
<file path=[Content_Types].xml><?xml version="1.0" encoding="utf-8"?>
<Types xmlns="http://schemas.openxmlformats.org/package/2006/content-types">
  <Default Extension="vml" ContentType="application/vnd.openxmlformats-officedocument.vmlDrawing"/>
  <Default Extension="emf" ContentType="image/x-e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media/image4.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580" tabRatio="839" firstSheet="18" activeTab="29"/>
  </bookViews>
  <sheets>
    <sheet name="Muka Hadapan" sheetId="25" r:id="rId1"/>
    <sheet name="ARAHAN" sheetId="76" r:id="rId2"/>
    <sheet name="Soalan 1" sheetId="19" r:id="rId3"/>
    <sheet name="Soalan 2" sheetId="27" r:id="rId4"/>
    <sheet name="Soalan 3" sheetId="34" r:id="rId5"/>
    <sheet name="Soalan 4" sheetId="55" r:id="rId6"/>
    <sheet name="Soalan 5A" sheetId="47" r:id="rId7"/>
    <sheet name="Soalan 5B" sheetId="81" r:id="rId8"/>
    <sheet name="Soalan 6" sheetId="62" r:id="rId9"/>
    <sheet name="Soalan 7" sheetId="24" r:id="rId10"/>
    <sheet name="Soalan 8" sheetId="8" r:id="rId11"/>
    <sheet name="Soalan 9" sheetId="9" r:id="rId12"/>
    <sheet name="Soalan 10" sheetId="16" r:id="rId13"/>
    <sheet name="Soalan 11" sheetId="63" r:id="rId14"/>
    <sheet name="Soalan 12 " sheetId="57" r:id="rId15"/>
    <sheet name="Soalan 13" sheetId="14" r:id="rId16"/>
    <sheet name="Soalan 14" sheetId="15" r:id="rId17"/>
    <sheet name="Soalan 15" sheetId="44" r:id="rId18"/>
    <sheet name="Soalan 16" sheetId="65" r:id="rId19"/>
    <sheet name="Daya saing" sheetId="45" r:id="rId20"/>
    <sheet name="Seksyen A" sheetId="46" r:id="rId21"/>
    <sheet name="Seksyen B_OGSE" sheetId="85" r:id="rId22"/>
    <sheet name="Seksyen C" sheetId="67" r:id="rId23"/>
    <sheet name="Seksyen D" sheetId="69" r:id="rId24"/>
    <sheet name="Seksyen E" sheetId="77" r:id="rId25"/>
    <sheet name="Seksyen F" sheetId="78" r:id="rId26"/>
    <sheet name="Seksyen G" sheetId="83" r:id="rId27"/>
    <sheet name="Seksyen H" sheetId="82" r:id="rId28"/>
    <sheet name="KEGUNAAN PEJABAT" sheetId="75" r:id="rId29"/>
    <sheet name="DATABASE 205" sheetId="84" r:id="rId30"/>
  </sheets>
  <externalReferences>
    <externalReference r:id="rId31"/>
    <externalReference r:id="rId32"/>
    <externalReference r:id="rId33"/>
    <externalReference r:id="rId34"/>
    <externalReference r:id="rId35"/>
  </externalReferences>
  <definedNames>
    <definedName name="___10B_3" localSheetId="1">#REF!</definedName>
    <definedName name="___10B_3" localSheetId="29">#REF!</definedName>
    <definedName name="___10B_3" localSheetId="19">#REF!</definedName>
    <definedName name="___10B_3" localSheetId="28">#REF!</definedName>
    <definedName name="___10B_3" localSheetId="21">#REF!</definedName>
    <definedName name="___10B_3" localSheetId="22">#REF!</definedName>
    <definedName name="___10B_3" localSheetId="23">#REF!</definedName>
    <definedName name="___10B_3" localSheetId="24">#REF!</definedName>
    <definedName name="___10B_3" localSheetId="25">#REF!</definedName>
    <definedName name="___10B_3" localSheetId="26">#REF!</definedName>
    <definedName name="___10B_3" localSheetId="27">#REF!</definedName>
    <definedName name="___10B_3" localSheetId="13">#REF!</definedName>
    <definedName name="___10B_3" localSheetId="14">#REF!</definedName>
    <definedName name="___10B_3" localSheetId="18">#REF!</definedName>
    <definedName name="___10B_3" localSheetId="4">#REF!</definedName>
    <definedName name="___10B_3" localSheetId="6">#REF!</definedName>
    <definedName name="___10B_3" localSheetId="7">#REF!</definedName>
    <definedName name="___10B_3" localSheetId="8">#REF!</definedName>
    <definedName name="___10B_3">#REF!</definedName>
    <definedName name="___11B_4" localSheetId="1">#REF!</definedName>
    <definedName name="___11B_4" localSheetId="29">#REF!</definedName>
    <definedName name="___11B_4" localSheetId="19">#REF!</definedName>
    <definedName name="___11B_4" localSheetId="28">#REF!</definedName>
    <definedName name="___11B_4" localSheetId="21">#REF!</definedName>
    <definedName name="___11B_4" localSheetId="22">#REF!</definedName>
    <definedName name="___11B_4" localSheetId="23">#REF!</definedName>
    <definedName name="___11B_4" localSheetId="24">#REF!</definedName>
    <definedName name="___11B_4" localSheetId="25">#REF!</definedName>
    <definedName name="___11B_4" localSheetId="26">#REF!</definedName>
    <definedName name="___11B_4" localSheetId="27">#REF!</definedName>
    <definedName name="___11B_4" localSheetId="13">#REF!</definedName>
    <definedName name="___11B_4" localSheetId="14">#REF!</definedName>
    <definedName name="___11B_4" localSheetId="18">#REF!</definedName>
    <definedName name="___11B_4" localSheetId="4">#REF!</definedName>
    <definedName name="___11B_4" localSheetId="6">#REF!</definedName>
    <definedName name="___11B_4" localSheetId="7">#REF!</definedName>
    <definedName name="___11B_4" localSheetId="8">#REF!</definedName>
    <definedName name="___11B_4">#REF!</definedName>
    <definedName name="___12B_5" localSheetId="1">#REF!</definedName>
    <definedName name="___12B_5" localSheetId="29">#REF!</definedName>
    <definedName name="___12B_5" localSheetId="19">#REF!</definedName>
    <definedName name="___12B_5" localSheetId="28">#REF!</definedName>
    <definedName name="___12B_5" localSheetId="21">#REF!</definedName>
    <definedName name="___12B_5" localSheetId="22">#REF!</definedName>
    <definedName name="___12B_5" localSheetId="23">#REF!</definedName>
    <definedName name="___12B_5" localSheetId="24">#REF!</definedName>
    <definedName name="___12B_5" localSheetId="25">#REF!</definedName>
    <definedName name="___12B_5" localSheetId="26">#REF!</definedName>
    <definedName name="___12B_5" localSheetId="27">#REF!</definedName>
    <definedName name="___12B_5" localSheetId="13">#REF!</definedName>
    <definedName name="___12B_5" localSheetId="14">#REF!</definedName>
    <definedName name="___12B_5" localSheetId="18">#REF!</definedName>
    <definedName name="___12B_5" localSheetId="4">#REF!</definedName>
    <definedName name="___12B_5" localSheetId="6">#REF!</definedName>
    <definedName name="___12B_5" localSheetId="7">#REF!</definedName>
    <definedName name="___12B_5" localSheetId="8">#REF!</definedName>
    <definedName name="___12B_5">#REF!</definedName>
    <definedName name="___13bb_1" localSheetId="1">#REF!</definedName>
    <definedName name="___13bb_1" localSheetId="29">#REF!</definedName>
    <definedName name="___13bb_1" localSheetId="19">#REF!</definedName>
    <definedName name="___13bb_1" localSheetId="28">#REF!</definedName>
    <definedName name="___13bb_1" localSheetId="21">#REF!</definedName>
    <definedName name="___13bb_1" localSheetId="22">#REF!</definedName>
    <definedName name="___13bb_1" localSheetId="23">#REF!</definedName>
    <definedName name="___13bb_1" localSheetId="24">#REF!</definedName>
    <definedName name="___13bb_1" localSheetId="25">#REF!</definedName>
    <definedName name="___13bb_1" localSheetId="26">#REF!</definedName>
    <definedName name="___13bb_1" localSheetId="27">#REF!</definedName>
    <definedName name="___13bb_1" localSheetId="13">#REF!</definedName>
    <definedName name="___13bb_1" localSheetId="14">#REF!</definedName>
    <definedName name="___13bb_1" localSheetId="18">#REF!</definedName>
    <definedName name="___13bb_1" localSheetId="4">#REF!</definedName>
    <definedName name="___13bb_1" localSheetId="6">#REF!</definedName>
    <definedName name="___13bb_1" localSheetId="7">#REF!</definedName>
    <definedName name="___13bb_1" localSheetId="8">#REF!</definedName>
    <definedName name="___13bb_1">#REF!</definedName>
    <definedName name="___14bb_2" localSheetId="1">#REF!</definedName>
    <definedName name="___14bb_2" localSheetId="29">#REF!</definedName>
    <definedName name="___14bb_2" localSheetId="19">#REF!</definedName>
    <definedName name="___14bb_2" localSheetId="28">#REF!</definedName>
    <definedName name="___14bb_2" localSheetId="21">#REF!</definedName>
    <definedName name="___14bb_2" localSheetId="22">#REF!</definedName>
    <definedName name="___14bb_2" localSheetId="23">#REF!</definedName>
    <definedName name="___14bb_2" localSheetId="24">#REF!</definedName>
    <definedName name="___14bb_2" localSheetId="25">#REF!</definedName>
    <definedName name="___14bb_2" localSheetId="26">#REF!</definedName>
    <definedName name="___14bb_2" localSheetId="27">#REF!</definedName>
    <definedName name="___14bb_2" localSheetId="13">#REF!</definedName>
    <definedName name="___14bb_2" localSheetId="14">#REF!</definedName>
    <definedName name="___14bb_2" localSheetId="18">#REF!</definedName>
    <definedName name="___14bb_2" localSheetId="4">#REF!</definedName>
    <definedName name="___14bb_2" localSheetId="6">#REF!</definedName>
    <definedName name="___14bb_2" localSheetId="7">#REF!</definedName>
    <definedName name="___14bb_2" localSheetId="8">#REF!</definedName>
    <definedName name="___14bb_2">#REF!</definedName>
    <definedName name="___15cc_1" localSheetId="1">#REF!</definedName>
    <definedName name="___15cc_1" localSheetId="29">#REF!</definedName>
    <definedName name="___15cc_1" localSheetId="19">#REF!</definedName>
    <definedName name="___15cc_1" localSheetId="28">#REF!</definedName>
    <definedName name="___15cc_1" localSheetId="21">#REF!</definedName>
    <definedName name="___15cc_1" localSheetId="22">#REF!</definedName>
    <definedName name="___15cc_1" localSheetId="23">#REF!</definedName>
    <definedName name="___15cc_1" localSheetId="24">#REF!</definedName>
    <definedName name="___15cc_1" localSheetId="25">#REF!</definedName>
    <definedName name="___15cc_1" localSheetId="26">#REF!</definedName>
    <definedName name="___15cc_1" localSheetId="27">#REF!</definedName>
    <definedName name="___15cc_1" localSheetId="13">#REF!</definedName>
    <definedName name="___15cc_1" localSheetId="14">#REF!</definedName>
    <definedName name="___15cc_1" localSheetId="18">#REF!</definedName>
    <definedName name="___15cc_1" localSheetId="4">#REF!</definedName>
    <definedName name="___15cc_1" localSheetId="6">#REF!</definedName>
    <definedName name="___15cc_1" localSheetId="7">#REF!</definedName>
    <definedName name="___15cc_1" localSheetId="8">#REF!</definedName>
    <definedName name="___15cc_1">#REF!</definedName>
    <definedName name="___16cc_2" localSheetId="1">#REF!</definedName>
    <definedName name="___16cc_2" localSheetId="29">#REF!</definedName>
    <definedName name="___16cc_2" localSheetId="19">#REF!</definedName>
    <definedName name="___16cc_2" localSheetId="28">#REF!</definedName>
    <definedName name="___16cc_2" localSheetId="21">#REF!</definedName>
    <definedName name="___16cc_2" localSheetId="22">#REF!</definedName>
    <definedName name="___16cc_2" localSheetId="23">#REF!</definedName>
    <definedName name="___16cc_2" localSheetId="24">#REF!</definedName>
    <definedName name="___16cc_2" localSheetId="25">#REF!</definedName>
    <definedName name="___16cc_2" localSheetId="26">#REF!</definedName>
    <definedName name="___16cc_2" localSheetId="27">#REF!</definedName>
    <definedName name="___16cc_2" localSheetId="13">#REF!</definedName>
    <definedName name="___16cc_2" localSheetId="14">#REF!</definedName>
    <definedName name="___16cc_2" localSheetId="18">#REF!</definedName>
    <definedName name="___16cc_2" localSheetId="4">#REF!</definedName>
    <definedName name="___16cc_2" localSheetId="6">#REF!</definedName>
    <definedName name="___16cc_2" localSheetId="7">#REF!</definedName>
    <definedName name="___16cc_2" localSheetId="8">#REF!</definedName>
    <definedName name="___16cc_2">#REF!</definedName>
    <definedName name="___17MukaDepan_1" localSheetId="1">#REF!</definedName>
    <definedName name="___17MukaDepan_1" localSheetId="29">#REF!</definedName>
    <definedName name="___17MukaDepan_1" localSheetId="19">#REF!</definedName>
    <definedName name="___17MukaDepan_1" localSheetId="28">#REF!</definedName>
    <definedName name="___17MukaDepan_1" localSheetId="21">#REF!</definedName>
    <definedName name="___17MukaDepan_1" localSheetId="22">#REF!</definedName>
    <definedName name="___17MukaDepan_1" localSheetId="23">#REF!</definedName>
    <definedName name="___17MukaDepan_1" localSheetId="24">#REF!</definedName>
    <definedName name="___17MukaDepan_1" localSheetId="25">#REF!</definedName>
    <definedName name="___17MukaDepan_1" localSheetId="26">#REF!</definedName>
    <definedName name="___17MukaDepan_1" localSheetId="27">#REF!</definedName>
    <definedName name="___17MukaDepan_1" localSheetId="13">#REF!</definedName>
    <definedName name="___17MukaDepan_1" localSheetId="14">#REF!</definedName>
    <definedName name="___17MukaDepan_1" localSheetId="18">#REF!</definedName>
    <definedName name="___17MukaDepan_1" localSheetId="4">#REF!</definedName>
    <definedName name="___17MukaDepan_1" localSheetId="6">#REF!</definedName>
    <definedName name="___17MukaDepan_1" localSheetId="7">#REF!</definedName>
    <definedName name="___17MukaDepan_1" localSheetId="8">#REF!</definedName>
    <definedName name="___17MukaDepan_1">#REF!</definedName>
    <definedName name="___18new_1" localSheetId="1">#REF!</definedName>
    <definedName name="___18new_1" localSheetId="29">#REF!</definedName>
    <definedName name="___18new_1" localSheetId="19">#REF!</definedName>
    <definedName name="___18new_1" localSheetId="28">#REF!</definedName>
    <definedName name="___18new_1" localSheetId="21">#REF!</definedName>
    <definedName name="___18new_1" localSheetId="22">#REF!</definedName>
    <definedName name="___18new_1" localSheetId="23">#REF!</definedName>
    <definedName name="___18new_1" localSheetId="24">#REF!</definedName>
    <definedName name="___18new_1" localSheetId="25">#REF!</definedName>
    <definedName name="___18new_1" localSheetId="26">#REF!</definedName>
    <definedName name="___18new_1" localSheetId="27">#REF!</definedName>
    <definedName name="___18new_1" localSheetId="13">#REF!</definedName>
    <definedName name="___18new_1" localSheetId="14">#REF!</definedName>
    <definedName name="___18new_1" localSheetId="18">#REF!</definedName>
    <definedName name="___18new_1" localSheetId="4">#REF!</definedName>
    <definedName name="___18new_1" localSheetId="6">#REF!</definedName>
    <definedName name="___18new_1" localSheetId="7">#REF!</definedName>
    <definedName name="___18new_1" localSheetId="8">#REF!</definedName>
    <definedName name="___18new_1">#REF!</definedName>
    <definedName name="___19new_2" localSheetId="1">#REF!</definedName>
    <definedName name="___19new_2" localSheetId="29">#REF!</definedName>
    <definedName name="___19new_2" localSheetId="19">#REF!</definedName>
    <definedName name="___19new_2" localSheetId="28">#REF!</definedName>
    <definedName name="___19new_2" localSheetId="21">#REF!</definedName>
    <definedName name="___19new_2" localSheetId="22">#REF!</definedName>
    <definedName name="___19new_2" localSheetId="23">#REF!</definedName>
    <definedName name="___19new_2" localSheetId="24">#REF!</definedName>
    <definedName name="___19new_2" localSheetId="25">#REF!</definedName>
    <definedName name="___19new_2" localSheetId="26">#REF!</definedName>
    <definedName name="___19new_2" localSheetId="27">#REF!</definedName>
    <definedName name="___19new_2" localSheetId="13">#REF!</definedName>
    <definedName name="___19new_2" localSheetId="14">#REF!</definedName>
    <definedName name="___19new_2" localSheetId="18">#REF!</definedName>
    <definedName name="___19new_2" localSheetId="4">#REF!</definedName>
    <definedName name="___19new_2" localSheetId="6">#REF!</definedName>
    <definedName name="___19new_2" localSheetId="7">#REF!</definedName>
    <definedName name="___19new_2" localSheetId="8">#REF!</definedName>
    <definedName name="___19new_2">#REF!</definedName>
    <definedName name="___1a_1" localSheetId="1">#REF!</definedName>
    <definedName name="___1a_1" localSheetId="29">#REF!</definedName>
    <definedName name="___1a_1" localSheetId="19">#REF!</definedName>
    <definedName name="___1a_1" localSheetId="28">#REF!</definedName>
    <definedName name="___1a_1" localSheetId="21">#REF!</definedName>
    <definedName name="___1a_1" localSheetId="22">#REF!</definedName>
    <definedName name="___1a_1" localSheetId="23">#REF!</definedName>
    <definedName name="___1a_1" localSheetId="24">#REF!</definedName>
    <definedName name="___1a_1" localSheetId="25">#REF!</definedName>
    <definedName name="___1a_1" localSheetId="26">#REF!</definedName>
    <definedName name="___1a_1" localSheetId="27">#REF!</definedName>
    <definedName name="___1a_1" localSheetId="13">#REF!</definedName>
    <definedName name="___1a_1" localSheetId="14">#REF!</definedName>
    <definedName name="___1a_1" localSheetId="18">#REF!</definedName>
    <definedName name="___1a_1" localSheetId="4">#REF!</definedName>
    <definedName name="___1a_1" localSheetId="6">#REF!</definedName>
    <definedName name="___1a_1" localSheetId="7">#REF!</definedName>
    <definedName name="___1a_1" localSheetId="8">#REF!</definedName>
    <definedName name="___1a_1">#REF!</definedName>
    <definedName name="___20Pg_1" localSheetId="1">#REF!</definedName>
    <definedName name="___20Pg_1" localSheetId="29">#REF!</definedName>
    <definedName name="___20Pg_1" localSheetId="19">#REF!</definedName>
    <definedName name="___20Pg_1" localSheetId="28">#REF!</definedName>
    <definedName name="___20Pg_1" localSheetId="21">#REF!</definedName>
    <definedName name="___20Pg_1" localSheetId="22">#REF!</definedName>
    <definedName name="___20Pg_1" localSheetId="23">#REF!</definedName>
    <definedName name="___20Pg_1" localSheetId="24">#REF!</definedName>
    <definedName name="___20Pg_1" localSheetId="25">#REF!</definedName>
    <definedName name="___20Pg_1" localSheetId="26">#REF!</definedName>
    <definedName name="___20Pg_1" localSheetId="27">#REF!</definedName>
    <definedName name="___20Pg_1" localSheetId="13">#REF!</definedName>
    <definedName name="___20Pg_1" localSheetId="14">#REF!</definedName>
    <definedName name="___20Pg_1" localSheetId="18">#REF!</definedName>
    <definedName name="___20Pg_1" localSheetId="4">#REF!</definedName>
    <definedName name="___20Pg_1" localSheetId="6">#REF!</definedName>
    <definedName name="___20Pg_1" localSheetId="7">#REF!</definedName>
    <definedName name="___20Pg_1" localSheetId="8">#REF!</definedName>
    <definedName name="___20Pg_1">#REF!</definedName>
    <definedName name="___2a_2" localSheetId="1">#REF!</definedName>
    <definedName name="___2a_2" localSheetId="29">#REF!</definedName>
    <definedName name="___2a_2" localSheetId="19">#REF!</definedName>
    <definedName name="___2a_2" localSheetId="28">#REF!</definedName>
    <definedName name="___2a_2" localSheetId="21">#REF!</definedName>
    <definedName name="___2a_2" localSheetId="22">#REF!</definedName>
    <definedName name="___2a_2" localSheetId="23">#REF!</definedName>
    <definedName name="___2a_2" localSheetId="24">#REF!</definedName>
    <definedName name="___2a_2" localSheetId="25">#REF!</definedName>
    <definedName name="___2a_2" localSheetId="26">#REF!</definedName>
    <definedName name="___2a_2" localSheetId="27">#REF!</definedName>
    <definedName name="___2a_2" localSheetId="13">#REF!</definedName>
    <definedName name="___2a_2" localSheetId="14">#REF!</definedName>
    <definedName name="___2a_2" localSheetId="18">#REF!</definedName>
    <definedName name="___2a_2" localSheetId="4">#REF!</definedName>
    <definedName name="___2a_2" localSheetId="6">#REF!</definedName>
    <definedName name="___2a_2" localSheetId="7">#REF!</definedName>
    <definedName name="___2a_2" localSheetId="8">#REF!</definedName>
    <definedName name="___2a_2">#REF!</definedName>
    <definedName name="___3AA_1" localSheetId="1">#REF!</definedName>
    <definedName name="___3AA_1" localSheetId="29">#REF!</definedName>
    <definedName name="___3AA_1" localSheetId="19">#REF!</definedName>
    <definedName name="___3AA_1" localSheetId="28">#REF!</definedName>
    <definedName name="___3AA_1" localSheetId="21">#REF!</definedName>
    <definedName name="___3AA_1" localSheetId="22">#REF!</definedName>
    <definedName name="___3AA_1" localSheetId="23">#REF!</definedName>
    <definedName name="___3AA_1" localSheetId="24">#REF!</definedName>
    <definedName name="___3AA_1" localSheetId="25">#REF!</definedName>
    <definedName name="___3AA_1" localSheetId="26">#REF!</definedName>
    <definedName name="___3AA_1" localSheetId="27">#REF!</definedName>
    <definedName name="___3AA_1" localSheetId="13">#REF!</definedName>
    <definedName name="___3AA_1" localSheetId="14">#REF!</definedName>
    <definedName name="___3AA_1" localSheetId="18">#REF!</definedName>
    <definedName name="___3AA_1" localSheetId="4">#REF!</definedName>
    <definedName name="___3AA_1" localSheetId="6">#REF!</definedName>
    <definedName name="___3AA_1" localSheetId="7">#REF!</definedName>
    <definedName name="___3AA_1" localSheetId="8">#REF!</definedName>
    <definedName name="___3AA_1">#REF!</definedName>
    <definedName name="___4AA_2" localSheetId="1">#REF!</definedName>
    <definedName name="___4AA_2" localSheetId="29">#REF!</definedName>
    <definedName name="___4AA_2" localSheetId="19">#REF!</definedName>
    <definedName name="___4AA_2" localSheetId="28">#REF!</definedName>
    <definedName name="___4AA_2" localSheetId="21">#REF!</definedName>
    <definedName name="___4AA_2" localSheetId="22">#REF!</definedName>
    <definedName name="___4AA_2" localSheetId="23">#REF!</definedName>
    <definedName name="___4AA_2" localSheetId="24">#REF!</definedName>
    <definedName name="___4AA_2" localSheetId="25">#REF!</definedName>
    <definedName name="___4AA_2" localSheetId="26">#REF!</definedName>
    <definedName name="___4AA_2" localSheetId="27">#REF!</definedName>
    <definedName name="___4AA_2" localSheetId="13">#REF!</definedName>
    <definedName name="___4AA_2" localSheetId="14">#REF!</definedName>
    <definedName name="___4AA_2" localSheetId="18">#REF!</definedName>
    <definedName name="___4AA_2" localSheetId="4">#REF!</definedName>
    <definedName name="___4AA_2" localSheetId="6">#REF!</definedName>
    <definedName name="___4AA_2" localSheetId="7">#REF!</definedName>
    <definedName name="___4AA_2" localSheetId="8">#REF!</definedName>
    <definedName name="___4AA_2">#REF!</definedName>
    <definedName name="___5AA_3" localSheetId="1">#REF!</definedName>
    <definedName name="___5AA_3" localSheetId="29">#REF!</definedName>
    <definedName name="___5AA_3" localSheetId="19">#REF!</definedName>
    <definedName name="___5AA_3" localSheetId="28">#REF!</definedName>
    <definedName name="___5AA_3" localSheetId="21">#REF!</definedName>
    <definedName name="___5AA_3" localSheetId="22">#REF!</definedName>
    <definedName name="___5AA_3" localSheetId="23">#REF!</definedName>
    <definedName name="___5AA_3" localSheetId="24">#REF!</definedName>
    <definedName name="___5AA_3" localSheetId="25">#REF!</definedName>
    <definedName name="___5AA_3" localSheetId="26">#REF!</definedName>
    <definedName name="___5AA_3" localSheetId="27">#REF!</definedName>
    <definedName name="___5AA_3" localSheetId="13">#REF!</definedName>
    <definedName name="___5AA_3" localSheetId="14">#REF!</definedName>
    <definedName name="___5AA_3" localSheetId="18">#REF!</definedName>
    <definedName name="___5AA_3" localSheetId="4">#REF!</definedName>
    <definedName name="___5AA_3" localSheetId="6">#REF!</definedName>
    <definedName name="___5AA_3" localSheetId="7">#REF!</definedName>
    <definedName name="___5AA_3" localSheetId="8">#REF!</definedName>
    <definedName name="___5AA_3">#REF!</definedName>
    <definedName name="___6AA_4" localSheetId="1">#REF!</definedName>
    <definedName name="___6AA_4" localSheetId="29">#REF!</definedName>
    <definedName name="___6AA_4" localSheetId="19">#REF!</definedName>
    <definedName name="___6AA_4" localSheetId="28">#REF!</definedName>
    <definedName name="___6AA_4" localSheetId="21">#REF!</definedName>
    <definedName name="___6AA_4" localSheetId="22">#REF!</definedName>
    <definedName name="___6AA_4" localSheetId="23">#REF!</definedName>
    <definedName name="___6AA_4" localSheetId="24">#REF!</definedName>
    <definedName name="___6AA_4" localSheetId="25">#REF!</definedName>
    <definedName name="___6AA_4" localSheetId="26">#REF!</definedName>
    <definedName name="___6AA_4" localSheetId="27">#REF!</definedName>
    <definedName name="___6AA_4" localSheetId="13">#REF!</definedName>
    <definedName name="___6AA_4" localSheetId="14">#REF!</definedName>
    <definedName name="___6AA_4" localSheetId="18">#REF!</definedName>
    <definedName name="___6AA_4" localSheetId="4">#REF!</definedName>
    <definedName name="___6AA_4" localSheetId="6">#REF!</definedName>
    <definedName name="___6AA_4" localSheetId="7">#REF!</definedName>
    <definedName name="___6AA_4" localSheetId="8">#REF!</definedName>
    <definedName name="___6AA_4">#REF!</definedName>
    <definedName name="___7AA_5" localSheetId="1">#REF!</definedName>
    <definedName name="___7AA_5" localSheetId="29">#REF!</definedName>
    <definedName name="___7AA_5" localSheetId="19">#REF!</definedName>
    <definedName name="___7AA_5" localSheetId="28">#REF!</definedName>
    <definedName name="___7AA_5" localSheetId="21">#REF!</definedName>
    <definedName name="___7AA_5" localSheetId="22">#REF!</definedName>
    <definedName name="___7AA_5" localSheetId="23">#REF!</definedName>
    <definedName name="___7AA_5" localSheetId="24">#REF!</definedName>
    <definedName name="___7AA_5" localSheetId="25">#REF!</definedName>
    <definedName name="___7AA_5" localSheetId="26">#REF!</definedName>
    <definedName name="___7AA_5" localSheetId="27">#REF!</definedName>
    <definedName name="___7AA_5" localSheetId="13">#REF!</definedName>
    <definedName name="___7AA_5" localSheetId="14">#REF!</definedName>
    <definedName name="___7AA_5" localSheetId="18">#REF!</definedName>
    <definedName name="___7AA_5" localSheetId="4">#REF!</definedName>
    <definedName name="___7AA_5" localSheetId="6">#REF!</definedName>
    <definedName name="___7AA_5" localSheetId="7">#REF!</definedName>
    <definedName name="___7AA_5" localSheetId="8">#REF!</definedName>
    <definedName name="___7AA_5">#REF!</definedName>
    <definedName name="___8B_1" localSheetId="1">#REF!</definedName>
    <definedName name="___8B_1" localSheetId="29">#REF!</definedName>
    <definedName name="___8B_1" localSheetId="19">#REF!</definedName>
    <definedName name="___8B_1" localSheetId="28">#REF!</definedName>
    <definedName name="___8B_1" localSheetId="21">#REF!</definedName>
    <definedName name="___8B_1" localSheetId="22">#REF!</definedName>
    <definedName name="___8B_1" localSheetId="23">#REF!</definedName>
    <definedName name="___8B_1" localSheetId="24">#REF!</definedName>
    <definedName name="___8B_1" localSheetId="25">#REF!</definedName>
    <definedName name="___8B_1" localSheetId="26">#REF!</definedName>
    <definedName name="___8B_1" localSheetId="27">#REF!</definedName>
    <definedName name="___8B_1" localSheetId="13">#REF!</definedName>
    <definedName name="___8B_1" localSheetId="14">#REF!</definedName>
    <definedName name="___8B_1" localSheetId="18">#REF!</definedName>
    <definedName name="___8B_1" localSheetId="4">#REF!</definedName>
    <definedName name="___8B_1" localSheetId="6">#REF!</definedName>
    <definedName name="___8B_1" localSheetId="7">#REF!</definedName>
    <definedName name="___8B_1" localSheetId="8">#REF!</definedName>
    <definedName name="___8B_1">#REF!</definedName>
    <definedName name="___9B_2" localSheetId="1">#REF!</definedName>
    <definedName name="___9B_2" localSheetId="29">#REF!</definedName>
    <definedName name="___9B_2" localSheetId="19">#REF!</definedName>
    <definedName name="___9B_2" localSheetId="28">#REF!</definedName>
    <definedName name="___9B_2" localSheetId="21">#REF!</definedName>
    <definedName name="___9B_2" localSheetId="22">#REF!</definedName>
    <definedName name="___9B_2" localSheetId="23">#REF!</definedName>
    <definedName name="___9B_2" localSheetId="24">#REF!</definedName>
    <definedName name="___9B_2" localSheetId="25">#REF!</definedName>
    <definedName name="___9B_2" localSheetId="26">#REF!</definedName>
    <definedName name="___9B_2" localSheetId="27">#REF!</definedName>
    <definedName name="___9B_2" localSheetId="13">#REF!</definedName>
    <definedName name="___9B_2" localSheetId="14">#REF!</definedName>
    <definedName name="___9B_2" localSheetId="18">#REF!</definedName>
    <definedName name="___9B_2" localSheetId="4">#REF!</definedName>
    <definedName name="___9B_2" localSheetId="6">#REF!</definedName>
    <definedName name="___9B_2" localSheetId="7">#REF!</definedName>
    <definedName name="___9B_2" localSheetId="8">#REF!</definedName>
    <definedName name="___9B_2">#REF!</definedName>
    <definedName name="__10B_3" localSheetId="1">#REF!</definedName>
    <definedName name="__10B_3" localSheetId="29">#REF!</definedName>
    <definedName name="__10B_3" localSheetId="19">#REF!</definedName>
    <definedName name="__10B_3" localSheetId="28">#REF!</definedName>
    <definedName name="__10B_3" localSheetId="21">#REF!</definedName>
    <definedName name="__10B_3" localSheetId="22">#REF!</definedName>
    <definedName name="__10B_3" localSheetId="23">#REF!</definedName>
    <definedName name="__10B_3" localSheetId="24">#REF!</definedName>
    <definedName name="__10B_3" localSheetId="25">#REF!</definedName>
    <definedName name="__10B_3" localSheetId="26">#REF!</definedName>
    <definedName name="__10B_3" localSheetId="27">#REF!</definedName>
    <definedName name="__10B_3" localSheetId="13">#REF!</definedName>
    <definedName name="__10B_3" localSheetId="14">#REF!</definedName>
    <definedName name="__10B_3" localSheetId="18">#REF!</definedName>
    <definedName name="__10B_3" localSheetId="4">#REF!</definedName>
    <definedName name="__10B_3" localSheetId="6">#REF!</definedName>
    <definedName name="__10B_3" localSheetId="7">#REF!</definedName>
    <definedName name="__10B_3" localSheetId="8">#REF!</definedName>
    <definedName name="__10B_3">#REF!</definedName>
    <definedName name="__11B_4" localSheetId="1">#REF!</definedName>
    <definedName name="__11B_4" localSheetId="29">#REF!</definedName>
    <definedName name="__11B_4" localSheetId="19">#REF!</definedName>
    <definedName name="__11B_4" localSheetId="28">#REF!</definedName>
    <definedName name="__11B_4" localSheetId="21">#REF!</definedName>
    <definedName name="__11B_4" localSheetId="22">#REF!</definedName>
    <definedName name="__11B_4" localSheetId="23">#REF!</definedName>
    <definedName name="__11B_4" localSheetId="24">#REF!</definedName>
    <definedName name="__11B_4" localSheetId="25">#REF!</definedName>
    <definedName name="__11B_4" localSheetId="26">#REF!</definedName>
    <definedName name="__11B_4" localSheetId="27">#REF!</definedName>
    <definedName name="__11B_4" localSheetId="13">#REF!</definedName>
    <definedName name="__11B_4" localSheetId="14">#REF!</definedName>
    <definedName name="__11B_4" localSheetId="18">#REF!</definedName>
    <definedName name="__11B_4" localSheetId="4">#REF!</definedName>
    <definedName name="__11B_4" localSheetId="6">#REF!</definedName>
    <definedName name="__11B_4" localSheetId="7">#REF!</definedName>
    <definedName name="__11B_4" localSheetId="8">#REF!</definedName>
    <definedName name="__11B_4">#REF!</definedName>
    <definedName name="__12B_5" localSheetId="1">#REF!</definedName>
    <definedName name="__12B_5" localSheetId="29">#REF!</definedName>
    <definedName name="__12B_5" localSheetId="19">#REF!</definedName>
    <definedName name="__12B_5" localSheetId="28">#REF!</definedName>
    <definedName name="__12B_5" localSheetId="21">#REF!</definedName>
    <definedName name="__12B_5" localSheetId="22">#REF!</definedName>
    <definedName name="__12B_5" localSheetId="23">#REF!</definedName>
    <definedName name="__12B_5" localSheetId="24">#REF!</definedName>
    <definedName name="__12B_5" localSheetId="25">#REF!</definedName>
    <definedName name="__12B_5" localSheetId="26">#REF!</definedName>
    <definedName name="__12B_5" localSheetId="27">#REF!</definedName>
    <definedName name="__12B_5" localSheetId="13">#REF!</definedName>
    <definedName name="__12B_5" localSheetId="14">#REF!</definedName>
    <definedName name="__12B_5" localSheetId="18">#REF!</definedName>
    <definedName name="__12B_5" localSheetId="4">#REF!</definedName>
    <definedName name="__12B_5" localSheetId="6">#REF!</definedName>
    <definedName name="__12B_5" localSheetId="7">#REF!</definedName>
    <definedName name="__12B_5" localSheetId="8">#REF!</definedName>
    <definedName name="__12B_5">#REF!</definedName>
    <definedName name="__13bb_1" localSheetId="1">#REF!</definedName>
    <definedName name="__13bb_1" localSheetId="29">#REF!</definedName>
    <definedName name="__13bb_1" localSheetId="19">#REF!</definedName>
    <definedName name="__13bb_1" localSheetId="28">#REF!</definedName>
    <definedName name="__13bb_1" localSheetId="21">#REF!</definedName>
    <definedName name="__13bb_1" localSheetId="22">#REF!</definedName>
    <definedName name="__13bb_1" localSheetId="23">#REF!</definedName>
    <definedName name="__13bb_1" localSheetId="24">#REF!</definedName>
    <definedName name="__13bb_1" localSheetId="25">#REF!</definedName>
    <definedName name="__13bb_1" localSheetId="26">#REF!</definedName>
    <definedName name="__13bb_1" localSheetId="27">#REF!</definedName>
    <definedName name="__13bb_1" localSheetId="13">#REF!</definedName>
    <definedName name="__13bb_1" localSheetId="14">#REF!</definedName>
    <definedName name="__13bb_1" localSheetId="18">#REF!</definedName>
    <definedName name="__13bb_1" localSheetId="4">#REF!</definedName>
    <definedName name="__13bb_1" localSheetId="6">#REF!</definedName>
    <definedName name="__13bb_1" localSheetId="7">#REF!</definedName>
    <definedName name="__13bb_1" localSheetId="8">#REF!</definedName>
    <definedName name="__13bb_1">#REF!</definedName>
    <definedName name="__14bb_2" localSheetId="1">#REF!</definedName>
    <definedName name="__14bb_2" localSheetId="29">#REF!</definedName>
    <definedName name="__14bb_2" localSheetId="19">#REF!</definedName>
    <definedName name="__14bb_2" localSheetId="28">#REF!</definedName>
    <definedName name="__14bb_2" localSheetId="21">#REF!</definedName>
    <definedName name="__14bb_2" localSheetId="22">#REF!</definedName>
    <definedName name="__14bb_2" localSheetId="23">#REF!</definedName>
    <definedName name="__14bb_2" localSheetId="24">#REF!</definedName>
    <definedName name="__14bb_2" localSheetId="25">#REF!</definedName>
    <definedName name="__14bb_2" localSheetId="26">#REF!</definedName>
    <definedName name="__14bb_2" localSheetId="27">#REF!</definedName>
    <definedName name="__14bb_2" localSheetId="13">#REF!</definedName>
    <definedName name="__14bb_2" localSheetId="14">#REF!</definedName>
    <definedName name="__14bb_2" localSheetId="18">#REF!</definedName>
    <definedName name="__14bb_2" localSheetId="4">#REF!</definedName>
    <definedName name="__14bb_2" localSheetId="6">#REF!</definedName>
    <definedName name="__14bb_2" localSheetId="7">#REF!</definedName>
    <definedName name="__14bb_2" localSheetId="8">#REF!</definedName>
    <definedName name="__14bb_2">#REF!</definedName>
    <definedName name="__15cc_1" localSheetId="1">#REF!</definedName>
    <definedName name="__15cc_1" localSheetId="29">#REF!</definedName>
    <definedName name="__15cc_1" localSheetId="19">#REF!</definedName>
    <definedName name="__15cc_1" localSheetId="28">#REF!</definedName>
    <definedName name="__15cc_1" localSheetId="21">#REF!</definedName>
    <definedName name="__15cc_1" localSheetId="22">#REF!</definedName>
    <definedName name="__15cc_1" localSheetId="23">#REF!</definedName>
    <definedName name="__15cc_1" localSheetId="24">#REF!</definedName>
    <definedName name="__15cc_1" localSheetId="25">#REF!</definedName>
    <definedName name="__15cc_1" localSheetId="26">#REF!</definedName>
    <definedName name="__15cc_1" localSheetId="27">#REF!</definedName>
    <definedName name="__15cc_1" localSheetId="13">#REF!</definedName>
    <definedName name="__15cc_1" localSheetId="14">#REF!</definedName>
    <definedName name="__15cc_1" localSheetId="18">#REF!</definedName>
    <definedName name="__15cc_1" localSheetId="4">#REF!</definedName>
    <definedName name="__15cc_1" localSheetId="6">#REF!</definedName>
    <definedName name="__15cc_1" localSheetId="7">#REF!</definedName>
    <definedName name="__15cc_1" localSheetId="8">#REF!</definedName>
    <definedName name="__15cc_1">#REF!</definedName>
    <definedName name="__16cc_2" localSheetId="1">#REF!</definedName>
    <definedName name="__16cc_2" localSheetId="29">#REF!</definedName>
    <definedName name="__16cc_2" localSheetId="19">#REF!</definedName>
    <definedName name="__16cc_2" localSheetId="28">#REF!</definedName>
    <definedName name="__16cc_2" localSheetId="21">#REF!</definedName>
    <definedName name="__16cc_2" localSheetId="22">#REF!</definedName>
    <definedName name="__16cc_2" localSheetId="23">#REF!</definedName>
    <definedName name="__16cc_2" localSheetId="24">#REF!</definedName>
    <definedName name="__16cc_2" localSheetId="25">#REF!</definedName>
    <definedName name="__16cc_2" localSheetId="26">#REF!</definedName>
    <definedName name="__16cc_2" localSheetId="27">#REF!</definedName>
    <definedName name="__16cc_2" localSheetId="13">#REF!</definedName>
    <definedName name="__16cc_2" localSheetId="14">#REF!</definedName>
    <definedName name="__16cc_2" localSheetId="18">#REF!</definedName>
    <definedName name="__16cc_2" localSheetId="4">#REF!</definedName>
    <definedName name="__16cc_2" localSheetId="6">#REF!</definedName>
    <definedName name="__16cc_2" localSheetId="7">#REF!</definedName>
    <definedName name="__16cc_2" localSheetId="8">#REF!</definedName>
    <definedName name="__16cc_2">#REF!</definedName>
    <definedName name="__17MukaDepan_1" localSheetId="1">#REF!</definedName>
    <definedName name="__17MukaDepan_1" localSheetId="29">#REF!</definedName>
    <definedName name="__17MukaDepan_1" localSheetId="19">#REF!</definedName>
    <definedName name="__17MukaDepan_1" localSheetId="28">#REF!</definedName>
    <definedName name="__17MukaDepan_1" localSheetId="21">#REF!</definedName>
    <definedName name="__17MukaDepan_1" localSheetId="22">#REF!</definedName>
    <definedName name="__17MukaDepan_1" localSheetId="23">#REF!</definedName>
    <definedName name="__17MukaDepan_1" localSheetId="24">#REF!</definedName>
    <definedName name="__17MukaDepan_1" localSheetId="25">#REF!</definedName>
    <definedName name="__17MukaDepan_1" localSheetId="26">#REF!</definedName>
    <definedName name="__17MukaDepan_1" localSheetId="27">#REF!</definedName>
    <definedName name="__17MukaDepan_1" localSheetId="13">#REF!</definedName>
    <definedName name="__17MukaDepan_1" localSheetId="14">#REF!</definedName>
    <definedName name="__17MukaDepan_1" localSheetId="18">#REF!</definedName>
    <definedName name="__17MukaDepan_1" localSheetId="4">#REF!</definedName>
    <definedName name="__17MukaDepan_1" localSheetId="6">#REF!</definedName>
    <definedName name="__17MukaDepan_1" localSheetId="7">#REF!</definedName>
    <definedName name="__17MukaDepan_1" localSheetId="8">#REF!</definedName>
    <definedName name="__17MukaDepan_1">#REF!</definedName>
    <definedName name="__18new_1" localSheetId="1">#REF!</definedName>
    <definedName name="__18new_1" localSheetId="29">#REF!</definedName>
    <definedName name="__18new_1" localSheetId="19">#REF!</definedName>
    <definedName name="__18new_1" localSheetId="28">#REF!</definedName>
    <definedName name="__18new_1" localSheetId="21">#REF!</definedName>
    <definedName name="__18new_1" localSheetId="22">#REF!</definedName>
    <definedName name="__18new_1" localSheetId="23">#REF!</definedName>
    <definedName name="__18new_1" localSheetId="24">#REF!</definedName>
    <definedName name="__18new_1" localSheetId="25">#REF!</definedName>
    <definedName name="__18new_1" localSheetId="26">#REF!</definedName>
    <definedName name="__18new_1" localSheetId="27">#REF!</definedName>
    <definedName name="__18new_1" localSheetId="13">#REF!</definedName>
    <definedName name="__18new_1" localSheetId="14">#REF!</definedName>
    <definedName name="__18new_1" localSheetId="18">#REF!</definedName>
    <definedName name="__18new_1" localSheetId="4">#REF!</definedName>
    <definedName name="__18new_1" localSheetId="6">#REF!</definedName>
    <definedName name="__18new_1" localSheetId="7">#REF!</definedName>
    <definedName name="__18new_1" localSheetId="8">#REF!</definedName>
    <definedName name="__18new_1">#REF!</definedName>
    <definedName name="__19new_2" localSheetId="1">#REF!</definedName>
    <definedName name="__19new_2" localSheetId="29">#REF!</definedName>
    <definedName name="__19new_2" localSheetId="19">#REF!</definedName>
    <definedName name="__19new_2" localSheetId="28">#REF!</definedName>
    <definedName name="__19new_2" localSheetId="21">#REF!</definedName>
    <definedName name="__19new_2" localSheetId="22">#REF!</definedName>
    <definedName name="__19new_2" localSheetId="23">#REF!</definedName>
    <definedName name="__19new_2" localSheetId="24">#REF!</definedName>
    <definedName name="__19new_2" localSheetId="25">#REF!</definedName>
    <definedName name="__19new_2" localSheetId="26">#REF!</definedName>
    <definedName name="__19new_2" localSheetId="27">#REF!</definedName>
    <definedName name="__19new_2" localSheetId="13">#REF!</definedName>
    <definedName name="__19new_2" localSheetId="14">#REF!</definedName>
    <definedName name="__19new_2" localSheetId="18">#REF!</definedName>
    <definedName name="__19new_2" localSheetId="4">#REF!</definedName>
    <definedName name="__19new_2" localSheetId="6">#REF!</definedName>
    <definedName name="__19new_2" localSheetId="7">#REF!</definedName>
    <definedName name="__19new_2" localSheetId="8">#REF!</definedName>
    <definedName name="__19new_2">#REF!</definedName>
    <definedName name="__1a_1" localSheetId="1">#REF!</definedName>
    <definedName name="__1a_1" localSheetId="29">#REF!</definedName>
    <definedName name="__1a_1" localSheetId="19">#REF!</definedName>
    <definedName name="__1a_1" localSheetId="28">#REF!</definedName>
    <definedName name="__1a_1" localSheetId="21">#REF!</definedName>
    <definedName name="__1a_1" localSheetId="22">#REF!</definedName>
    <definedName name="__1a_1" localSheetId="23">#REF!</definedName>
    <definedName name="__1a_1" localSheetId="24">#REF!</definedName>
    <definedName name="__1a_1" localSheetId="25">#REF!</definedName>
    <definedName name="__1a_1" localSheetId="26">#REF!</definedName>
    <definedName name="__1a_1" localSheetId="27">#REF!</definedName>
    <definedName name="__1a_1" localSheetId="13">#REF!</definedName>
    <definedName name="__1a_1" localSheetId="14">#REF!</definedName>
    <definedName name="__1a_1" localSheetId="18">#REF!</definedName>
    <definedName name="__1a_1" localSheetId="4">#REF!</definedName>
    <definedName name="__1a_1" localSheetId="6">#REF!</definedName>
    <definedName name="__1a_1" localSheetId="7">#REF!</definedName>
    <definedName name="__1a_1" localSheetId="8">#REF!</definedName>
    <definedName name="__1a_1">#REF!</definedName>
    <definedName name="__20Pg_1" localSheetId="1">#REF!</definedName>
    <definedName name="__20Pg_1" localSheetId="29">#REF!</definedName>
    <definedName name="__20Pg_1" localSheetId="19">#REF!</definedName>
    <definedName name="__20Pg_1" localSheetId="28">#REF!</definedName>
    <definedName name="__20Pg_1" localSheetId="21">#REF!</definedName>
    <definedName name="__20Pg_1" localSheetId="22">#REF!</definedName>
    <definedName name="__20Pg_1" localSheetId="23">#REF!</definedName>
    <definedName name="__20Pg_1" localSheetId="24">#REF!</definedName>
    <definedName name="__20Pg_1" localSheetId="25">#REF!</definedName>
    <definedName name="__20Pg_1" localSheetId="26">#REF!</definedName>
    <definedName name="__20Pg_1" localSheetId="27">#REF!</definedName>
    <definedName name="__20Pg_1" localSheetId="13">#REF!</definedName>
    <definedName name="__20Pg_1" localSheetId="14">#REF!</definedName>
    <definedName name="__20Pg_1" localSheetId="18">#REF!</definedName>
    <definedName name="__20Pg_1" localSheetId="4">#REF!</definedName>
    <definedName name="__20Pg_1" localSheetId="6">#REF!</definedName>
    <definedName name="__20Pg_1" localSheetId="7">#REF!</definedName>
    <definedName name="__20Pg_1" localSheetId="8">#REF!</definedName>
    <definedName name="__20Pg_1">#REF!</definedName>
    <definedName name="__21Z_8106A741_5A1C_11D7_A90D_00D0B7DB5195_.wvu.Cols_1" localSheetId="1">#REF!</definedName>
    <definedName name="__21Z_8106A741_5A1C_11D7_A90D_00D0B7DB5195_.wvu.Cols_1" localSheetId="29">#REF!</definedName>
    <definedName name="__21Z_8106A741_5A1C_11D7_A90D_00D0B7DB5195_.wvu.Cols_1" localSheetId="19">#REF!</definedName>
    <definedName name="__21Z_8106A741_5A1C_11D7_A90D_00D0B7DB5195_.wvu.Cols_1" localSheetId="28">#REF!</definedName>
    <definedName name="__21Z_8106A741_5A1C_11D7_A90D_00D0B7DB5195_.wvu.Cols_1" localSheetId="21">#REF!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24">#REF!</definedName>
    <definedName name="__21Z_8106A741_5A1C_11D7_A90D_00D0B7DB5195_.wvu.Cols_1" localSheetId="25">#REF!</definedName>
    <definedName name="__21Z_8106A741_5A1C_11D7_A90D_00D0B7DB5195_.wvu.Cols_1" localSheetId="26">#REF!</definedName>
    <definedName name="__21Z_8106A741_5A1C_11D7_A90D_00D0B7DB5195_.wvu.Cols_1" localSheetId="27">#REF!</definedName>
    <definedName name="__21Z_8106A741_5A1C_11D7_A90D_00D0B7DB5195_.wvu.Cols_1" localSheetId="13">#REF!</definedName>
    <definedName name="__21Z_8106A741_5A1C_11D7_A90D_00D0B7DB5195_.wvu.Cols_1" localSheetId="14">#REF!</definedName>
    <definedName name="__21Z_8106A741_5A1C_11D7_A90D_00D0B7DB5195_.wvu.Cols_1" localSheetId="18">#REF!</definedName>
    <definedName name="__21Z_8106A741_5A1C_11D7_A90D_00D0B7DB5195_.wvu.Cols_1" localSheetId="4">#REF!</definedName>
    <definedName name="__21Z_8106A741_5A1C_11D7_A90D_00D0B7DB5195_.wvu.Cols_1" localSheetId="6">#REF!</definedName>
    <definedName name="__21Z_8106A741_5A1C_11D7_A90D_00D0B7DB5195_.wvu.Cols_1" localSheetId="7">#REF!</definedName>
    <definedName name="__21Z_8106A741_5A1C_11D7_A90D_00D0B7DB5195_.wvu.Cols_1" localSheetId="8">#REF!</definedName>
    <definedName name="__21Z_8106A741_5A1C_11D7_A90D_00D0B7DB5195_.wvu.Cols_1">#REF!</definedName>
    <definedName name="__22Z_8106A741_5A1C_11D7_A90D_00D0B7DB5195_.wvu.PrintArea_1" localSheetId="1">#REF!</definedName>
    <definedName name="__22Z_8106A741_5A1C_11D7_A90D_00D0B7DB5195_.wvu.PrintArea_1" localSheetId="29">#REF!</definedName>
    <definedName name="__22Z_8106A741_5A1C_11D7_A90D_00D0B7DB5195_.wvu.PrintArea_1" localSheetId="19">#REF!</definedName>
    <definedName name="__22Z_8106A741_5A1C_11D7_A90D_00D0B7DB5195_.wvu.PrintArea_1" localSheetId="28">#REF!</definedName>
    <definedName name="__22Z_8106A741_5A1C_11D7_A90D_00D0B7DB5195_.wvu.PrintArea_1" localSheetId="21">#REF!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24">#REF!</definedName>
    <definedName name="__22Z_8106A741_5A1C_11D7_A90D_00D0B7DB5195_.wvu.PrintArea_1" localSheetId="25">#REF!</definedName>
    <definedName name="__22Z_8106A741_5A1C_11D7_A90D_00D0B7DB5195_.wvu.PrintArea_1" localSheetId="26">#REF!</definedName>
    <definedName name="__22Z_8106A741_5A1C_11D7_A90D_00D0B7DB5195_.wvu.PrintArea_1" localSheetId="27">#REF!</definedName>
    <definedName name="__22Z_8106A741_5A1C_11D7_A90D_00D0B7DB5195_.wvu.PrintArea_1" localSheetId="13">#REF!</definedName>
    <definedName name="__22Z_8106A741_5A1C_11D7_A90D_00D0B7DB5195_.wvu.PrintArea_1" localSheetId="14">#REF!</definedName>
    <definedName name="__22Z_8106A741_5A1C_11D7_A90D_00D0B7DB5195_.wvu.PrintArea_1" localSheetId="18">#REF!</definedName>
    <definedName name="__22Z_8106A741_5A1C_11D7_A90D_00D0B7DB5195_.wvu.PrintArea_1" localSheetId="4">#REF!</definedName>
    <definedName name="__22Z_8106A741_5A1C_11D7_A90D_00D0B7DB5195_.wvu.PrintArea_1" localSheetId="6">#REF!</definedName>
    <definedName name="__22Z_8106A741_5A1C_11D7_A90D_00D0B7DB5195_.wvu.PrintArea_1" localSheetId="7">#REF!</definedName>
    <definedName name="__22Z_8106A741_5A1C_11D7_A90D_00D0B7DB5195_.wvu.PrintArea_1" localSheetId="8">#REF!</definedName>
    <definedName name="__22Z_8106A741_5A1C_11D7_A90D_00D0B7DB5195_.wvu.PrintArea_1">#REF!</definedName>
    <definedName name="__23Z_8106A741_5A1C_11D7_A90D_00D0B7DB5195_.wvu.PrintArea_2" localSheetId="1">#REF!</definedName>
    <definedName name="__23Z_8106A741_5A1C_11D7_A90D_00D0B7DB5195_.wvu.PrintArea_2" localSheetId="29">#REF!</definedName>
    <definedName name="__23Z_8106A741_5A1C_11D7_A90D_00D0B7DB5195_.wvu.PrintArea_2" localSheetId="19">#REF!</definedName>
    <definedName name="__23Z_8106A741_5A1C_11D7_A90D_00D0B7DB5195_.wvu.PrintArea_2" localSheetId="28">#REF!</definedName>
    <definedName name="__23Z_8106A741_5A1C_11D7_A90D_00D0B7DB5195_.wvu.PrintArea_2" localSheetId="21">#REF!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24">#REF!</definedName>
    <definedName name="__23Z_8106A741_5A1C_11D7_A90D_00D0B7DB5195_.wvu.PrintArea_2" localSheetId="25">#REF!</definedName>
    <definedName name="__23Z_8106A741_5A1C_11D7_A90D_00D0B7DB5195_.wvu.PrintArea_2" localSheetId="26">#REF!</definedName>
    <definedName name="__23Z_8106A741_5A1C_11D7_A90D_00D0B7DB5195_.wvu.PrintArea_2" localSheetId="27">#REF!</definedName>
    <definedName name="__23Z_8106A741_5A1C_11D7_A90D_00D0B7DB5195_.wvu.PrintArea_2" localSheetId="13">#REF!</definedName>
    <definedName name="__23Z_8106A741_5A1C_11D7_A90D_00D0B7DB5195_.wvu.PrintArea_2" localSheetId="14">#REF!</definedName>
    <definedName name="__23Z_8106A741_5A1C_11D7_A90D_00D0B7DB5195_.wvu.PrintArea_2" localSheetId="18">#REF!</definedName>
    <definedName name="__23Z_8106A741_5A1C_11D7_A90D_00D0B7DB5195_.wvu.PrintArea_2" localSheetId="4">#REF!</definedName>
    <definedName name="__23Z_8106A741_5A1C_11D7_A90D_00D0B7DB5195_.wvu.PrintArea_2" localSheetId="6">#REF!</definedName>
    <definedName name="__23Z_8106A741_5A1C_11D7_A90D_00D0B7DB5195_.wvu.PrintArea_2" localSheetId="7">#REF!</definedName>
    <definedName name="__23Z_8106A741_5A1C_11D7_A90D_00D0B7DB5195_.wvu.PrintArea_2" localSheetId="8">#REF!</definedName>
    <definedName name="__23Z_8106A741_5A1C_11D7_A90D_00D0B7DB5195_.wvu.PrintArea_2">#REF!</definedName>
    <definedName name="__24Z_8106A741_5A1C_11D7_A90D_00D0B7DB5195_.wvu.PrintArea_3" localSheetId="1">#REF!</definedName>
    <definedName name="__24Z_8106A741_5A1C_11D7_A90D_00D0B7DB5195_.wvu.PrintArea_3" localSheetId="29">#REF!</definedName>
    <definedName name="__24Z_8106A741_5A1C_11D7_A90D_00D0B7DB5195_.wvu.PrintArea_3" localSheetId="19">#REF!</definedName>
    <definedName name="__24Z_8106A741_5A1C_11D7_A90D_00D0B7DB5195_.wvu.PrintArea_3" localSheetId="28">#REF!</definedName>
    <definedName name="__24Z_8106A741_5A1C_11D7_A90D_00D0B7DB5195_.wvu.PrintArea_3" localSheetId="21">#REF!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24">#REF!</definedName>
    <definedName name="__24Z_8106A741_5A1C_11D7_A90D_00D0B7DB5195_.wvu.PrintArea_3" localSheetId="25">#REF!</definedName>
    <definedName name="__24Z_8106A741_5A1C_11D7_A90D_00D0B7DB5195_.wvu.PrintArea_3" localSheetId="26">#REF!</definedName>
    <definedName name="__24Z_8106A741_5A1C_11D7_A90D_00D0B7DB5195_.wvu.PrintArea_3" localSheetId="27">#REF!</definedName>
    <definedName name="__24Z_8106A741_5A1C_11D7_A90D_00D0B7DB5195_.wvu.PrintArea_3" localSheetId="13">#REF!</definedName>
    <definedName name="__24Z_8106A741_5A1C_11D7_A90D_00D0B7DB5195_.wvu.PrintArea_3" localSheetId="14">#REF!</definedName>
    <definedName name="__24Z_8106A741_5A1C_11D7_A90D_00D0B7DB5195_.wvu.PrintArea_3" localSheetId="18">#REF!</definedName>
    <definedName name="__24Z_8106A741_5A1C_11D7_A90D_00D0B7DB5195_.wvu.PrintArea_3" localSheetId="4">#REF!</definedName>
    <definedName name="__24Z_8106A741_5A1C_11D7_A90D_00D0B7DB5195_.wvu.PrintArea_3" localSheetId="6">#REF!</definedName>
    <definedName name="__24Z_8106A741_5A1C_11D7_A90D_00D0B7DB5195_.wvu.PrintArea_3" localSheetId="7">#REF!</definedName>
    <definedName name="__24Z_8106A741_5A1C_11D7_A90D_00D0B7DB5195_.wvu.PrintArea_3" localSheetId="8">#REF!</definedName>
    <definedName name="__24Z_8106A741_5A1C_11D7_A90D_00D0B7DB5195_.wvu.PrintArea_3">#REF!</definedName>
    <definedName name="__25Z_8106A741_5A1C_11D7_A90D_00D0B7DB5195_.wvu.PrintArea_4" localSheetId="1">#REF!</definedName>
    <definedName name="__25Z_8106A741_5A1C_11D7_A90D_00D0B7DB5195_.wvu.PrintArea_4" localSheetId="29">#REF!</definedName>
    <definedName name="__25Z_8106A741_5A1C_11D7_A90D_00D0B7DB5195_.wvu.PrintArea_4" localSheetId="19">#REF!</definedName>
    <definedName name="__25Z_8106A741_5A1C_11D7_A90D_00D0B7DB5195_.wvu.PrintArea_4" localSheetId="28">#REF!</definedName>
    <definedName name="__25Z_8106A741_5A1C_11D7_A90D_00D0B7DB5195_.wvu.PrintArea_4" localSheetId="21">#REF!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24">#REF!</definedName>
    <definedName name="__25Z_8106A741_5A1C_11D7_A90D_00D0B7DB5195_.wvu.PrintArea_4" localSheetId="25">#REF!</definedName>
    <definedName name="__25Z_8106A741_5A1C_11D7_A90D_00D0B7DB5195_.wvu.PrintArea_4" localSheetId="26">#REF!</definedName>
    <definedName name="__25Z_8106A741_5A1C_11D7_A90D_00D0B7DB5195_.wvu.PrintArea_4" localSheetId="27">#REF!</definedName>
    <definedName name="__25Z_8106A741_5A1C_11D7_A90D_00D0B7DB5195_.wvu.PrintArea_4" localSheetId="13">#REF!</definedName>
    <definedName name="__25Z_8106A741_5A1C_11D7_A90D_00D0B7DB5195_.wvu.PrintArea_4" localSheetId="14">#REF!</definedName>
    <definedName name="__25Z_8106A741_5A1C_11D7_A90D_00D0B7DB5195_.wvu.PrintArea_4" localSheetId="18">#REF!</definedName>
    <definedName name="__25Z_8106A741_5A1C_11D7_A90D_00D0B7DB5195_.wvu.PrintArea_4" localSheetId="4">#REF!</definedName>
    <definedName name="__25Z_8106A741_5A1C_11D7_A90D_00D0B7DB5195_.wvu.PrintArea_4" localSheetId="6">#REF!</definedName>
    <definedName name="__25Z_8106A741_5A1C_11D7_A90D_00D0B7DB5195_.wvu.PrintArea_4" localSheetId="7">#REF!</definedName>
    <definedName name="__25Z_8106A741_5A1C_11D7_A90D_00D0B7DB5195_.wvu.PrintArea_4" localSheetId="8">#REF!</definedName>
    <definedName name="__25Z_8106A741_5A1C_11D7_A90D_00D0B7DB5195_.wvu.PrintArea_4">#REF!</definedName>
    <definedName name="__26Z_8106A741_5A1C_11D7_A90D_00D0B7DB5195_.wvu.PrintArea_5" localSheetId="1">#REF!</definedName>
    <definedName name="__26Z_8106A741_5A1C_11D7_A90D_00D0B7DB5195_.wvu.PrintArea_5" localSheetId="29">#REF!</definedName>
    <definedName name="__26Z_8106A741_5A1C_11D7_A90D_00D0B7DB5195_.wvu.PrintArea_5" localSheetId="19">#REF!</definedName>
    <definedName name="__26Z_8106A741_5A1C_11D7_A90D_00D0B7DB5195_.wvu.PrintArea_5" localSheetId="28">#REF!</definedName>
    <definedName name="__26Z_8106A741_5A1C_11D7_A90D_00D0B7DB5195_.wvu.PrintArea_5" localSheetId="21">#REF!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24">#REF!</definedName>
    <definedName name="__26Z_8106A741_5A1C_11D7_A90D_00D0B7DB5195_.wvu.PrintArea_5" localSheetId="25">#REF!</definedName>
    <definedName name="__26Z_8106A741_5A1C_11D7_A90D_00D0B7DB5195_.wvu.PrintArea_5" localSheetId="26">#REF!</definedName>
    <definedName name="__26Z_8106A741_5A1C_11D7_A90D_00D0B7DB5195_.wvu.PrintArea_5" localSheetId="27">#REF!</definedName>
    <definedName name="__26Z_8106A741_5A1C_11D7_A90D_00D0B7DB5195_.wvu.PrintArea_5" localSheetId="13">#REF!</definedName>
    <definedName name="__26Z_8106A741_5A1C_11D7_A90D_00D0B7DB5195_.wvu.PrintArea_5" localSheetId="14">#REF!</definedName>
    <definedName name="__26Z_8106A741_5A1C_11D7_A90D_00D0B7DB5195_.wvu.PrintArea_5" localSheetId="18">#REF!</definedName>
    <definedName name="__26Z_8106A741_5A1C_11D7_A90D_00D0B7DB5195_.wvu.PrintArea_5" localSheetId="4">#REF!</definedName>
    <definedName name="__26Z_8106A741_5A1C_11D7_A90D_00D0B7DB5195_.wvu.PrintArea_5" localSheetId="6">#REF!</definedName>
    <definedName name="__26Z_8106A741_5A1C_11D7_A90D_00D0B7DB5195_.wvu.PrintArea_5" localSheetId="7">#REF!</definedName>
    <definedName name="__26Z_8106A741_5A1C_11D7_A90D_00D0B7DB5195_.wvu.PrintArea_5" localSheetId="8">#REF!</definedName>
    <definedName name="__26Z_8106A741_5A1C_11D7_A90D_00D0B7DB5195_.wvu.PrintArea_5">#REF!</definedName>
    <definedName name="__2a_2" localSheetId="1">#REF!</definedName>
    <definedName name="__2a_2" localSheetId="29">#REF!</definedName>
    <definedName name="__2a_2" localSheetId="19">#REF!</definedName>
    <definedName name="__2a_2" localSheetId="28">#REF!</definedName>
    <definedName name="__2a_2" localSheetId="21">#REF!</definedName>
    <definedName name="__2a_2" localSheetId="22">#REF!</definedName>
    <definedName name="__2a_2" localSheetId="23">#REF!</definedName>
    <definedName name="__2a_2" localSheetId="24">#REF!</definedName>
    <definedName name="__2a_2" localSheetId="25">#REF!</definedName>
    <definedName name="__2a_2" localSheetId="26">#REF!</definedName>
    <definedName name="__2a_2" localSheetId="27">#REF!</definedName>
    <definedName name="__2a_2" localSheetId="13">#REF!</definedName>
    <definedName name="__2a_2" localSheetId="14">#REF!</definedName>
    <definedName name="__2a_2" localSheetId="18">#REF!</definedName>
    <definedName name="__2a_2" localSheetId="4">#REF!</definedName>
    <definedName name="__2a_2" localSheetId="6">#REF!</definedName>
    <definedName name="__2a_2" localSheetId="7">#REF!</definedName>
    <definedName name="__2a_2" localSheetId="8">#REF!</definedName>
    <definedName name="__2a_2">#REF!</definedName>
    <definedName name="__3AA_1" localSheetId="1">#REF!</definedName>
    <definedName name="__3AA_1" localSheetId="29">#REF!</definedName>
    <definedName name="__3AA_1" localSheetId="19">#REF!</definedName>
    <definedName name="__3AA_1" localSheetId="28">#REF!</definedName>
    <definedName name="__3AA_1" localSheetId="21">#REF!</definedName>
    <definedName name="__3AA_1" localSheetId="22">#REF!</definedName>
    <definedName name="__3AA_1" localSheetId="23">#REF!</definedName>
    <definedName name="__3AA_1" localSheetId="24">#REF!</definedName>
    <definedName name="__3AA_1" localSheetId="25">#REF!</definedName>
    <definedName name="__3AA_1" localSheetId="26">#REF!</definedName>
    <definedName name="__3AA_1" localSheetId="27">#REF!</definedName>
    <definedName name="__3AA_1" localSheetId="13">#REF!</definedName>
    <definedName name="__3AA_1" localSheetId="14">#REF!</definedName>
    <definedName name="__3AA_1" localSheetId="18">#REF!</definedName>
    <definedName name="__3AA_1" localSheetId="4">#REF!</definedName>
    <definedName name="__3AA_1" localSheetId="6">#REF!</definedName>
    <definedName name="__3AA_1" localSheetId="7">#REF!</definedName>
    <definedName name="__3AA_1" localSheetId="8">#REF!</definedName>
    <definedName name="__3AA_1">#REF!</definedName>
    <definedName name="__4AA_2" localSheetId="1">#REF!</definedName>
    <definedName name="__4AA_2" localSheetId="29">#REF!</definedName>
    <definedName name="__4AA_2" localSheetId="19">#REF!</definedName>
    <definedName name="__4AA_2" localSheetId="28">#REF!</definedName>
    <definedName name="__4AA_2" localSheetId="21">#REF!</definedName>
    <definedName name="__4AA_2" localSheetId="22">#REF!</definedName>
    <definedName name="__4AA_2" localSheetId="23">#REF!</definedName>
    <definedName name="__4AA_2" localSheetId="24">#REF!</definedName>
    <definedName name="__4AA_2" localSheetId="25">#REF!</definedName>
    <definedName name="__4AA_2" localSheetId="26">#REF!</definedName>
    <definedName name="__4AA_2" localSheetId="27">#REF!</definedName>
    <definedName name="__4AA_2" localSheetId="13">#REF!</definedName>
    <definedName name="__4AA_2" localSheetId="14">#REF!</definedName>
    <definedName name="__4AA_2" localSheetId="18">#REF!</definedName>
    <definedName name="__4AA_2" localSheetId="4">#REF!</definedName>
    <definedName name="__4AA_2" localSheetId="6">#REF!</definedName>
    <definedName name="__4AA_2" localSheetId="7">#REF!</definedName>
    <definedName name="__4AA_2" localSheetId="8">#REF!</definedName>
    <definedName name="__4AA_2">#REF!</definedName>
    <definedName name="__5AA_3" localSheetId="1">#REF!</definedName>
    <definedName name="__5AA_3" localSheetId="29">#REF!</definedName>
    <definedName name="__5AA_3" localSheetId="19">#REF!</definedName>
    <definedName name="__5AA_3" localSheetId="28">#REF!</definedName>
    <definedName name="__5AA_3" localSheetId="21">#REF!</definedName>
    <definedName name="__5AA_3" localSheetId="22">#REF!</definedName>
    <definedName name="__5AA_3" localSheetId="23">#REF!</definedName>
    <definedName name="__5AA_3" localSheetId="24">#REF!</definedName>
    <definedName name="__5AA_3" localSheetId="25">#REF!</definedName>
    <definedName name="__5AA_3" localSheetId="26">#REF!</definedName>
    <definedName name="__5AA_3" localSheetId="27">#REF!</definedName>
    <definedName name="__5AA_3" localSheetId="13">#REF!</definedName>
    <definedName name="__5AA_3" localSheetId="14">#REF!</definedName>
    <definedName name="__5AA_3" localSheetId="18">#REF!</definedName>
    <definedName name="__5AA_3" localSheetId="4">#REF!</definedName>
    <definedName name="__5AA_3" localSheetId="6">#REF!</definedName>
    <definedName name="__5AA_3" localSheetId="7">#REF!</definedName>
    <definedName name="__5AA_3" localSheetId="8">#REF!</definedName>
    <definedName name="__5AA_3">#REF!</definedName>
    <definedName name="__6AA_4" localSheetId="1">#REF!</definedName>
    <definedName name="__6AA_4" localSheetId="29">#REF!</definedName>
    <definedName name="__6AA_4" localSheetId="19">#REF!</definedName>
    <definedName name="__6AA_4" localSheetId="28">#REF!</definedName>
    <definedName name="__6AA_4" localSheetId="21">#REF!</definedName>
    <definedName name="__6AA_4" localSheetId="22">#REF!</definedName>
    <definedName name="__6AA_4" localSheetId="23">#REF!</definedName>
    <definedName name="__6AA_4" localSheetId="24">#REF!</definedName>
    <definedName name="__6AA_4" localSheetId="25">#REF!</definedName>
    <definedName name="__6AA_4" localSheetId="26">#REF!</definedName>
    <definedName name="__6AA_4" localSheetId="27">#REF!</definedName>
    <definedName name="__6AA_4" localSheetId="13">#REF!</definedName>
    <definedName name="__6AA_4" localSheetId="14">#REF!</definedName>
    <definedName name="__6AA_4" localSheetId="18">#REF!</definedName>
    <definedName name="__6AA_4" localSheetId="4">#REF!</definedName>
    <definedName name="__6AA_4" localSheetId="6">#REF!</definedName>
    <definedName name="__6AA_4" localSheetId="7">#REF!</definedName>
    <definedName name="__6AA_4" localSheetId="8">#REF!</definedName>
    <definedName name="__6AA_4">#REF!</definedName>
    <definedName name="__7AA_5" localSheetId="1">#REF!</definedName>
    <definedName name="__7AA_5" localSheetId="29">#REF!</definedName>
    <definedName name="__7AA_5" localSheetId="19">#REF!</definedName>
    <definedName name="__7AA_5" localSheetId="28">#REF!</definedName>
    <definedName name="__7AA_5" localSheetId="21">#REF!</definedName>
    <definedName name="__7AA_5" localSheetId="22">#REF!</definedName>
    <definedName name="__7AA_5" localSheetId="23">#REF!</definedName>
    <definedName name="__7AA_5" localSheetId="24">#REF!</definedName>
    <definedName name="__7AA_5" localSheetId="25">#REF!</definedName>
    <definedName name="__7AA_5" localSheetId="26">#REF!</definedName>
    <definedName name="__7AA_5" localSheetId="27">#REF!</definedName>
    <definedName name="__7AA_5" localSheetId="13">#REF!</definedName>
    <definedName name="__7AA_5" localSheetId="14">#REF!</definedName>
    <definedName name="__7AA_5" localSheetId="18">#REF!</definedName>
    <definedName name="__7AA_5" localSheetId="4">#REF!</definedName>
    <definedName name="__7AA_5" localSheetId="6">#REF!</definedName>
    <definedName name="__7AA_5" localSheetId="7">#REF!</definedName>
    <definedName name="__7AA_5" localSheetId="8">#REF!</definedName>
    <definedName name="__7AA_5">#REF!</definedName>
    <definedName name="__8B_1" localSheetId="1">#REF!</definedName>
    <definedName name="__8B_1" localSheetId="29">#REF!</definedName>
    <definedName name="__8B_1" localSheetId="19">#REF!</definedName>
    <definedName name="__8B_1" localSheetId="28">#REF!</definedName>
    <definedName name="__8B_1" localSheetId="21">#REF!</definedName>
    <definedName name="__8B_1" localSheetId="22">#REF!</definedName>
    <definedName name="__8B_1" localSheetId="23">#REF!</definedName>
    <definedName name="__8B_1" localSheetId="24">#REF!</definedName>
    <definedName name="__8B_1" localSheetId="25">#REF!</definedName>
    <definedName name="__8B_1" localSheetId="26">#REF!</definedName>
    <definedName name="__8B_1" localSheetId="27">#REF!</definedName>
    <definedName name="__8B_1" localSheetId="13">#REF!</definedName>
    <definedName name="__8B_1" localSheetId="14">#REF!</definedName>
    <definedName name="__8B_1" localSheetId="18">#REF!</definedName>
    <definedName name="__8B_1" localSheetId="4">#REF!</definedName>
    <definedName name="__8B_1" localSheetId="6">#REF!</definedName>
    <definedName name="__8B_1" localSheetId="7">#REF!</definedName>
    <definedName name="__8B_1" localSheetId="8">#REF!</definedName>
    <definedName name="__8B_1">#REF!</definedName>
    <definedName name="__9B_2" localSheetId="1">#REF!</definedName>
    <definedName name="__9B_2" localSheetId="29">#REF!</definedName>
    <definedName name="__9B_2" localSheetId="19">#REF!</definedName>
    <definedName name="__9B_2" localSheetId="28">#REF!</definedName>
    <definedName name="__9B_2" localSheetId="21">#REF!</definedName>
    <definedName name="__9B_2" localSheetId="22">#REF!</definedName>
    <definedName name="__9B_2" localSheetId="23">#REF!</definedName>
    <definedName name="__9B_2" localSheetId="24">#REF!</definedName>
    <definedName name="__9B_2" localSheetId="25">#REF!</definedName>
    <definedName name="__9B_2" localSheetId="26">#REF!</definedName>
    <definedName name="__9B_2" localSheetId="27">#REF!</definedName>
    <definedName name="__9B_2" localSheetId="13">#REF!</definedName>
    <definedName name="__9B_2" localSheetId="14">#REF!</definedName>
    <definedName name="__9B_2" localSheetId="18">#REF!</definedName>
    <definedName name="__9B_2" localSheetId="4">#REF!</definedName>
    <definedName name="__9B_2" localSheetId="6">#REF!</definedName>
    <definedName name="__9B_2" localSheetId="7">#REF!</definedName>
    <definedName name="__9B_2" localSheetId="8">#REF!</definedName>
    <definedName name="__9B_2">#REF!</definedName>
    <definedName name="_10B_3" localSheetId="1">#REF!</definedName>
    <definedName name="_10B_3" localSheetId="29">#REF!</definedName>
    <definedName name="_10B_3" localSheetId="19">#REF!</definedName>
    <definedName name="_10B_3" localSheetId="28">#REF!</definedName>
    <definedName name="_10B_3" localSheetId="0">#REF!</definedName>
    <definedName name="_10B_3" localSheetId="21">#REF!</definedName>
    <definedName name="_10B_3" localSheetId="22">#REF!</definedName>
    <definedName name="_10B_3" localSheetId="23">#REF!</definedName>
    <definedName name="_10B_3" localSheetId="24">#REF!</definedName>
    <definedName name="_10B_3" localSheetId="25">#REF!</definedName>
    <definedName name="_10B_3" localSheetId="26">#REF!</definedName>
    <definedName name="_10B_3" localSheetId="27">#REF!</definedName>
    <definedName name="_10B_3" localSheetId="2">#REF!</definedName>
    <definedName name="_10B_3" localSheetId="12">#REF!</definedName>
    <definedName name="_10B_3" localSheetId="13">#REF!</definedName>
    <definedName name="_10B_3" localSheetId="14">#REF!</definedName>
    <definedName name="_10B_3" localSheetId="18">#REF!</definedName>
    <definedName name="_10B_3" localSheetId="3">#REF!</definedName>
    <definedName name="_10B_3" localSheetId="4">#REF!</definedName>
    <definedName name="_10B_3" localSheetId="5">#REF!</definedName>
    <definedName name="_10B_3" localSheetId="6">#REF!</definedName>
    <definedName name="_10B_3" localSheetId="7">#REF!</definedName>
    <definedName name="_10B_3" localSheetId="8">#REF!</definedName>
    <definedName name="_10B_3" localSheetId="9">#REF!</definedName>
    <definedName name="_10B_3">#REF!</definedName>
    <definedName name="_10B_4" localSheetId="29">#REF!</definedName>
    <definedName name="_10B_4" localSheetId="21">#REF!</definedName>
    <definedName name="_10B_4">#REF!</definedName>
    <definedName name="_11B_4" localSheetId="1">#REF!</definedName>
    <definedName name="_11B_4" localSheetId="29">#REF!</definedName>
    <definedName name="_11B_4" localSheetId="19">#REF!</definedName>
    <definedName name="_11B_4" localSheetId="28">#REF!</definedName>
    <definedName name="_11B_4" localSheetId="0">#REF!</definedName>
    <definedName name="_11B_4" localSheetId="21">#REF!</definedName>
    <definedName name="_11B_4" localSheetId="22">#REF!</definedName>
    <definedName name="_11B_4" localSheetId="23">#REF!</definedName>
    <definedName name="_11B_4" localSheetId="24">#REF!</definedName>
    <definedName name="_11B_4" localSheetId="25">#REF!</definedName>
    <definedName name="_11B_4" localSheetId="26">#REF!</definedName>
    <definedName name="_11B_4" localSheetId="27">#REF!</definedName>
    <definedName name="_11B_4" localSheetId="2">#REF!</definedName>
    <definedName name="_11B_4" localSheetId="12">#REF!</definedName>
    <definedName name="_11B_4" localSheetId="13">#REF!</definedName>
    <definedName name="_11B_4" localSheetId="14">#REF!</definedName>
    <definedName name="_11B_4" localSheetId="18">#REF!</definedName>
    <definedName name="_11B_4" localSheetId="3">#REF!</definedName>
    <definedName name="_11B_4" localSheetId="4">#REF!</definedName>
    <definedName name="_11B_4" localSheetId="5">#REF!</definedName>
    <definedName name="_11B_4" localSheetId="6">#REF!</definedName>
    <definedName name="_11B_4" localSheetId="7">#REF!</definedName>
    <definedName name="_11B_4" localSheetId="8">#REF!</definedName>
    <definedName name="_11B_4" localSheetId="9">#REF!</definedName>
    <definedName name="_11B_4">#REF!</definedName>
    <definedName name="_12B_5" localSheetId="1">#REF!</definedName>
    <definedName name="_12B_5" localSheetId="29">#REF!</definedName>
    <definedName name="_12B_5" localSheetId="19">#REF!</definedName>
    <definedName name="_12B_5" localSheetId="28">#REF!</definedName>
    <definedName name="_12B_5" localSheetId="0">#REF!</definedName>
    <definedName name="_12B_5" localSheetId="21">#REF!</definedName>
    <definedName name="_12B_5" localSheetId="22">#REF!</definedName>
    <definedName name="_12B_5" localSheetId="23">#REF!</definedName>
    <definedName name="_12B_5" localSheetId="24">#REF!</definedName>
    <definedName name="_12B_5" localSheetId="25">#REF!</definedName>
    <definedName name="_12B_5" localSheetId="26">#REF!</definedName>
    <definedName name="_12B_5" localSheetId="27">#REF!</definedName>
    <definedName name="_12B_5" localSheetId="2">#REF!</definedName>
    <definedName name="_12B_5" localSheetId="12">#REF!</definedName>
    <definedName name="_12B_5" localSheetId="13">#REF!</definedName>
    <definedName name="_12B_5" localSheetId="14">#REF!</definedName>
    <definedName name="_12B_5" localSheetId="18">#REF!</definedName>
    <definedName name="_12B_5" localSheetId="3">#REF!</definedName>
    <definedName name="_12B_5" localSheetId="4">#REF!</definedName>
    <definedName name="_12B_5" localSheetId="5">#REF!</definedName>
    <definedName name="_12B_5" localSheetId="6">#REF!</definedName>
    <definedName name="_12B_5" localSheetId="7">#REF!</definedName>
    <definedName name="_12B_5" localSheetId="8">#REF!</definedName>
    <definedName name="_12B_5" localSheetId="9">#REF!</definedName>
    <definedName name="_12B_5">#REF!</definedName>
    <definedName name="_13bb_1" localSheetId="1">#REF!</definedName>
    <definedName name="_13bb_1" localSheetId="29">#REF!</definedName>
    <definedName name="_13bb_1" localSheetId="19">#REF!</definedName>
    <definedName name="_13bb_1" localSheetId="28">#REF!</definedName>
    <definedName name="_13bb_1" localSheetId="0">#REF!</definedName>
    <definedName name="_13bb_1" localSheetId="21">#REF!</definedName>
    <definedName name="_13bb_1" localSheetId="22">#REF!</definedName>
    <definedName name="_13bb_1" localSheetId="23">#REF!</definedName>
    <definedName name="_13bb_1" localSheetId="24">#REF!</definedName>
    <definedName name="_13bb_1" localSheetId="25">#REF!</definedName>
    <definedName name="_13bb_1" localSheetId="26">#REF!</definedName>
    <definedName name="_13bb_1" localSheetId="27">#REF!</definedName>
    <definedName name="_13bb_1" localSheetId="2">#REF!</definedName>
    <definedName name="_13bb_1" localSheetId="12">#REF!</definedName>
    <definedName name="_13bb_1" localSheetId="13">#REF!</definedName>
    <definedName name="_13bb_1" localSheetId="14">#REF!</definedName>
    <definedName name="_13bb_1" localSheetId="18">#REF!</definedName>
    <definedName name="_13bb_1" localSheetId="3">#REF!</definedName>
    <definedName name="_13bb_1" localSheetId="4">#REF!</definedName>
    <definedName name="_13bb_1" localSheetId="5">#REF!</definedName>
    <definedName name="_13bb_1" localSheetId="6">#REF!</definedName>
    <definedName name="_13bb_1" localSheetId="7">#REF!</definedName>
    <definedName name="_13bb_1" localSheetId="8">#REF!</definedName>
    <definedName name="_13bb_1" localSheetId="9">#REF!</definedName>
    <definedName name="_13bb_1">#REF!</definedName>
    <definedName name="_14bb_2" localSheetId="1">#REF!</definedName>
    <definedName name="_14bb_2" localSheetId="29">#REF!</definedName>
    <definedName name="_14bb_2" localSheetId="19">#REF!</definedName>
    <definedName name="_14bb_2" localSheetId="28">#REF!</definedName>
    <definedName name="_14bb_2" localSheetId="0">#REF!</definedName>
    <definedName name="_14bb_2" localSheetId="21">#REF!</definedName>
    <definedName name="_14bb_2" localSheetId="22">#REF!</definedName>
    <definedName name="_14bb_2" localSheetId="23">#REF!</definedName>
    <definedName name="_14bb_2" localSheetId="24">#REF!</definedName>
    <definedName name="_14bb_2" localSheetId="25">#REF!</definedName>
    <definedName name="_14bb_2" localSheetId="26">#REF!</definedName>
    <definedName name="_14bb_2" localSheetId="27">#REF!</definedName>
    <definedName name="_14bb_2" localSheetId="2">#REF!</definedName>
    <definedName name="_14bb_2" localSheetId="12">#REF!</definedName>
    <definedName name="_14bb_2" localSheetId="13">#REF!</definedName>
    <definedName name="_14bb_2" localSheetId="14">#REF!</definedName>
    <definedName name="_14bb_2" localSheetId="18">#REF!</definedName>
    <definedName name="_14bb_2" localSheetId="3">#REF!</definedName>
    <definedName name="_14bb_2" localSheetId="4">#REF!</definedName>
    <definedName name="_14bb_2" localSheetId="5">#REF!</definedName>
    <definedName name="_14bb_2" localSheetId="6">#REF!</definedName>
    <definedName name="_14bb_2" localSheetId="7">#REF!</definedName>
    <definedName name="_14bb_2" localSheetId="8">#REF!</definedName>
    <definedName name="_14bb_2" localSheetId="9">#REF!</definedName>
    <definedName name="_14bb_2">#REF!</definedName>
    <definedName name="_15cc_1" localSheetId="1">#REF!</definedName>
    <definedName name="_15cc_1" localSheetId="29">#REF!</definedName>
    <definedName name="_15cc_1" localSheetId="19">#REF!</definedName>
    <definedName name="_15cc_1" localSheetId="28">#REF!</definedName>
    <definedName name="_15cc_1" localSheetId="0">#REF!</definedName>
    <definedName name="_15cc_1" localSheetId="21">#REF!</definedName>
    <definedName name="_15cc_1" localSheetId="22">#REF!</definedName>
    <definedName name="_15cc_1" localSheetId="23">#REF!</definedName>
    <definedName name="_15cc_1" localSheetId="24">#REF!</definedName>
    <definedName name="_15cc_1" localSheetId="25">#REF!</definedName>
    <definedName name="_15cc_1" localSheetId="26">#REF!</definedName>
    <definedName name="_15cc_1" localSheetId="27">#REF!</definedName>
    <definedName name="_15cc_1" localSheetId="2">#REF!</definedName>
    <definedName name="_15cc_1" localSheetId="12">#REF!</definedName>
    <definedName name="_15cc_1" localSheetId="13">#REF!</definedName>
    <definedName name="_15cc_1" localSheetId="14">#REF!</definedName>
    <definedName name="_15cc_1" localSheetId="18">#REF!</definedName>
    <definedName name="_15cc_1" localSheetId="3">#REF!</definedName>
    <definedName name="_15cc_1" localSheetId="4">#REF!</definedName>
    <definedName name="_15cc_1" localSheetId="5">#REF!</definedName>
    <definedName name="_15cc_1" localSheetId="6">#REF!</definedName>
    <definedName name="_15cc_1" localSheetId="7">#REF!</definedName>
    <definedName name="_15cc_1" localSheetId="8">#REF!</definedName>
    <definedName name="_15cc_1" localSheetId="9">#REF!</definedName>
    <definedName name="_15cc_1">#REF!</definedName>
    <definedName name="_16cc_2" localSheetId="1">#REF!</definedName>
    <definedName name="_16cc_2" localSheetId="29">#REF!</definedName>
    <definedName name="_16cc_2" localSheetId="19">#REF!</definedName>
    <definedName name="_16cc_2" localSheetId="28">#REF!</definedName>
    <definedName name="_16cc_2" localSheetId="0">#REF!</definedName>
    <definedName name="_16cc_2" localSheetId="21">#REF!</definedName>
    <definedName name="_16cc_2" localSheetId="22">#REF!</definedName>
    <definedName name="_16cc_2" localSheetId="23">#REF!</definedName>
    <definedName name="_16cc_2" localSheetId="24">#REF!</definedName>
    <definedName name="_16cc_2" localSheetId="25">#REF!</definedName>
    <definedName name="_16cc_2" localSheetId="26">#REF!</definedName>
    <definedName name="_16cc_2" localSheetId="27">#REF!</definedName>
    <definedName name="_16cc_2" localSheetId="2">#REF!</definedName>
    <definedName name="_16cc_2" localSheetId="12">#REF!</definedName>
    <definedName name="_16cc_2" localSheetId="13">#REF!</definedName>
    <definedName name="_16cc_2" localSheetId="14">#REF!</definedName>
    <definedName name="_16cc_2" localSheetId="18">#REF!</definedName>
    <definedName name="_16cc_2" localSheetId="3">#REF!</definedName>
    <definedName name="_16cc_2" localSheetId="4">#REF!</definedName>
    <definedName name="_16cc_2" localSheetId="5">#REF!</definedName>
    <definedName name="_16cc_2" localSheetId="6">#REF!</definedName>
    <definedName name="_16cc_2" localSheetId="7">#REF!</definedName>
    <definedName name="_16cc_2" localSheetId="8">#REF!</definedName>
    <definedName name="_16cc_2" localSheetId="9">#REF!</definedName>
    <definedName name="_16cc_2">#REF!</definedName>
    <definedName name="_17MukaDepan_1" localSheetId="1">#REF!</definedName>
    <definedName name="_17MukaDepan_1" localSheetId="29">#REF!</definedName>
    <definedName name="_17MukaDepan_1" localSheetId="19">#REF!</definedName>
    <definedName name="_17MukaDepan_1" localSheetId="28">#REF!</definedName>
    <definedName name="_17MukaDepan_1" localSheetId="0">#REF!</definedName>
    <definedName name="_17MukaDepan_1" localSheetId="21">#REF!</definedName>
    <definedName name="_17MukaDepan_1" localSheetId="22">#REF!</definedName>
    <definedName name="_17MukaDepan_1" localSheetId="23">#REF!</definedName>
    <definedName name="_17MukaDepan_1" localSheetId="24">#REF!</definedName>
    <definedName name="_17MukaDepan_1" localSheetId="25">#REF!</definedName>
    <definedName name="_17MukaDepan_1" localSheetId="26">#REF!</definedName>
    <definedName name="_17MukaDepan_1" localSheetId="27">#REF!</definedName>
    <definedName name="_17MukaDepan_1" localSheetId="2">#REF!</definedName>
    <definedName name="_17MukaDepan_1" localSheetId="12">#REF!</definedName>
    <definedName name="_17MukaDepan_1" localSheetId="13">#REF!</definedName>
    <definedName name="_17MukaDepan_1" localSheetId="14">#REF!</definedName>
    <definedName name="_17MukaDepan_1" localSheetId="18">#REF!</definedName>
    <definedName name="_17MukaDepan_1" localSheetId="3">#REF!</definedName>
    <definedName name="_17MukaDepan_1" localSheetId="4">#REF!</definedName>
    <definedName name="_17MukaDepan_1" localSheetId="5">#REF!</definedName>
    <definedName name="_17MukaDepan_1" localSheetId="6">#REF!</definedName>
    <definedName name="_17MukaDepan_1" localSheetId="7">#REF!</definedName>
    <definedName name="_17MukaDepan_1" localSheetId="8">#REF!</definedName>
    <definedName name="_17MukaDepan_1" localSheetId="9">#REF!</definedName>
    <definedName name="_17MukaDepan_1">#REF!</definedName>
    <definedName name="_18new_1" localSheetId="1">#REF!</definedName>
    <definedName name="_18new_1" localSheetId="29">#REF!</definedName>
    <definedName name="_18new_1" localSheetId="19">#REF!</definedName>
    <definedName name="_18new_1" localSheetId="28">#REF!</definedName>
    <definedName name="_18new_1" localSheetId="0">#REF!</definedName>
    <definedName name="_18new_1" localSheetId="21">#REF!</definedName>
    <definedName name="_18new_1" localSheetId="22">#REF!</definedName>
    <definedName name="_18new_1" localSheetId="23">#REF!</definedName>
    <definedName name="_18new_1" localSheetId="24">#REF!</definedName>
    <definedName name="_18new_1" localSheetId="25">#REF!</definedName>
    <definedName name="_18new_1" localSheetId="26">#REF!</definedName>
    <definedName name="_18new_1" localSheetId="27">#REF!</definedName>
    <definedName name="_18new_1" localSheetId="2">#REF!</definedName>
    <definedName name="_18new_1" localSheetId="12">#REF!</definedName>
    <definedName name="_18new_1" localSheetId="13">#REF!</definedName>
    <definedName name="_18new_1" localSheetId="14">#REF!</definedName>
    <definedName name="_18new_1" localSheetId="18">#REF!</definedName>
    <definedName name="_18new_1" localSheetId="3">#REF!</definedName>
    <definedName name="_18new_1" localSheetId="4">#REF!</definedName>
    <definedName name="_18new_1" localSheetId="5">#REF!</definedName>
    <definedName name="_18new_1" localSheetId="6">#REF!</definedName>
    <definedName name="_18new_1" localSheetId="7">#REF!</definedName>
    <definedName name="_18new_1" localSheetId="8">#REF!</definedName>
    <definedName name="_18new_1" localSheetId="9">#REF!</definedName>
    <definedName name="_18new_1">#REF!</definedName>
    <definedName name="_19new_2" localSheetId="1">#REF!</definedName>
    <definedName name="_19new_2" localSheetId="29">#REF!</definedName>
    <definedName name="_19new_2" localSheetId="19">#REF!</definedName>
    <definedName name="_19new_2" localSheetId="28">#REF!</definedName>
    <definedName name="_19new_2" localSheetId="0">#REF!</definedName>
    <definedName name="_19new_2" localSheetId="21">#REF!</definedName>
    <definedName name="_19new_2" localSheetId="22">#REF!</definedName>
    <definedName name="_19new_2" localSheetId="23">#REF!</definedName>
    <definedName name="_19new_2" localSheetId="24">#REF!</definedName>
    <definedName name="_19new_2" localSheetId="25">#REF!</definedName>
    <definedName name="_19new_2" localSheetId="26">#REF!</definedName>
    <definedName name="_19new_2" localSheetId="27">#REF!</definedName>
    <definedName name="_19new_2" localSheetId="2">#REF!</definedName>
    <definedName name="_19new_2" localSheetId="12">#REF!</definedName>
    <definedName name="_19new_2" localSheetId="13">#REF!</definedName>
    <definedName name="_19new_2" localSheetId="14">#REF!</definedName>
    <definedName name="_19new_2" localSheetId="18">#REF!</definedName>
    <definedName name="_19new_2" localSheetId="3">#REF!</definedName>
    <definedName name="_19new_2" localSheetId="4">#REF!</definedName>
    <definedName name="_19new_2" localSheetId="5">#REF!</definedName>
    <definedName name="_19new_2" localSheetId="6">#REF!</definedName>
    <definedName name="_19new_2" localSheetId="7">#REF!</definedName>
    <definedName name="_19new_2" localSheetId="8">#REF!</definedName>
    <definedName name="_19new_2" localSheetId="9">#REF!</definedName>
    <definedName name="_19new_2">#REF!</definedName>
    <definedName name="_1a_1" localSheetId="1">#REF!</definedName>
    <definedName name="_1a_1" localSheetId="29">#REF!</definedName>
    <definedName name="_1a_1" localSheetId="19">#REF!</definedName>
    <definedName name="_1a_1" localSheetId="28">#REF!</definedName>
    <definedName name="_1a_1" localSheetId="0">#REF!</definedName>
    <definedName name="_1a_1" localSheetId="21">#REF!</definedName>
    <definedName name="_1a_1" localSheetId="22">#REF!</definedName>
    <definedName name="_1a_1" localSheetId="23">#REF!</definedName>
    <definedName name="_1a_1" localSheetId="24">#REF!</definedName>
    <definedName name="_1a_1" localSheetId="25">#REF!</definedName>
    <definedName name="_1a_1" localSheetId="26">#REF!</definedName>
    <definedName name="_1a_1" localSheetId="27">#REF!</definedName>
    <definedName name="_1a_1" localSheetId="2">#REF!</definedName>
    <definedName name="_1a_1" localSheetId="12">#REF!</definedName>
    <definedName name="_1a_1" localSheetId="13">#REF!</definedName>
    <definedName name="_1a_1" localSheetId="14">#REF!</definedName>
    <definedName name="_1a_1" localSheetId="18">#REF!</definedName>
    <definedName name="_1a_1" localSheetId="3">#REF!</definedName>
    <definedName name="_1a_1" localSheetId="4">#REF!</definedName>
    <definedName name="_1a_1" localSheetId="5">#REF!</definedName>
    <definedName name="_1a_1" localSheetId="6">#REF!</definedName>
    <definedName name="_1a_1" localSheetId="7">#REF!</definedName>
    <definedName name="_1a_1" localSheetId="8">#REF!</definedName>
    <definedName name="_1a_1" localSheetId="9">#REF!</definedName>
    <definedName name="_1a_1">#REF!</definedName>
    <definedName name="_20Pg_1" localSheetId="1">#REF!</definedName>
    <definedName name="_20Pg_1" localSheetId="29">#REF!</definedName>
    <definedName name="_20Pg_1" localSheetId="19">#REF!</definedName>
    <definedName name="_20Pg_1" localSheetId="28">#REF!</definedName>
    <definedName name="_20Pg_1" localSheetId="0">#REF!</definedName>
    <definedName name="_20Pg_1" localSheetId="21">#REF!</definedName>
    <definedName name="_20Pg_1" localSheetId="22">#REF!</definedName>
    <definedName name="_20Pg_1" localSheetId="23">#REF!</definedName>
    <definedName name="_20Pg_1" localSheetId="24">#REF!</definedName>
    <definedName name="_20Pg_1" localSheetId="25">#REF!</definedName>
    <definedName name="_20Pg_1" localSheetId="26">#REF!</definedName>
    <definedName name="_20Pg_1" localSheetId="27">#REF!</definedName>
    <definedName name="_20Pg_1" localSheetId="2">#REF!</definedName>
    <definedName name="_20Pg_1" localSheetId="12">#REF!</definedName>
    <definedName name="_20Pg_1" localSheetId="13">#REF!</definedName>
    <definedName name="_20Pg_1" localSheetId="14">#REF!</definedName>
    <definedName name="_20Pg_1" localSheetId="18">#REF!</definedName>
    <definedName name="_20Pg_1" localSheetId="3">#REF!</definedName>
    <definedName name="_20Pg_1" localSheetId="4">#REF!</definedName>
    <definedName name="_20Pg_1" localSheetId="5">#REF!</definedName>
    <definedName name="_20Pg_1" localSheetId="6">#REF!</definedName>
    <definedName name="_20Pg_1" localSheetId="7">#REF!</definedName>
    <definedName name="_20Pg_1" localSheetId="8">#REF!</definedName>
    <definedName name="_20Pg_1" localSheetId="9">#REF!</definedName>
    <definedName name="_20Pg_1">#REF!</definedName>
    <definedName name="_21Z_8106A741_5A1C_11D7_A90D_00D0B7DB5195_.wvu.Cols_1" localSheetId="29">#REF!</definedName>
    <definedName name="_21Z_8106A741_5A1C_11D7_A90D_00D0B7DB5195_.wvu.Cols_1" localSheetId="0">#REF!</definedName>
    <definedName name="_21Z_8106A741_5A1C_11D7_A90D_00D0B7DB5195_.wvu.Cols_1" localSheetId="21">#REF!</definedName>
    <definedName name="_21Z_8106A741_5A1C_11D7_A90D_00D0B7DB5195_.wvu.Cols_1" localSheetId="22">#REF!</definedName>
    <definedName name="_21Z_8106A741_5A1C_11D7_A90D_00D0B7DB5195_.wvu.Cols_1" localSheetId="23">#REF!</definedName>
    <definedName name="_21Z_8106A741_5A1C_11D7_A90D_00D0B7DB5195_.wvu.Cols_1" localSheetId="24">#REF!</definedName>
    <definedName name="_21Z_8106A741_5A1C_11D7_A90D_00D0B7DB5195_.wvu.Cols_1" localSheetId="25">#REF!</definedName>
    <definedName name="_21Z_8106A741_5A1C_11D7_A90D_00D0B7DB5195_.wvu.Cols_1" localSheetId="26">#REF!</definedName>
    <definedName name="_21Z_8106A741_5A1C_11D7_A90D_00D0B7DB5195_.wvu.Cols_1" localSheetId="27">#REF!</definedName>
    <definedName name="_21Z_8106A741_5A1C_11D7_A90D_00D0B7DB5195_.wvu.Cols_1" localSheetId="13">#REF!</definedName>
    <definedName name="_21Z_8106A741_5A1C_11D7_A90D_00D0B7DB5195_.wvu.Cols_1" localSheetId="14">#REF!</definedName>
    <definedName name="_21Z_8106A741_5A1C_11D7_A90D_00D0B7DB5195_.wvu.Cols_1" localSheetId="18">#REF!</definedName>
    <definedName name="_21Z_8106A741_5A1C_11D7_A90D_00D0B7DB5195_.wvu.Cols_1" localSheetId="5">'Soalan 4'!$AT:$AT</definedName>
    <definedName name="_21Z_8106A741_5A1C_11D7_A90D_00D0B7DB5195_.wvu.Cols_1" localSheetId="7">#REF!</definedName>
    <definedName name="_21Z_8106A741_5A1C_11D7_A90D_00D0B7DB5195_.wvu.Cols_1">#REF!</definedName>
    <definedName name="_21Z_8106A741_5A1C_11D7_A90D_00D0B7DB5195_.wvu.PrintArea_2" localSheetId="1">#REF!</definedName>
    <definedName name="_21Z_8106A741_5A1C_11D7_A90D_00D0B7DB5195_.wvu.PrintArea_2" localSheetId="29">#REF!</definedName>
    <definedName name="_21Z_8106A741_5A1C_11D7_A90D_00D0B7DB5195_.wvu.PrintArea_2" localSheetId="19">#REF!</definedName>
    <definedName name="_21Z_8106A741_5A1C_11D7_A90D_00D0B7DB5195_.wvu.PrintArea_2" localSheetId="28">#REF!</definedName>
    <definedName name="_21Z_8106A741_5A1C_11D7_A90D_00D0B7DB5195_.wvu.PrintArea_2" localSheetId="0">#REF!</definedName>
    <definedName name="_21Z_8106A741_5A1C_11D7_A90D_00D0B7DB5195_.wvu.PrintArea_2" localSheetId="21">#REF!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24">#REF!</definedName>
    <definedName name="_21Z_8106A741_5A1C_11D7_A90D_00D0B7DB5195_.wvu.PrintArea_2" localSheetId="25">#REF!</definedName>
    <definedName name="_21Z_8106A741_5A1C_11D7_A90D_00D0B7DB5195_.wvu.PrintArea_2" localSheetId="26">#REF!</definedName>
    <definedName name="_21Z_8106A741_5A1C_11D7_A90D_00D0B7DB5195_.wvu.PrintArea_2" localSheetId="27">#REF!</definedName>
    <definedName name="_21Z_8106A741_5A1C_11D7_A90D_00D0B7DB5195_.wvu.PrintArea_2" localSheetId="12">#REF!</definedName>
    <definedName name="_21Z_8106A741_5A1C_11D7_A90D_00D0B7DB5195_.wvu.PrintArea_2" localSheetId="13">#REF!</definedName>
    <definedName name="_21Z_8106A741_5A1C_11D7_A90D_00D0B7DB5195_.wvu.PrintArea_2" localSheetId="14">#REF!</definedName>
    <definedName name="_21Z_8106A741_5A1C_11D7_A90D_00D0B7DB5195_.wvu.PrintArea_2" localSheetId="18">#REF!</definedName>
    <definedName name="_21Z_8106A741_5A1C_11D7_A90D_00D0B7DB5195_.wvu.PrintArea_2" localSheetId="3">#REF!</definedName>
    <definedName name="_21Z_8106A741_5A1C_11D7_A90D_00D0B7DB5195_.wvu.PrintArea_2" localSheetId="4">#REF!</definedName>
    <definedName name="_21Z_8106A741_5A1C_11D7_A90D_00D0B7DB5195_.wvu.PrintArea_2" localSheetId="6">#REF!</definedName>
    <definedName name="_21Z_8106A741_5A1C_11D7_A90D_00D0B7DB5195_.wvu.PrintArea_2" localSheetId="7">#REF!</definedName>
    <definedName name="_21Z_8106A741_5A1C_11D7_A90D_00D0B7DB5195_.wvu.PrintArea_2" localSheetId="8">#REF!</definedName>
    <definedName name="_21Z_8106A741_5A1C_11D7_A90D_00D0B7DB5195_.wvu.PrintArea_2" localSheetId="9">#REF!</definedName>
    <definedName name="_21Z_8106A741_5A1C_11D7_A90D_00D0B7DB5195_.wvu.PrintArea_2">#REF!</definedName>
    <definedName name="_22Z_8106A741_5A1C_11D7_A90D_00D0B7DB5195_.wvu.PrintArea_1" localSheetId="1">#REF!</definedName>
    <definedName name="_22Z_8106A741_5A1C_11D7_A90D_00D0B7DB5195_.wvu.PrintArea_1" localSheetId="29">#REF!</definedName>
    <definedName name="_22Z_8106A741_5A1C_11D7_A90D_00D0B7DB5195_.wvu.PrintArea_1" localSheetId="19">#REF!</definedName>
    <definedName name="_22Z_8106A741_5A1C_11D7_A90D_00D0B7DB5195_.wvu.PrintArea_1" localSheetId="28">#REF!</definedName>
    <definedName name="_22Z_8106A741_5A1C_11D7_A90D_00D0B7DB5195_.wvu.PrintArea_1" localSheetId="21">#REF!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24">#REF!</definedName>
    <definedName name="_22Z_8106A741_5A1C_11D7_A90D_00D0B7DB5195_.wvu.PrintArea_1" localSheetId="25">#REF!</definedName>
    <definedName name="_22Z_8106A741_5A1C_11D7_A90D_00D0B7DB5195_.wvu.PrintArea_1" localSheetId="26">#REF!</definedName>
    <definedName name="_22Z_8106A741_5A1C_11D7_A90D_00D0B7DB5195_.wvu.PrintArea_1" localSheetId="27">#REF!</definedName>
    <definedName name="_22Z_8106A741_5A1C_11D7_A90D_00D0B7DB5195_.wvu.PrintArea_1" localSheetId="13">#REF!</definedName>
    <definedName name="_22Z_8106A741_5A1C_11D7_A90D_00D0B7DB5195_.wvu.PrintArea_1" localSheetId="14">#REF!</definedName>
    <definedName name="_22Z_8106A741_5A1C_11D7_A90D_00D0B7DB5195_.wvu.PrintArea_1" localSheetId="18">#REF!</definedName>
    <definedName name="_22Z_8106A741_5A1C_11D7_A90D_00D0B7DB5195_.wvu.PrintArea_1" localSheetId="4">#REF!</definedName>
    <definedName name="_22Z_8106A741_5A1C_11D7_A90D_00D0B7DB5195_.wvu.PrintArea_1" localSheetId="6">#REF!</definedName>
    <definedName name="_22Z_8106A741_5A1C_11D7_A90D_00D0B7DB5195_.wvu.PrintArea_1" localSheetId="7">#REF!</definedName>
    <definedName name="_22Z_8106A741_5A1C_11D7_A90D_00D0B7DB5195_.wvu.PrintArea_1" localSheetId="8">#REF!</definedName>
    <definedName name="_22Z_8106A741_5A1C_11D7_A90D_00D0B7DB5195_.wvu.PrintArea_1">#REF!</definedName>
    <definedName name="_22Z_8106A741_5A1C_11D7_A90D_00D0B7DB5195_.wvu.PrintArea_2" localSheetId="1">#REF!</definedName>
    <definedName name="_22Z_8106A741_5A1C_11D7_A90D_00D0B7DB5195_.wvu.PrintArea_2" localSheetId="29">#REF!</definedName>
    <definedName name="_22Z_8106A741_5A1C_11D7_A90D_00D0B7DB5195_.wvu.PrintArea_2" localSheetId="19">#REF!</definedName>
    <definedName name="_22Z_8106A741_5A1C_11D7_A90D_00D0B7DB5195_.wvu.PrintArea_2" localSheetId="28">#REF!</definedName>
    <definedName name="_22Z_8106A741_5A1C_11D7_A90D_00D0B7DB5195_.wvu.PrintArea_2" localSheetId="0">#REF!</definedName>
    <definedName name="_22Z_8106A741_5A1C_11D7_A90D_00D0B7DB5195_.wvu.PrintArea_2" localSheetId="21">#REF!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24">#REF!</definedName>
    <definedName name="_22Z_8106A741_5A1C_11D7_A90D_00D0B7DB5195_.wvu.PrintArea_2" localSheetId="25">#REF!</definedName>
    <definedName name="_22Z_8106A741_5A1C_11D7_A90D_00D0B7DB5195_.wvu.PrintArea_2" localSheetId="26">#REF!</definedName>
    <definedName name="_22Z_8106A741_5A1C_11D7_A90D_00D0B7DB5195_.wvu.PrintArea_2" localSheetId="27">#REF!</definedName>
    <definedName name="_22Z_8106A741_5A1C_11D7_A90D_00D0B7DB5195_.wvu.PrintArea_2" localSheetId="13">#REF!</definedName>
    <definedName name="_22Z_8106A741_5A1C_11D7_A90D_00D0B7DB5195_.wvu.PrintArea_2" localSheetId="14">#REF!</definedName>
    <definedName name="_22Z_8106A741_5A1C_11D7_A90D_00D0B7DB5195_.wvu.PrintArea_2" localSheetId="18">#REF!</definedName>
    <definedName name="_22Z_8106A741_5A1C_11D7_A90D_00D0B7DB5195_.wvu.PrintArea_2" localSheetId="3">#REF!</definedName>
    <definedName name="_22Z_8106A741_5A1C_11D7_A90D_00D0B7DB5195_.wvu.PrintArea_2" localSheetId="4">#REF!</definedName>
    <definedName name="_22Z_8106A741_5A1C_11D7_A90D_00D0B7DB5195_.wvu.PrintArea_2" localSheetId="6">#REF!</definedName>
    <definedName name="_22Z_8106A741_5A1C_11D7_A90D_00D0B7DB5195_.wvu.PrintArea_2" localSheetId="7">#REF!</definedName>
    <definedName name="_22Z_8106A741_5A1C_11D7_A90D_00D0B7DB5195_.wvu.PrintArea_2" localSheetId="8">#REF!</definedName>
    <definedName name="_22Z_8106A741_5A1C_11D7_A90D_00D0B7DB5195_.wvu.PrintArea_2">#REF!</definedName>
    <definedName name="_22Z_8106A741_5A1C_11D7_A90D_00D0B7DB5195_.wvu.PrintArea_5" localSheetId="8">'Soalan 6'!$1:$1048576</definedName>
    <definedName name="_22Z_8106A741_5A1C_11D7_A90D_00D0B7DB5195_.wvu.PrintArea_5">'Soalan 7'!$1:$1048576</definedName>
    <definedName name="_23Z_8106A741_5A1C_11D7_A90D_00D0B7DB5195_.wvu.PrintArea_2" localSheetId="1">#REF!</definedName>
    <definedName name="_23Z_8106A741_5A1C_11D7_A90D_00D0B7DB5195_.wvu.PrintArea_2" localSheetId="29">#REF!</definedName>
    <definedName name="_23Z_8106A741_5A1C_11D7_A90D_00D0B7DB5195_.wvu.PrintArea_2" localSheetId="19">#REF!</definedName>
    <definedName name="_23Z_8106A741_5A1C_11D7_A90D_00D0B7DB5195_.wvu.PrintArea_2" localSheetId="28">#REF!</definedName>
    <definedName name="_23Z_8106A741_5A1C_11D7_A90D_00D0B7DB5195_.wvu.PrintArea_2" localSheetId="21">#REF!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24">#REF!</definedName>
    <definedName name="_23Z_8106A741_5A1C_11D7_A90D_00D0B7DB5195_.wvu.PrintArea_2" localSheetId="25">#REF!</definedName>
    <definedName name="_23Z_8106A741_5A1C_11D7_A90D_00D0B7DB5195_.wvu.PrintArea_2" localSheetId="26">#REF!</definedName>
    <definedName name="_23Z_8106A741_5A1C_11D7_A90D_00D0B7DB5195_.wvu.PrintArea_2" localSheetId="27">#REF!</definedName>
    <definedName name="_23Z_8106A741_5A1C_11D7_A90D_00D0B7DB5195_.wvu.PrintArea_2" localSheetId="13">#REF!</definedName>
    <definedName name="_23Z_8106A741_5A1C_11D7_A90D_00D0B7DB5195_.wvu.PrintArea_2" localSheetId="14">#REF!</definedName>
    <definedName name="_23Z_8106A741_5A1C_11D7_A90D_00D0B7DB5195_.wvu.PrintArea_2" localSheetId="18">#REF!</definedName>
    <definedName name="_23Z_8106A741_5A1C_11D7_A90D_00D0B7DB5195_.wvu.PrintArea_2" localSheetId="4">#REF!</definedName>
    <definedName name="_23Z_8106A741_5A1C_11D7_A90D_00D0B7DB5195_.wvu.PrintArea_2" localSheetId="6">#REF!</definedName>
    <definedName name="_23Z_8106A741_5A1C_11D7_A90D_00D0B7DB5195_.wvu.PrintArea_2" localSheetId="7">#REF!</definedName>
    <definedName name="_23Z_8106A741_5A1C_11D7_A90D_00D0B7DB5195_.wvu.PrintArea_2" localSheetId="8">#REF!</definedName>
    <definedName name="_23Z_8106A741_5A1C_11D7_A90D_00D0B7DB5195_.wvu.PrintArea_2">#REF!</definedName>
    <definedName name="_23Z_8106A741_5A1C_11D7_A90D_00D0B7DB5195_.wvu.PrintArea_3" localSheetId="1">ARAHAN!$A$1:$Y$68</definedName>
    <definedName name="_23Z_8106A741_5A1C_11D7_A90D_00D0B7DB5195_.wvu.PrintArea_3" localSheetId="28">'KEGUNAAN PEJABAT'!$A$1:$X$77</definedName>
    <definedName name="_23Z_8106A741_5A1C_11D7_A90D_00D0B7DB5195_.wvu.PrintArea_3">'Soalan 1'!$A$1:$X$223</definedName>
    <definedName name="_24Z_8106A741_5A1C_11D7_A90D_00D0B7DB5195_.wvu.PrintArea_3" localSheetId="1">#REF!</definedName>
    <definedName name="_24Z_8106A741_5A1C_11D7_A90D_00D0B7DB5195_.wvu.PrintArea_3" localSheetId="29">#REF!</definedName>
    <definedName name="_24Z_8106A741_5A1C_11D7_A90D_00D0B7DB5195_.wvu.PrintArea_3" localSheetId="19">#REF!</definedName>
    <definedName name="_24Z_8106A741_5A1C_11D7_A90D_00D0B7DB5195_.wvu.PrintArea_3" localSheetId="28">#REF!</definedName>
    <definedName name="_24Z_8106A741_5A1C_11D7_A90D_00D0B7DB5195_.wvu.PrintArea_3" localSheetId="21">#REF!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24">#REF!</definedName>
    <definedName name="_24Z_8106A741_5A1C_11D7_A90D_00D0B7DB5195_.wvu.PrintArea_3" localSheetId="25">#REF!</definedName>
    <definedName name="_24Z_8106A741_5A1C_11D7_A90D_00D0B7DB5195_.wvu.PrintArea_3" localSheetId="26">#REF!</definedName>
    <definedName name="_24Z_8106A741_5A1C_11D7_A90D_00D0B7DB5195_.wvu.PrintArea_3" localSheetId="27">#REF!</definedName>
    <definedName name="_24Z_8106A741_5A1C_11D7_A90D_00D0B7DB5195_.wvu.PrintArea_3" localSheetId="13">#REF!</definedName>
    <definedName name="_24Z_8106A741_5A1C_11D7_A90D_00D0B7DB5195_.wvu.PrintArea_3" localSheetId="14">#REF!</definedName>
    <definedName name="_24Z_8106A741_5A1C_11D7_A90D_00D0B7DB5195_.wvu.PrintArea_3" localSheetId="18">#REF!</definedName>
    <definedName name="_24Z_8106A741_5A1C_11D7_A90D_00D0B7DB5195_.wvu.PrintArea_3" localSheetId="4">#REF!</definedName>
    <definedName name="_24Z_8106A741_5A1C_11D7_A90D_00D0B7DB5195_.wvu.PrintArea_3" localSheetId="6">#REF!</definedName>
    <definedName name="_24Z_8106A741_5A1C_11D7_A90D_00D0B7DB5195_.wvu.PrintArea_3" localSheetId="7">#REF!</definedName>
    <definedName name="_24Z_8106A741_5A1C_11D7_A90D_00D0B7DB5195_.wvu.PrintArea_3" localSheetId="8">#REF!</definedName>
    <definedName name="_24Z_8106A741_5A1C_11D7_A90D_00D0B7DB5195_.wvu.PrintArea_3">#REF!</definedName>
    <definedName name="_24Z_8106A741_5A1C_11D7_A90D_00D0B7DB5195_.wvu.PrintArea_4" localSheetId="29">#REF!</definedName>
    <definedName name="_24Z_8106A741_5A1C_11D7_A90D_00D0B7DB5195_.wvu.PrintArea_4" localSheetId="21">#REF!</definedName>
    <definedName name="_24Z_8106A741_5A1C_11D7_A90D_00D0B7DB5195_.wvu.PrintArea_4" localSheetId="22">#REF!</definedName>
    <definedName name="_24Z_8106A741_5A1C_11D7_A90D_00D0B7DB5195_.wvu.PrintArea_4" localSheetId="23">#REF!</definedName>
    <definedName name="_24Z_8106A741_5A1C_11D7_A90D_00D0B7DB5195_.wvu.PrintArea_4" localSheetId="24">#REF!</definedName>
    <definedName name="_24Z_8106A741_5A1C_11D7_A90D_00D0B7DB5195_.wvu.PrintArea_4" localSheetId="25">#REF!</definedName>
    <definedName name="_24Z_8106A741_5A1C_11D7_A90D_00D0B7DB5195_.wvu.PrintArea_4" localSheetId="26">#REF!</definedName>
    <definedName name="_24Z_8106A741_5A1C_11D7_A90D_00D0B7DB5195_.wvu.PrintArea_4" localSheetId="27">#REF!</definedName>
    <definedName name="_24Z_8106A741_5A1C_11D7_A90D_00D0B7DB5195_.wvu.PrintArea_4" localSheetId="13">#REF!</definedName>
    <definedName name="_24Z_8106A741_5A1C_11D7_A90D_00D0B7DB5195_.wvu.PrintArea_4" localSheetId="14">#REF!</definedName>
    <definedName name="_24Z_8106A741_5A1C_11D7_A90D_00D0B7DB5195_.wvu.PrintArea_4" localSheetId="18">#REF!</definedName>
    <definedName name="_24Z_8106A741_5A1C_11D7_A90D_00D0B7DB5195_.wvu.PrintArea_4" localSheetId="5">'Soalan 4'!$1:$1048576</definedName>
    <definedName name="_24Z_8106A741_5A1C_11D7_A90D_00D0B7DB5195_.wvu.PrintArea_4" localSheetId="7">#REF!</definedName>
    <definedName name="_24Z_8106A741_5A1C_11D7_A90D_00D0B7DB5195_.wvu.PrintArea_4">#REF!</definedName>
    <definedName name="_25Z_8106A741_5A1C_11D7_A90D_00D0B7DB5195_.wvu.PrintArea_4" localSheetId="1">#REF!</definedName>
    <definedName name="_25Z_8106A741_5A1C_11D7_A90D_00D0B7DB5195_.wvu.PrintArea_4" localSheetId="29">#REF!</definedName>
    <definedName name="_25Z_8106A741_5A1C_11D7_A90D_00D0B7DB5195_.wvu.PrintArea_4" localSheetId="19">#REF!</definedName>
    <definedName name="_25Z_8106A741_5A1C_11D7_A90D_00D0B7DB5195_.wvu.PrintArea_4" localSheetId="28">#REF!</definedName>
    <definedName name="_25Z_8106A741_5A1C_11D7_A90D_00D0B7DB5195_.wvu.PrintArea_4" localSheetId="21">#REF!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24">#REF!</definedName>
    <definedName name="_25Z_8106A741_5A1C_11D7_A90D_00D0B7DB5195_.wvu.PrintArea_4" localSheetId="25">#REF!</definedName>
    <definedName name="_25Z_8106A741_5A1C_11D7_A90D_00D0B7DB5195_.wvu.PrintArea_4" localSheetId="26">#REF!</definedName>
    <definedName name="_25Z_8106A741_5A1C_11D7_A90D_00D0B7DB5195_.wvu.PrintArea_4" localSheetId="27">#REF!</definedName>
    <definedName name="_25Z_8106A741_5A1C_11D7_A90D_00D0B7DB5195_.wvu.PrintArea_4" localSheetId="13">#REF!</definedName>
    <definedName name="_25Z_8106A741_5A1C_11D7_A90D_00D0B7DB5195_.wvu.PrintArea_4" localSheetId="14">#REF!</definedName>
    <definedName name="_25Z_8106A741_5A1C_11D7_A90D_00D0B7DB5195_.wvu.PrintArea_4" localSheetId="18">#REF!</definedName>
    <definedName name="_25Z_8106A741_5A1C_11D7_A90D_00D0B7DB5195_.wvu.PrintArea_4" localSheetId="4">#REF!</definedName>
    <definedName name="_25Z_8106A741_5A1C_11D7_A90D_00D0B7DB5195_.wvu.PrintArea_4" localSheetId="6">#REF!</definedName>
    <definedName name="_25Z_8106A741_5A1C_11D7_A90D_00D0B7DB5195_.wvu.PrintArea_4" localSheetId="7">#REF!</definedName>
    <definedName name="_25Z_8106A741_5A1C_11D7_A90D_00D0B7DB5195_.wvu.PrintArea_4" localSheetId="8">#REF!</definedName>
    <definedName name="_25Z_8106A741_5A1C_11D7_A90D_00D0B7DB5195_.wvu.PrintArea_4">#REF!</definedName>
    <definedName name="_26Z_8106A741_5A1C_11D7_A90D_00D0B7DB5195_.wvu.PrintArea_5" localSheetId="1">#REF!</definedName>
    <definedName name="_26Z_8106A741_5A1C_11D7_A90D_00D0B7DB5195_.wvu.PrintArea_5" localSheetId="29">#REF!</definedName>
    <definedName name="_26Z_8106A741_5A1C_11D7_A90D_00D0B7DB5195_.wvu.PrintArea_5" localSheetId="19">#REF!</definedName>
    <definedName name="_26Z_8106A741_5A1C_11D7_A90D_00D0B7DB5195_.wvu.PrintArea_5" localSheetId="28">#REF!</definedName>
    <definedName name="_26Z_8106A741_5A1C_11D7_A90D_00D0B7DB5195_.wvu.PrintArea_5" localSheetId="21">#REF!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24">#REF!</definedName>
    <definedName name="_26Z_8106A741_5A1C_11D7_A90D_00D0B7DB5195_.wvu.PrintArea_5" localSheetId="25">#REF!</definedName>
    <definedName name="_26Z_8106A741_5A1C_11D7_A90D_00D0B7DB5195_.wvu.PrintArea_5" localSheetId="26">#REF!</definedName>
    <definedName name="_26Z_8106A741_5A1C_11D7_A90D_00D0B7DB5195_.wvu.PrintArea_5" localSheetId="27">#REF!</definedName>
    <definedName name="_26Z_8106A741_5A1C_11D7_A90D_00D0B7DB5195_.wvu.PrintArea_5" localSheetId="13">#REF!</definedName>
    <definedName name="_26Z_8106A741_5A1C_11D7_A90D_00D0B7DB5195_.wvu.PrintArea_5" localSheetId="14">#REF!</definedName>
    <definedName name="_26Z_8106A741_5A1C_11D7_A90D_00D0B7DB5195_.wvu.PrintArea_5" localSheetId="18">#REF!</definedName>
    <definedName name="_26Z_8106A741_5A1C_11D7_A90D_00D0B7DB5195_.wvu.PrintArea_5" localSheetId="4">#REF!</definedName>
    <definedName name="_26Z_8106A741_5A1C_11D7_A90D_00D0B7DB5195_.wvu.PrintArea_5" localSheetId="6">#REF!</definedName>
    <definedName name="_26Z_8106A741_5A1C_11D7_A90D_00D0B7DB5195_.wvu.PrintArea_5" localSheetId="7">#REF!</definedName>
    <definedName name="_26Z_8106A741_5A1C_11D7_A90D_00D0B7DB5195_.wvu.PrintArea_5" localSheetId="8">#REF!</definedName>
    <definedName name="_26Z_8106A741_5A1C_11D7_A90D_00D0B7DB5195_.wvu.PrintArea_5">#REF!</definedName>
    <definedName name="_27Z_8106A741_5A1C_11D7_A90D_00D0B7DB5195_.wvu.PrintArea_6">'Soalan 8'!$1:$1048576</definedName>
    <definedName name="_2a_2" localSheetId="1">#REF!</definedName>
    <definedName name="_2a_2" localSheetId="29">#REF!</definedName>
    <definedName name="_2a_2" localSheetId="19">#REF!</definedName>
    <definedName name="_2a_2" localSheetId="28">#REF!</definedName>
    <definedName name="_2a_2" localSheetId="0">#REF!</definedName>
    <definedName name="_2a_2" localSheetId="21">#REF!</definedName>
    <definedName name="_2a_2" localSheetId="22">#REF!</definedName>
    <definedName name="_2a_2" localSheetId="23">#REF!</definedName>
    <definedName name="_2a_2" localSheetId="24">#REF!</definedName>
    <definedName name="_2a_2" localSheetId="25">#REF!</definedName>
    <definedName name="_2a_2" localSheetId="26">#REF!</definedName>
    <definedName name="_2a_2" localSheetId="27">#REF!</definedName>
    <definedName name="_2a_2" localSheetId="2">#REF!</definedName>
    <definedName name="_2a_2" localSheetId="12">#REF!</definedName>
    <definedName name="_2a_2" localSheetId="13">#REF!</definedName>
    <definedName name="_2a_2" localSheetId="14">#REF!</definedName>
    <definedName name="_2a_2" localSheetId="18">#REF!</definedName>
    <definedName name="_2a_2" localSheetId="3">#REF!</definedName>
    <definedName name="_2a_2" localSheetId="4">#REF!</definedName>
    <definedName name="_2a_2" localSheetId="5">#REF!</definedName>
    <definedName name="_2a_2" localSheetId="6">#REF!</definedName>
    <definedName name="_2a_2" localSheetId="7">#REF!</definedName>
    <definedName name="_2a_2" localSheetId="8">#REF!</definedName>
    <definedName name="_2a_2" localSheetId="9">#REF!</definedName>
    <definedName name="_2a_2">#REF!</definedName>
    <definedName name="_3AA_1" localSheetId="1">#REF!</definedName>
    <definedName name="_3AA_1" localSheetId="29">#REF!</definedName>
    <definedName name="_3AA_1" localSheetId="19">#REF!</definedName>
    <definedName name="_3AA_1" localSheetId="28">#REF!</definedName>
    <definedName name="_3AA_1" localSheetId="0">#REF!</definedName>
    <definedName name="_3AA_1" localSheetId="21">#REF!</definedName>
    <definedName name="_3AA_1" localSheetId="22">#REF!</definedName>
    <definedName name="_3AA_1" localSheetId="23">#REF!</definedName>
    <definedName name="_3AA_1" localSheetId="24">#REF!</definedName>
    <definedName name="_3AA_1" localSheetId="25">#REF!</definedName>
    <definedName name="_3AA_1" localSheetId="26">#REF!</definedName>
    <definedName name="_3AA_1" localSheetId="27">#REF!</definedName>
    <definedName name="_3AA_1" localSheetId="2">#REF!</definedName>
    <definedName name="_3AA_1" localSheetId="12">#REF!</definedName>
    <definedName name="_3AA_1" localSheetId="13">#REF!</definedName>
    <definedName name="_3AA_1" localSheetId="14">#REF!</definedName>
    <definedName name="_3AA_1" localSheetId="18">#REF!</definedName>
    <definedName name="_3AA_1" localSheetId="3">#REF!</definedName>
    <definedName name="_3AA_1" localSheetId="4">#REF!</definedName>
    <definedName name="_3AA_1" localSheetId="5">#REF!</definedName>
    <definedName name="_3AA_1" localSheetId="6">#REF!</definedName>
    <definedName name="_3AA_1" localSheetId="7">#REF!</definedName>
    <definedName name="_3AA_1" localSheetId="8">#REF!</definedName>
    <definedName name="_3AA_1" localSheetId="9">#REF!</definedName>
    <definedName name="_3AA_1">#REF!</definedName>
    <definedName name="_4AA_2" localSheetId="1">#REF!</definedName>
    <definedName name="_4AA_2" localSheetId="29">#REF!</definedName>
    <definedName name="_4AA_2" localSheetId="19">#REF!</definedName>
    <definedName name="_4AA_2" localSheetId="28">#REF!</definedName>
    <definedName name="_4AA_2" localSheetId="0">#REF!</definedName>
    <definedName name="_4AA_2" localSheetId="21">#REF!</definedName>
    <definedName name="_4AA_2" localSheetId="22">#REF!</definedName>
    <definedName name="_4AA_2" localSheetId="23">#REF!</definedName>
    <definedName name="_4AA_2" localSheetId="24">#REF!</definedName>
    <definedName name="_4AA_2" localSheetId="25">#REF!</definedName>
    <definedName name="_4AA_2" localSheetId="26">#REF!</definedName>
    <definedName name="_4AA_2" localSheetId="27">#REF!</definedName>
    <definedName name="_4AA_2" localSheetId="2">#REF!</definedName>
    <definedName name="_4AA_2" localSheetId="12">#REF!</definedName>
    <definedName name="_4AA_2" localSheetId="13">#REF!</definedName>
    <definedName name="_4AA_2" localSheetId="14">#REF!</definedName>
    <definedName name="_4AA_2" localSheetId="18">#REF!</definedName>
    <definedName name="_4AA_2" localSheetId="3">#REF!</definedName>
    <definedName name="_4AA_2" localSheetId="4">#REF!</definedName>
    <definedName name="_4AA_2" localSheetId="5">#REF!</definedName>
    <definedName name="_4AA_2" localSheetId="6">#REF!</definedName>
    <definedName name="_4AA_2" localSheetId="7">#REF!</definedName>
    <definedName name="_4AA_2" localSheetId="8">#REF!</definedName>
    <definedName name="_4AA_2" localSheetId="9">#REF!</definedName>
    <definedName name="_4AA_2">#REF!</definedName>
    <definedName name="_5AA_3" localSheetId="1">#REF!</definedName>
    <definedName name="_5AA_3" localSheetId="29">#REF!</definedName>
    <definedName name="_5AA_3" localSheetId="19">#REF!</definedName>
    <definedName name="_5AA_3" localSheetId="28">#REF!</definedName>
    <definedName name="_5AA_3" localSheetId="0">#REF!</definedName>
    <definedName name="_5AA_3" localSheetId="21">#REF!</definedName>
    <definedName name="_5AA_3" localSheetId="22">#REF!</definedName>
    <definedName name="_5AA_3" localSheetId="23">#REF!</definedName>
    <definedName name="_5AA_3" localSheetId="24">#REF!</definedName>
    <definedName name="_5AA_3" localSheetId="25">#REF!</definedName>
    <definedName name="_5AA_3" localSheetId="26">#REF!</definedName>
    <definedName name="_5AA_3" localSheetId="27">#REF!</definedName>
    <definedName name="_5AA_3" localSheetId="2">#REF!</definedName>
    <definedName name="_5AA_3" localSheetId="12">#REF!</definedName>
    <definedName name="_5AA_3" localSheetId="13">#REF!</definedName>
    <definedName name="_5AA_3" localSheetId="14">#REF!</definedName>
    <definedName name="_5AA_3" localSheetId="18">#REF!</definedName>
    <definedName name="_5AA_3" localSheetId="3">#REF!</definedName>
    <definedName name="_5AA_3" localSheetId="4">#REF!</definedName>
    <definedName name="_5AA_3" localSheetId="5">#REF!</definedName>
    <definedName name="_5AA_3" localSheetId="6">#REF!</definedName>
    <definedName name="_5AA_3" localSheetId="7">#REF!</definedName>
    <definedName name="_5AA_3" localSheetId="8">#REF!</definedName>
    <definedName name="_5AA_3" localSheetId="9">#REF!</definedName>
    <definedName name="_5AA_3">#REF!</definedName>
    <definedName name="_6AA_4" localSheetId="1">#REF!</definedName>
    <definedName name="_6AA_4" localSheetId="29">#REF!</definedName>
    <definedName name="_6AA_4" localSheetId="19">#REF!</definedName>
    <definedName name="_6AA_4" localSheetId="28">#REF!</definedName>
    <definedName name="_6AA_4" localSheetId="0">#REF!</definedName>
    <definedName name="_6AA_4" localSheetId="21">#REF!</definedName>
    <definedName name="_6AA_4" localSheetId="22">#REF!</definedName>
    <definedName name="_6AA_4" localSheetId="23">#REF!</definedName>
    <definedName name="_6AA_4" localSheetId="24">#REF!</definedName>
    <definedName name="_6AA_4" localSheetId="25">#REF!</definedName>
    <definedName name="_6AA_4" localSheetId="26">#REF!</definedName>
    <definedName name="_6AA_4" localSheetId="27">#REF!</definedName>
    <definedName name="_6AA_4" localSheetId="2">#REF!</definedName>
    <definedName name="_6AA_4" localSheetId="12">#REF!</definedName>
    <definedName name="_6AA_4" localSheetId="13">#REF!</definedName>
    <definedName name="_6AA_4" localSheetId="14">#REF!</definedName>
    <definedName name="_6AA_4" localSheetId="18">#REF!</definedName>
    <definedName name="_6AA_4" localSheetId="3">#REF!</definedName>
    <definedName name="_6AA_4" localSheetId="4">#REF!</definedName>
    <definedName name="_6AA_4" localSheetId="5">#REF!</definedName>
    <definedName name="_6AA_4" localSheetId="6">#REF!</definedName>
    <definedName name="_6AA_4" localSheetId="7">#REF!</definedName>
    <definedName name="_6AA_4" localSheetId="8">#REF!</definedName>
    <definedName name="_6AA_4" localSheetId="9">#REF!</definedName>
    <definedName name="_6AA_4">#REF!</definedName>
    <definedName name="_7AA_5" localSheetId="1">#REF!</definedName>
    <definedName name="_7AA_5" localSheetId="29">#REF!</definedName>
    <definedName name="_7AA_5" localSheetId="19">#REF!</definedName>
    <definedName name="_7AA_5" localSheetId="28">#REF!</definedName>
    <definedName name="_7AA_5" localSheetId="0">#REF!</definedName>
    <definedName name="_7AA_5" localSheetId="21">#REF!</definedName>
    <definedName name="_7AA_5" localSheetId="22">#REF!</definedName>
    <definedName name="_7AA_5" localSheetId="23">#REF!</definedName>
    <definedName name="_7AA_5" localSheetId="24">#REF!</definedName>
    <definedName name="_7AA_5" localSheetId="25">#REF!</definedName>
    <definedName name="_7AA_5" localSheetId="26">#REF!</definedName>
    <definedName name="_7AA_5" localSheetId="27">#REF!</definedName>
    <definedName name="_7AA_5" localSheetId="2">#REF!</definedName>
    <definedName name="_7AA_5" localSheetId="12">#REF!</definedName>
    <definedName name="_7AA_5" localSheetId="13">#REF!</definedName>
    <definedName name="_7AA_5" localSheetId="14">#REF!</definedName>
    <definedName name="_7AA_5" localSheetId="18">#REF!</definedName>
    <definedName name="_7AA_5" localSheetId="3">#REF!</definedName>
    <definedName name="_7AA_5" localSheetId="4">#REF!</definedName>
    <definedName name="_7AA_5" localSheetId="5">#REF!</definedName>
    <definedName name="_7AA_5" localSheetId="6">#REF!</definedName>
    <definedName name="_7AA_5" localSheetId="7">#REF!</definedName>
    <definedName name="_7AA_5" localSheetId="8">#REF!</definedName>
    <definedName name="_7AA_5" localSheetId="9">#REF!</definedName>
    <definedName name="_7AA_5">#REF!</definedName>
    <definedName name="_8B_1" localSheetId="1">#REF!</definedName>
    <definedName name="_8B_1" localSheetId="29">#REF!</definedName>
    <definedName name="_8B_1" localSheetId="19">#REF!</definedName>
    <definedName name="_8B_1" localSheetId="28">#REF!</definedName>
    <definedName name="_8B_1" localSheetId="0">#REF!</definedName>
    <definedName name="_8B_1" localSheetId="21">#REF!</definedName>
    <definedName name="_8B_1" localSheetId="22">#REF!</definedName>
    <definedName name="_8B_1" localSheetId="23">#REF!</definedName>
    <definedName name="_8B_1" localSheetId="24">#REF!</definedName>
    <definedName name="_8B_1" localSheetId="25">#REF!</definedName>
    <definedName name="_8B_1" localSheetId="26">#REF!</definedName>
    <definedName name="_8B_1" localSheetId="27">#REF!</definedName>
    <definedName name="_8B_1" localSheetId="2">#REF!</definedName>
    <definedName name="_8B_1" localSheetId="12">#REF!</definedName>
    <definedName name="_8B_1" localSheetId="13">#REF!</definedName>
    <definedName name="_8B_1" localSheetId="14">#REF!</definedName>
    <definedName name="_8B_1" localSheetId="18">#REF!</definedName>
    <definedName name="_8B_1" localSheetId="3">#REF!</definedName>
    <definedName name="_8B_1" localSheetId="4">#REF!</definedName>
    <definedName name="_8B_1" localSheetId="5">#REF!</definedName>
    <definedName name="_8B_1" localSheetId="6">#REF!</definedName>
    <definedName name="_8B_1" localSheetId="7">#REF!</definedName>
    <definedName name="_8B_1" localSheetId="8">#REF!</definedName>
    <definedName name="_8B_1" localSheetId="9">#REF!</definedName>
    <definedName name="_8B_1">#REF!</definedName>
    <definedName name="_9B_2" localSheetId="1">#REF!</definedName>
    <definedName name="_9B_2" localSheetId="29">#REF!</definedName>
    <definedName name="_9B_2" localSheetId="19">#REF!</definedName>
    <definedName name="_9B_2" localSheetId="28">#REF!</definedName>
    <definedName name="_9B_2" localSheetId="0">#REF!</definedName>
    <definedName name="_9B_2" localSheetId="21">#REF!</definedName>
    <definedName name="_9B_2" localSheetId="22">#REF!</definedName>
    <definedName name="_9B_2" localSheetId="23">#REF!</definedName>
    <definedName name="_9B_2" localSheetId="24">#REF!</definedName>
    <definedName name="_9B_2" localSheetId="25">#REF!</definedName>
    <definedName name="_9B_2" localSheetId="26">#REF!</definedName>
    <definedName name="_9B_2" localSheetId="27">#REF!</definedName>
    <definedName name="_9B_2" localSheetId="2">#REF!</definedName>
    <definedName name="_9B_2" localSheetId="12">#REF!</definedName>
    <definedName name="_9B_2" localSheetId="13">#REF!</definedName>
    <definedName name="_9B_2" localSheetId="14">#REF!</definedName>
    <definedName name="_9B_2" localSheetId="18">#REF!</definedName>
    <definedName name="_9B_2" localSheetId="3">#REF!</definedName>
    <definedName name="_9B_2" localSheetId="4">#REF!</definedName>
    <definedName name="_9B_2" localSheetId="5">#REF!</definedName>
    <definedName name="_9B_2" localSheetId="6">#REF!</definedName>
    <definedName name="_9B_2" localSheetId="7">#REF!</definedName>
    <definedName name="_9B_2" localSheetId="8">#REF!</definedName>
    <definedName name="_9B_2" localSheetId="9">#REF!</definedName>
    <definedName name="_9B_2">#REF!</definedName>
    <definedName name="_xlnm._FilterDatabase" localSheetId="29" hidden="1">'DATABASE 205'!$A$1:$ASS$2</definedName>
    <definedName name="a" localSheetId="1">#REF!</definedName>
    <definedName name="a" localSheetId="29">#REF!</definedName>
    <definedName name="a" localSheetId="19">#REF!</definedName>
    <definedName name="a" localSheetId="28">#REF!</definedName>
    <definedName name="a" localSheetId="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#REF!</definedName>
    <definedName name="a" localSheetId="13">#REF!</definedName>
    <definedName name="a" localSheetId="14">#REF!</definedName>
    <definedName name="a" localSheetId="18">#REF!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#REF!</definedName>
    <definedName name="AA" localSheetId="1">#REF!</definedName>
    <definedName name="AA" localSheetId="29">#REF!</definedName>
    <definedName name="AA" localSheetId="19">#REF!</definedName>
    <definedName name="AA" localSheetId="28">#REF!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13">#REF!</definedName>
    <definedName name="AA" localSheetId="14">#REF!</definedName>
    <definedName name="AA" localSheetId="18">#REF!</definedName>
    <definedName name="AA" localSheetId="4">#REF!</definedName>
    <definedName name="AA" localSheetId="6">#REF!</definedName>
    <definedName name="AA" localSheetId="7">#REF!</definedName>
    <definedName name="AA" localSheetId="8">#REF!</definedName>
    <definedName name="AA">#REF!</definedName>
    <definedName name="adss23" localSheetId="29">#REF!</definedName>
    <definedName name="adss23" localSheetId="21">#REF!</definedName>
    <definedName name="adss23">#REF!</definedName>
    <definedName name="B" localSheetId="1">#REF!</definedName>
    <definedName name="B" localSheetId="29">#REF!</definedName>
    <definedName name="B" localSheetId="19">#REF!</definedName>
    <definedName name="B" localSheetId="28">#REF!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13">#REF!</definedName>
    <definedName name="B" localSheetId="14">#REF!</definedName>
    <definedName name="B" localSheetId="18">#REF!</definedName>
    <definedName name="B" localSheetId="4">#REF!</definedName>
    <definedName name="B" localSheetId="6">#REF!</definedName>
    <definedName name="B" localSheetId="7">#REF!</definedName>
    <definedName name="B" localSheetId="8">#REF!</definedName>
    <definedName name="B">#REF!</definedName>
    <definedName name="bb" localSheetId="1">#REF!</definedName>
    <definedName name="bb" localSheetId="29">#REF!</definedName>
    <definedName name="bb" localSheetId="19">#REF!</definedName>
    <definedName name="bb" localSheetId="28">#REF!</definedName>
    <definedName name="bb" localSheetId="21">#REF!</definedName>
    <definedName name="bb" localSheetId="22">#REF!</definedName>
    <definedName name="bb" localSheetId="23">#REF!</definedName>
    <definedName name="bb" localSheetId="24">#REF!</definedName>
    <definedName name="bb" localSheetId="25">#REF!</definedName>
    <definedName name="bb" localSheetId="26">#REF!</definedName>
    <definedName name="bb" localSheetId="27">#REF!</definedName>
    <definedName name="bb" localSheetId="13">#REF!</definedName>
    <definedName name="bb" localSheetId="14">#REF!</definedName>
    <definedName name="bb" localSheetId="18">#REF!</definedName>
    <definedName name="bb" localSheetId="4">#REF!</definedName>
    <definedName name="bb" localSheetId="6">#REF!</definedName>
    <definedName name="bb" localSheetId="7">#REF!</definedName>
    <definedName name="bb" localSheetId="8">#REF!</definedName>
    <definedName name="bb">#REF!</definedName>
    <definedName name="bbb" localSheetId="29">#REF!</definedName>
    <definedName name="bbb" localSheetId="21">#REF!</definedName>
    <definedName name="bbb" localSheetId="26">#REF!</definedName>
    <definedName name="bbb" localSheetId="7">#REF!</definedName>
    <definedName name="bbb">#REF!</definedName>
    <definedName name="cc" localSheetId="1">#REF!</definedName>
    <definedName name="cc" localSheetId="29">#REF!</definedName>
    <definedName name="cc" localSheetId="19">#REF!</definedName>
    <definedName name="cc" localSheetId="28">#REF!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3">#REF!</definedName>
    <definedName name="cc" localSheetId="14">#REF!</definedName>
    <definedName name="cc" localSheetId="18">#REF!</definedName>
    <definedName name="cc" localSheetId="4">#REF!</definedName>
    <definedName name="cc" localSheetId="6">#REF!</definedName>
    <definedName name="cc" localSheetId="7">#REF!</definedName>
    <definedName name="cc" localSheetId="8">#REF!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29">#REF!</definedName>
    <definedName name="cons_12p" localSheetId="21">#REF!</definedName>
    <definedName name="cons_12p" localSheetId="26">#REF!</definedName>
    <definedName name="cons_12p" localSheetId="27">#REF!</definedName>
    <definedName name="cons_12p" localSheetId="7">#REF!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29">#REF!</definedName>
    <definedName name="cons_2013p" localSheetId="21">#REF!</definedName>
    <definedName name="cons_2013p" localSheetId="26">#REF!</definedName>
    <definedName name="cons_2013p" localSheetId="27">#REF!</definedName>
    <definedName name="cons_2013p" localSheetId="7">#REF!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29">#REF!</definedName>
    <definedName name="cur_12p" localSheetId="21">#REF!</definedName>
    <definedName name="cur_12p" localSheetId="26">#REF!</definedName>
    <definedName name="cur_12p" localSheetId="27">#REF!</definedName>
    <definedName name="cur_12p" localSheetId="7">#REF!</definedName>
    <definedName name="cur_12p">#REF!</definedName>
    <definedName name="cur_2013p" localSheetId="29">#REF!</definedName>
    <definedName name="cur_2013p" localSheetId="21">#REF!</definedName>
    <definedName name="cur_2013p" localSheetId="26">#REF!</definedName>
    <definedName name="cur_2013p" localSheetId="27">#REF!</definedName>
    <definedName name="cur_2013p" localSheetId="7">#REF!</definedName>
    <definedName name="cur_2013p">#REF!</definedName>
    <definedName name="ddg" localSheetId="29">#REF!</definedName>
    <definedName name="ddg" localSheetId="21">#REF!</definedName>
    <definedName name="ddg">#REF!</definedName>
    <definedName name="e" localSheetId="29">#REF!</definedName>
    <definedName name="e" localSheetId="21">#REF!</definedName>
    <definedName name="e">#REF!</definedName>
    <definedName name="ggfg" localSheetId="29">#REF!</definedName>
    <definedName name="ggfg" localSheetId="21">#REF!</definedName>
    <definedName name="ggfg">#REF!</definedName>
    <definedName name="head">'[1]VA-curr'!$B$4:$B$21</definedName>
    <definedName name="hhhh" localSheetId="29">#REF!</definedName>
    <definedName name="hhhh" localSheetId="21">#REF!</definedName>
    <definedName name="hhhh">#REF!</definedName>
    <definedName name="m" localSheetId="29">#REF!</definedName>
    <definedName name="m" localSheetId="21">#REF!</definedName>
    <definedName name="m">#REF!</definedName>
    <definedName name="MMMM" localSheetId="29">#REF!</definedName>
    <definedName name="MMMM" localSheetId="21">#REF!</definedName>
    <definedName name="MMMM">#REF!</definedName>
    <definedName name="MukaDepan" localSheetId="1">#REF!</definedName>
    <definedName name="MukaDepan" localSheetId="29">#REF!</definedName>
    <definedName name="MukaDepan" localSheetId="19">#REF!</definedName>
    <definedName name="MukaDepan" localSheetId="28">#REF!</definedName>
    <definedName name="MukaDepan" localSheetId="21">#REF!</definedName>
    <definedName name="MukaDepan" localSheetId="22">#REF!</definedName>
    <definedName name="MukaDepan" localSheetId="23">#REF!</definedName>
    <definedName name="MukaDepan" localSheetId="24">#REF!</definedName>
    <definedName name="MukaDepan" localSheetId="25">#REF!</definedName>
    <definedName name="MukaDepan" localSheetId="26">#REF!</definedName>
    <definedName name="MukaDepan" localSheetId="27">#REF!</definedName>
    <definedName name="MukaDepan" localSheetId="13">#REF!</definedName>
    <definedName name="MukaDepan" localSheetId="14">#REF!</definedName>
    <definedName name="MukaDepan" localSheetId="18">#REF!</definedName>
    <definedName name="MukaDepan" localSheetId="4">#REF!</definedName>
    <definedName name="MukaDepan" localSheetId="6">#REF!</definedName>
    <definedName name="MukaDepan" localSheetId="7">#REF!</definedName>
    <definedName name="MukaDepan" localSheetId="8">#REF!</definedName>
    <definedName name="MukaDepan">#REF!</definedName>
    <definedName name="new" localSheetId="1">#REF!</definedName>
    <definedName name="new" localSheetId="29">#REF!</definedName>
    <definedName name="new" localSheetId="19">#REF!</definedName>
    <definedName name="new" localSheetId="28">#REF!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3">#REF!</definedName>
    <definedName name="new" localSheetId="14">#REF!</definedName>
    <definedName name="new" localSheetId="18">#REF!</definedName>
    <definedName name="new" localSheetId="4">#REF!</definedName>
    <definedName name="new" localSheetId="6">#REF!</definedName>
    <definedName name="new" localSheetId="7">#REF!</definedName>
    <definedName name="new" localSheetId="8">#REF!</definedName>
    <definedName name="new">#REF!</definedName>
    <definedName name="Pg" localSheetId="1">#REF!</definedName>
    <definedName name="Pg" localSheetId="29">#REF!</definedName>
    <definedName name="Pg" localSheetId="19">#REF!</definedName>
    <definedName name="Pg" localSheetId="28">#REF!</definedName>
    <definedName name="Pg" localSheetId="21">#REF!</definedName>
    <definedName name="Pg" localSheetId="22">#REF!</definedName>
    <definedName name="Pg" localSheetId="23">#REF!</definedName>
    <definedName name="Pg" localSheetId="24">#REF!</definedName>
    <definedName name="Pg" localSheetId="25">#REF!</definedName>
    <definedName name="Pg" localSheetId="26">#REF!</definedName>
    <definedName name="Pg" localSheetId="27">#REF!</definedName>
    <definedName name="Pg" localSheetId="13">#REF!</definedName>
    <definedName name="Pg" localSheetId="14">#REF!</definedName>
    <definedName name="Pg" localSheetId="18">#REF!</definedName>
    <definedName name="Pg" localSheetId="4">#REF!</definedName>
    <definedName name="Pg" localSheetId="6">#REF!</definedName>
    <definedName name="Pg" localSheetId="7">#REF!</definedName>
    <definedName name="Pg" localSheetId="8">#REF!</definedName>
    <definedName name="Pg">#REF!</definedName>
    <definedName name="_xlnm.Print_Area" localSheetId="1">ARAHAN!$A$1:$AI$68</definedName>
    <definedName name="_xlnm.Print_Area" localSheetId="19">'Daya saing'!$A$1:$T$57</definedName>
    <definedName name="_xlnm.Print_Area" localSheetId="28">'KEGUNAAN PEJABAT'!$A$1:$AD$77</definedName>
    <definedName name="_xlnm.Print_Area" localSheetId="0">'Muka Hadapan'!$A$1:$AN$105</definedName>
    <definedName name="_xlnm.Print_Area" localSheetId="20">'Seksyen A'!$A$1:$AH$631</definedName>
    <definedName name="_xlnm.Print_Area" localSheetId="21">'Seksyen B_OGSE'!$A$1:$AJ$52</definedName>
    <definedName name="_xlnm.Print_Area" localSheetId="22">'Seksyen C'!$A$1:$AJ$169</definedName>
    <definedName name="_xlnm.Print_Area" localSheetId="23">'Seksyen D'!$A$1:$AH$53</definedName>
    <definedName name="_xlnm.Print_Area" localSheetId="24">'Seksyen E'!$A$1:$AK$78</definedName>
    <definedName name="_xlnm.Print_Area" localSheetId="25">'Seksyen F'!$A$1:$AK$290</definedName>
    <definedName name="_xlnm.Print_Area" localSheetId="26">'Seksyen G'!$A$1:$AJ$44</definedName>
    <definedName name="_xlnm.Print_Area" localSheetId="27">'Seksyen H'!$A$1:$AJ$125</definedName>
    <definedName name="_xlnm.Print_Area" localSheetId="2">'Soalan 1'!$A$1:$AF$223</definedName>
    <definedName name="_xlnm.Print_Area" localSheetId="12">'Soalan 10'!$A$1:$V$39</definedName>
    <definedName name="_xlnm.Print_Area" localSheetId="13">'Soalan 11'!$A$1:$V$76</definedName>
    <definedName name="_xlnm.Print_Area" localSheetId="14">'Soalan 12 '!$A$1:$P$244</definedName>
    <definedName name="_xlnm.Print_Area" localSheetId="16">'Soalan 14'!$A$1:$AH$60</definedName>
    <definedName name="_xlnm.Print_Area" localSheetId="17">'Soalan 15'!$A$1:$Y$25</definedName>
    <definedName name="_xlnm.Print_Area" localSheetId="18">'Soalan 16'!$A$1:$W$78</definedName>
    <definedName name="_xlnm.Print_Area" localSheetId="3">'Soalan 2'!$A$1:$AE$94</definedName>
    <definedName name="_xlnm.Print_Area" localSheetId="4">'Soalan 3'!$A$1:$X$73</definedName>
    <definedName name="_xlnm.Print_Area" localSheetId="5">'Soalan 4'!$A$1:$CD$69</definedName>
    <definedName name="_xlnm.Print_Area" localSheetId="6">'Soalan 5A'!$A$1:$AO$75</definedName>
    <definedName name="_xlnm.Print_Area" localSheetId="7">'Soalan 5B'!$A$1:$AO$75</definedName>
    <definedName name="_xlnm.Print_Area" localSheetId="8">'Soalan 6'!$A$1:$AL$73</definedName>
    <definedName name="_xlnm.Print_Area" localSheetId="9">'Soalan 7'!$A$1:$AH$39</definedName>
    <definedName name="_xlnm.Print_Area" localSheetId="10">'Soalan 8'!$A$1:$AA$173</definedName>
    <definedName name="_xlnm.Print_Area" localSheetId="11">'Soalan 9'!$A$1:$T$411</definedName>
    <definedName name="rename12" localSheetId="29">#REF!</definedName>
    <definedName name="rename12" localSheetId="21">#REF!</definedName>
    <definedName name="rename12">#REF!</definedName>
    <definedName name="row_no">[2]ref!$B$3:$K$20</definedName>
    <definedName name="row_no_head">[2]ref!$B$3:$K$3</definedName>
    <definedName name="SFFDF" localSheetId="29">#REF!</definedName>
    <definedName name="SFFDF" localSheetId="21">#REF!</definedName>
    <definedName name="SFFDF">#REF!</definedName>
    <definedName name="sffsfs" localSheetId="29">#REF!</definedName>
    <definedName name="sffsfs" localSheetId="21">#REF!</definedName>
    <definedName name="sffsfs">#REF!</definedName>
    <definedName name="shhe" localSheetId="29">#REF!</definedName>
    <definedName name="shhe" localSheetId="21">#REF!</definedName>
    <definedName name="shhe">#REF!</definedName>
    <definedName name="soalan" localSheetId="29">#REF!</definedName>
    <definedName name="soalan" localSheetId="21">#REF!</definedName>
    <definedName name="soalan">#REF!</definedName>
    <definedName name="state">[2]ref!$B$23:$C$38</definedName>
    <definedName name="table_no">[2]ref!$B$23:$E$38</definedName>
    <definedName name="wani" localSheetId="29">#REF!</definedName>
    <definedName name="wani" localSheetId="21">#REF!</definedName>
    <definedName name="wani">#REF!</definedName>
    <definedName name="xi" localSheetId="29">#REF!</definedName>
    <definedName name="xi" localSheetId="21">#REF!</definedName>
    <definedName name="xi">#REF!</definedName>
    <definedName name="xx" localSheetId="29">#REF!</definedName>
    <definedName name="xx" localSheetId="21">#REF!</definedName>
    <definedName name="xx" localSheetId="26">#REF!</definedName>
    <definedName name="xx" localSheetId="27">#REF!</definedName>
    <definedName name="xx" localSheetId="7">#REF!</definedName>
    <definedName name="xx">#REF!</definedName>
    <definedName name="Z_8106A741_5A1C_11D7_A90D_00D0B7DB5195_.wvu.Cols" localSheetId="1">'[3]Soalan 16, 17 (ms.26)'!#REF!</definedName>
    <definedName name="Z_8106A741_5A1C_11D7_A90D_00D0B7DB5195_.wvu.Cols" localSheetId="29">#REF!</definedName>
    <definedName name="Z_8106A741_5A1C_11D7_A90D_00D0B7DB5195_.wvu.Cols" localSheetId="19">'[4]Soalan 16, 17 (ms.26)'!#REF!</definedName>
    <definedName name="Z_8106A741_5A1C_11D7_A90D_00D0B7DB5195_.wvu.Cols" localSheetId="28">'[3]Soalan 16, 17 (ms.26)'!#REF!</definedName>
    <definedName name="Z_8106A741_5A1C_11D7_A90D_00D0B7DB5195_.wvu.Cols" localSheetId="0">'[3]Soalan 16, 17 (ms.26)'!#REF!</definedName>
    <definedName name="Z_8106A741_5A1C_11D7_A90D_00D0B7DB5195_.wvu.Cols" localSheetId="21">'[5]Soalan 16, 17 (ms.26)'!#REF!</definedName>
    <definedName name="Z_8106A741_5A1C_11D7_A90D_00D0B7DB5195_.wvu.Cols" localSheetId="22">#REF!</definedName>
    <definedName name="Z_8106A741_5A1C_11D7_A90D_00D0B7DB5195_.wvu.Cols" localSheetId="23">#REF!</definedName>
    <definedName name="Z_8106A741_5A1C_11D7_A90D_00D0B7DB5195_.wvu.Cols" localSheetId="24">'[5]Soalan 16, 17 (ms.26)'!#REF!</definedName>
    <definedName name="Z_8106A741_5A1C_11D7_A90D_00D0B7DB5195_.wvu.Cols" localSheetId="25">'[5]Soalan 16, 17 (ms.26)'!#REF!</definedName>
    <definedName name="Z_8106A741_5A1C_11D7_A90D_00D0B7DB5195_.wvu.Cols" localSheetId="26">'[5]Soalan 16, 17 (ms.26)'!#REF!</definedName>
    <definedName name="Z_8106A741_5A1C_11D7_A90D_00D0B7DB5195_.wvu.Cols" localSheetId="27">#REF!</definedName>
    <definedName name="Z_8106A741_5A1C_11D7_A90D_00D0B7DB5195_.wvu.Cols" localSheetId="2">'[3]Soalan 16, 17 (ms.26)'!#REF!</definedName>
    <definedName name="Z_8106A741_5A1C_11D7_A90D_00D0B7DB5195_.wvu.Cols" localSheetId="12">'[4]Soalan 16, 17 (ms.26)'!#REF!</definedName>
    <definedName name="Z_8106A741_5A1C_11D7_A90D_00D0B7DB5195_.wvu.Cols" localSheetId="13">'[4]Soalan 16, 17 (ms.26)'!#REF!</definedName>
    <definedName name="Z_8106A741_5A1C_11D7_A90D_00D0B7DB5195_.wvu.Cols" localSheetId="14">'[4]Soalan 16, 17 (ms.26)'!#REF!</definedName>
    <definedName name="Z_8106A741_5A1C_11D7_A90D_00D0B7DB5195_.wvu.Cols" localSheetId="15">'[5]Soalan 16, 17 (ms.26)'!#REF!</definedName>
    <definedName name="Z_8106A741_5A1C_11D7_A90D_00D0B7DB5195_.wvu.Cols" localSheetId="16">'[5]Soalan 16, 17 (ms.26)'!#REF!</definedName>
    <definedName name="Z_8106A741_5A1C_11D7_A90D_00D0B7DB5195_.wvu.Cols" localSheetId="17">'[5]Soalan 16, 17 (ms.26)'!#REF!</definedName>
    <definedName name="Z_8106A741_5A1C_11D7_A90D_00D0B7DB5195_.wvu.Cols" localSheetId="18">'[5]Soalan 16, 17 (ms.26)'!#REF!</definedName>
    <definedName name="Z_8106A741_5A1C_11D7_A90D_00D0B7DB5195_.wvu.Cols" localSheetId="3">'[3]Soalan 16, 17 (ms.26)'!#REF!</definedName>
    <definedName name="Z_8106A741_5A1C_11D7_A90D_00D0B7DB5195_.wvu.Cols" localSheetId="4">'[3]Soalan 16, 17 (ms.26)'!#REF!</definedName>
    <definedName name="Z_8106A741_5A1C_11D7_A90D_00D0B7DB5195_.wvu.Cols" localSheetId="5">'[3]Soalan 16, 17 (ms.26)'!#REF!</definedName>
    <definedName name="Z_8106A741_5A1C_11D7_A90D_00D0B7DB5195_.wvu.Cols" localSheetId="6">'[4]Soalan 16, 17 (ms.26)'!#REF!</definedName>
    <definedName name="Z_8106A741_5A1C_11D7_A90D_00D0B7DB5195_.wvu.Cols" localSheetId="7">'[4]Soalan 16, 17 (ms.26)'!#REF!</definedName>
    <definedName name="Z_8106A741_5A1C_11D7_A90D_00D0B7DB5195_.wvu.Cols" localSheetId="8">'[4]Soalan 16, 17 (ms.26)'!#REF!</definedName>
    <definedName name="Z_8106A741_5A1C_11D7_A90D_00D0B7DB5195_.wvu.Cols" localSheetId="9">'[4]Soalan 16, 17 (ms.26)'!#REF!</definedName>
    <definedName name="Z_8106A741_5A1C_11D7_A90D_00D0B7DB5195_.wvu.Cols">#REF!</definedName>
    <definedName name="Z_8106A741_5A1C_11D7_A90D_00D0B7DB5195_.wvu.PrintArea" localSheetId="1">#REF!</definedName>
    <definedName name="Z_8106A741_5A1C_11D7_A90D_00D0B7DB5195_.wvu.PrintArea" localSheetId="29">#REF!</definedName>
    <definedName name="Z_8106A741_5A1C_11D7_A90D_00D0B7DB5195_.wvu.PrintArea" localSheetId="19">#REF!</definedName>
    <definedName name="Z_8106A741_5A1C_11D7_A90D_00D0B7DB5195_.wvu.PrintArea" localSheetId="28">#REF!</definedName>
    <definedName name="Z_8106A741_5A1C_11D7_A90D_00D0B7DB5195_.wvu.PrintArea" localSheetId="0">#REF!</definedName>
    <definedName name="Z_8106A741_5A1C_11D7_A90D_00D0B7DB5195_.wvu.PrintArea" localSheetId="21">#REF!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24">#REF!</definedName>
    <definedName name="Z_8106A741_5A1C_11D7_A90D_00D0B7DB5195_.wvu.PrintArea" localSheetId="25">#REF!</definedName>
    <definedName name="Z_8106A741_5A1C_11D7_A90D_00D0B7DB5195_.wvu.PrintArea" localSheetId="26">#REF!</definedName>
    <definedName name="Z_8106A741_5A1C_11D7_A90D_00D0B7DB5195_.wvu.PrintArea" localSheetId="27">#REF!</definedName>
    <definedName name="Z_8106A741_5A1C_11D7_A90D_00D0B7DB5195_.wvu.PrintArea" localSheetId="2">#REF!</definedName>
    <definedName name="Z_8106A741_5A1C_11D7_A90D_00D0B7DB5195_.wvu.PrintArea" localSheetId="12">#REF!</definedName>
    <definedName name="Z_8106A741_5A1C_11D7_A90D_00D0B7DB5195_.wvu.PrintArea" localSheetId="13">#REF!</definedName>
    <definedName name="Z_8106A741_5A1C_11D7_A90D_00D0B7DB5195_.wvu.PrintArea" localSheetId="14">#REF!</definedName>
    <definedName name="Z_8106A741_5A1C_11D7_A90D_00D0B7DB5195_.wvu.PrintArea" localSheetId="15">#REF!</definedName>
    <definedName name="Z_8106A741_5A1C_11D7_A90D_00D0B7DB5195_.wvu.PrintArea" localSheetId="16">#REF!</definedName>
    <definedName name="Z_8106A741_5A1C_11D7_A90D_00D0B7DB5195_.wvu.PrintArea" localSheetId="17">#REF!</definedName>
    <definedName name="Z_8106A741_5A1C_11D7_A90D_00D0B7DB5195_.wvu.PrintArea" localSheetId="18">#REF!</definedName>
    <definedName name="Z_8106A741_5A1C_11D7_A90D_00D0B7DB5195_.wvu.PrintArea" localSheetId="3">#REF!</definedName>
    <definedName name="Z_8106A741_5A1C_11D7_A90D_00D0B7DB5195_.wvu.PrintArea" localSheetId="4">#REF!</definedName>
    <definedName name="Z_8106A741_5A1C_11D7_A90D_00D0B7DB5195_.wvu.PrintArea" localSheetId="5">#REF!</definedName>
    <definedName name="Z_8106A741_5A1C_11D7_A90D_00D0B7DB5195_.wvu.PrintArea" localSheetId="6">#REF!</definedName>
    <definedName name="Z_8106A741_5A1C_11D7_A90D_00D0B7DB5195_.wvu.PrintArea" localSheetId="7">#REF!</definedName>
    <definedName name="Z_8106A741_5A1C_11D7_A90D_00D0B7DB5195_.wvu.PrintArea" localSheetId="8">#REF!</definedName>
    <definedName name="Z_8106A741_5A1C_11D7_A90D_00D0B7DB5195_.wvu.PrintArea" localSheetId="9">#REF!</definedName>
    <definedName name="Z_8106A741_5A1C_11D7_A90D_00D0B7DB5195_.wvu.PrintArea">#REF!</definedName>
    <definedName name="Z_8106A741_5A1C_11D7_A90D_00D0B7DB5195_.wvu.Rows" localSheetId="1">#REF!</definedName>
    <definedName name="Z_8106A741_5A1C_11D7_A90D_00D0B7DB5195_.wvu.Rows" localSheetId="29">#REF!</definedName>
    <definedName name="Z_8106A741_5A1C_11D7_A90D_00D0B7DB5195_.wvu.Rows" localSheetId="19">'Daya saing'!$44:$44</definedName>
    <definedName name="Z_8106A741_5A1C_11D7_A90D_00D0B7DB5195_.wvu.Rows" localSheetId="28">#REF!</definedName>
    <definedName name="Z_8106A741_5A1C_11D7_A90D_00D0B7DB5195_.wvu.Rows" localSheetId="0">#REF!</definedName>
    <definedName name="Z_8106A741_5A1C_11D7_A90D_00D0B7DB5195_.wvu.Rows" localSheetId="21">#REF!</definedName>
    <definedName name="Z_8106A741_5A1C_11D7_A90D_00D0B7DB5195_.wvu.Rows" localSheetId="22">#REF!</definedName>
    <definedName name="Z_8106A741_5A1C_11D7_A90D_00D0B7DB5195_.wvu.Rows" localSheetId="23">#REF!</definedName>
    <definedName name="Z_8106A741_5A1C_11D7_A90D_00D0B7DB5195_.wvu.Rows" localSheetId="24">#REF!</definedName>
    <definedName name="Z_8106A741_5A1C_11D7_A90D_00D0B7DB5195_.wvu.Rows" localSheetId="25">#REF!</definedName>
    <definedName name="Z_8106A741_5A1C_11D7_A90D_00D0B7DB5195_.wvu.Rows" localSheetId="26">#REF!</definedName>
    <definedName name="Z_8106A741_5A1C_11D7_A90D_00D0B7DB5195_.wvu.Rows" localSheetId="27">#REF!</definedName>
    <definedName name="Z_8106A741_5A1C_11D7_A90D_00D0B7DB5195_.wvu.Rows" localSheetId="13">#REF!</definedName>
    <definedName name="Z_8106A741_5A1C_11D7_A90D_00D0B7DB5195_.wvu.Rows" localSheetId="14">'Soalan 12 '!#REF!</definedName>
    <definedName name="Z_8106A741_5A1C_11D7_A90D_00D0B7DB5195_.wvu.Rows" localSheetId="18">#REF!</definedName>
    <definedName name="Z_8106A741_5A1C_11D7_A90D_00D0B7DB5195_.wvu.Rows" localSheetId="3">#REF!</definedName>
    <definedName name="Z_8106A741_5A1C_11D7_A90D_00D0B7DB5195_.wvu.Rows" localSheetId="4">#REF!</definedName>
    <definedName name="Z_8106A741_5A1C_11D7_A90D_00D0B7DB5195_.wvu.Rows" localSheetId="6">#REF!</definedName>
    <definedName name="Z_8106A741_5A1C_11D7_A90D_00D0B7DB5195_.wvu.Rows" localSheetId="7">#REF!</definedName>
    <definedName name="Z_8106A741_5A1C_11D7_A90D_00D0B7DB5195_.wvu.Rows" localSheetId="8">#REF!</definedName>
    <definedName name="Z_8106A741_5A1C_11D7_A90D_00D0B7DB5195_.wvu.Rows">#REF!</definedName>
    <definedName name="zz" localSheetId="29">#REF!</definedName>
    <definedName name="zz" localSheetId="21">#REF!</definedName>
    <definedName name="zz" localSheetId="26">#REF!</definedName>
    <definedName name="zz" localSheetId="7">#REF!</definedName>
    <definedName name="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wanaida</author>
    <author/>
    <author>Wan Aida Nuriezma Che Zahari</author>
  </authors>
  <commentList>
    <comment ref="S9" authorId="0">
      <text>
        <r>
          <rPr>
            <b/>
            <sz val="9"/>
            <rFont val="Times New Roman"/>
            <charset val="134"/>
          </rPr>
          <t xml:space="preserve">Sila isi di sini
</t>
        </r>
        <r>
          <rPr>
            <i/>
            <sz val="9"/>
            <rFont val="Times New Roman"/>
            <charset val="134"/>
          </rPr>
          <t>Please fill in here</t>
        </r>
        <r>
          <rPr>
            <sz val="9"/>
            <rFont val="Times New Roman"/>
            <charset val="134"/>
          </rPr>
          <t xml:space="preserve">
</t>
        </r>
      </text>
    </comment>
    <comment ref="AA16" authorId="0">
      <text>
        <r>
          <rPr>
            <sz val="9"/>
            <rFont val="Times New Roman"/>
            <charset val="134"/>
          </rPr>
          <t>Sila isi di sini
Please fill in here</t>
        </r>
      </text>
    </comment>
    <comment ref="D24"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G24"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J24" authorId="0">
      <text>
        <r>
          <rPr>
            <sz val="9"/>
            <rFont val="Times New Roman"/>
            <charset val="134"/>
          </rPr>
          <t>Sila isi di sini
Please fill in here</t>
        </r>
      </text>
    </comment>
    <comment ref="U24"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X24"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AA24" authorId="0">
      <text>
        <r>
          <rPr>
            <sz val="9"/>
            <rFont val="Times New Roman"/>
            <charset val="134"/>
          </rPr>
          <t>Sila isi di sini
Please fill in here</t>
        </r>
      </text>
    </comment>
    <comment ref="B31"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B37"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40" authorId="0">
      <text>
        <r>
          <rPr>
            <b/>
            <i/>
            <sz val="9"/>
            <rFont val="Times New Roman"/>
            <charset val="134"/>
          </rPr>
          <t>Sila isi di sini</t>
        </r>
        <r>
          <rPr>
            <i/>
            <sz val="9"/>
            <rFont val="Times New Roman"/>
            <charset val="134"/>
          </rPr>
          <t xml:space="preserve">
Please fill in here</t>
        </r>
        <r>
          <rPr>
            <sz val="9"/>
            <rFont val="Times New Roman"/>
            <charset val="134"/>
          </rPr>
          <t xml:space="preserve">
</t>
        </r>
      </text>
    </comment>
    <comment ref="E63" authorId="1">
      <text>
        <r>
          <rPr>
            <b/>
            <sz val="8"/>
            <color indexed="8"/>
            <rFont val="Tahoma"/>
            <charset val="134"/>
          </rPr>
          <t xml:space="preserve">Sila isi di sini
</t>
        </r>
        <r>
          <rPr>
            <i/>
            <sz val="8"/>
            <color indexed="8"/>
            <rFont val="Tahoma"/>
            <charset val="134"/>
          </rPr>
          <t>Please fill in here</t>
        </r>
      </text>
    </comment>
    <comment ref="I63" authorId="1">
      <text>
        <r>
          <rPr>
            <b/>
            <sz val="8"/>
            <color indexed="8"/>
            <rFont val="Tahoma"/>
            <charset val="134"/>
          </rPr>
          <t xml:space="preserve">Sila isi di sini
</t>
        </r>
        <r>
          <rPr>
            <i/>
            <sz val="8"/>
            <color indexed="8"/>
            <rFont val="Tahoma"/>
            <charset val="134"/>
          </rPr>
          <t>Please fill in here</t>
        </r>
      </text>
    </comment>
    <comment ref="I75"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L75"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P75"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T75"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AB75" authorId="0">
      <text>
        <r>
          <rPr>
            <b/>
            <sz val="9"/>
            <rFont val="Times New Roman"/>
            <charset val="134"/>
          </rPr>
          <t xml:space="preserve">Sila isi di sini
</t>
        </r>
        <r>
          <rPr>
            <i/>
            <sz val="9"/>
            <rFont val="Times New Roman"/>
            <charset val="134"/>
          </rPr>
          <t>Please fill in here</t>
        </r>
      </text>
    </comment>
    <comment ref="I79"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L79"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P79"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T79"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AB79" authorId="0">
      <text>
        <r>
          <rPr>
            <b/>
            <sz val="9"/>
            <rFont val="Times New Roman"/>
            <charset val="134"/>
          </rPr>
          <t xml:space="preserve">Sila isi di sini
</t>
        </r>
        <r>
          <rPr>
            <i/>
            <sz val="9"/>
            <rFont val="Times New Roman"/>
            <charset val="134"/>
          </rPr>
          <t>Please fill in here</t>
        </r>
      </text>
    </comment>
    <comment ref="B102"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109"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112"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115"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AA124"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AA128"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C131"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AA137"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C140"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AA143" authorId="2">
      <text>
        <r>
          <rPr>
            <b/>
            <sz val="9"/>
            <rFont val="Tahoma"/>
            <charset val="1"/>
          </rPr>
          <t>Jumlah mesti = 100%</t>
        </r>
      </text>
    </comment>
    <comment ref="Z152"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155"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161"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164"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D183" authorId="1">
      <text>
        <r>
          <rPr>
            <b/>
            <sz val="8"/>
            <color indexed="8"/>
            <rFont val="Tahoma"/>
            <charset val="134"/>
          </rPr>
          <t xml:space="preserve">Sila isi di sini
</t>
        </r>
        <r>
          <rPr>
            <i/>
            <sz val="8"/>
            <color indexed="8"/>
            <rFont val="Tahoma"/>
            <charset val="134"/>
          </rPr>
          <t>Please fill in here</t>
        </r>
      </text>
    </comment>
    <comment ref="K183" authorId="1">
      <text>
        <r>
          <rPr>
            <b/>
            <sz val="8"/>
            <color indexed="8"/>
            <rFont val="Tahoma"/>
            <charset val="134"/>
          </rPr>
          <t xml:space="preserve">Sila isi di sini
</t>
        </r>
        <r>
          <rPr>
            <i/>
            <sz val="8"/>
            <color indexed="8"/>
            <rFont val="Tahoma"/>
            <charset val="134"/>
          </rPr>
          <t>Please fill in here</t>
        </r>
      </text>
    </comment>
    <comment ref="D192" authorId="1">
      <text>
        <r>
          <rPr>
            <b/>
            <sz val="8"/>
            <color indexed="8"/>
            <rFont val="Tahoma"/>
            <charset val="134"/>
          </rPr>
          <t xml:space="preserve">Sila isi di sini
</t>
        </r>
        <r>
          <rPr>
            <i/>
            <sz val="8"/>
            <color indexed="8"/>
            <rFont val="Tahoma"/>
            <charset val="134"/>
          </rPr>
          <t>Please fill in here</t>
        </r>
      </text>
    </comment>
    <comment ref="K192" authorId="1">
      <text>
        <r>
          <rPr>
            <b/>
            <sz val="8"/>
            <color indexed="8"/>
            <rFont val="Tahoma"/>
            <charset val="134"/>
          </rPr>
          <t xml:space="preserve">Sila isi di sini
</t>
        </r>
        <r>
          <rPr>
            <i/>
            <sz val="8"/>
            <color indexed="8"/>
            <rFont val="Tahoma"/>
            <charset val="134"/>
          </rPr>
          <t>Please fill in here</t>
        </r>
      </text>
    </comment>
    <comment ref="B202"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202" authorId="0">
      <text>
        <r>
          <rPr>
            <b/>
            <i/>
            <sz val="9"/>
            <rFont val="Times New Roman"/>
            <charset val="134"/>
          </rPr>
          <t>Sila isi di sini</t>
        </r>
        <r>
          <rPr>
            <i/>
            <sz val="9"/>
            <rFont val="Times New Roman"/>
            <charset val="134"/>
          </rPr>
          <t xml:space="preserve">
Please fill in here</t>
        </r>
        <r>
          <rPr>
            <sz val="9"/>
            <rFont val="Times New Roman"/>
            <charset val="134"/>
          </rPr>
          <t xml:space="preserve">
</t>
        </r>
      </text>
    </comment>
    <comment ref="B212"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212" authorId="0">
      <text>
        <r>
          <rPr>
            <b/>
            <i/>
            <sz val="9"/>
            <rFont val="Times New Roman"/>
            <charset val="134"/>
          </rPr>
          <t>Sila isi di sini</t>
        </r>
        <r>
          <rPr>
            <i/>
            <sz val="9"/>
            <rFont val="Times New Roman"/>
            <charset val="134"/>
          </rPr>
          <t xml:space="preserve">
Please fill in here</t>
        </r>
        <r>
          <rPr>
            <sz val="9"/>
            <rFont val="Times New Roman"/>
            <charset val="134"/>
          </rPr>
          <t xml:space="preserve">
</t>
        </r>
      </text>
    </comment>
    <comment ref="B219"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Z219" authorId="0">
      <text>
        <r>
          <rPr>
            <b/>
            <i/>
            <sz val="9"/>
            <rFont val="Times New Roman"/>
            <charset val="134"/>
          </rPr>
          <t>Sila isi di sini</t>
        </r>
        <r>
          <rPr>
            <i/>
            <sz val="9"/>
            <rFont val="Times New Roman"/>
            <charset val="134"/>
          </rPr>
          <t xml:space="preserve">
Please fill in here</t>
        </r>
        <r>
          <rPr>
            <sz val="9"/>
            <rFont val="Times New Roman"/>
            <charset val="134"/>
          </rPr>
          <t xml:space="preserve">
</t>
        </r>
      </text>
    </comment>
  </commentList>
</comments>
</file>

<file path=xl/comments10.xml><?xml version="1.0" encoding="utf-8"?>
<comments xmlns="http://schemas.openxmlformats.org/spreadsheetml/2006/main">
  <authors>
    <author/>
    <author>wanaida</author>
  </authors>
  <commentList>
    <comment ref="M8" authorId="0">
      <text>
        <r>
          <rPr>
            <b/>
            <sz val="8"/>
            <color indexed="8"/>
            <rFont val="Tahoma"/>
            <charset val="134"/>
          </rPr>
          <t xml:space="preserve">Sila isi di sini
</t>
        </r>
        <r>
          <rPr>
            <b/>
            <i/>
            <sz val="8"/>
            <color indexed="8"/>
            <rFont val="Tahoma"/>
            <charset val="134"/>
          </rPr>
          <t>Please fill in here</t>
        </r>
      </text>
    </comment>
    <comment ref="M28" authorId="0">
      <text>
        <r>
          <rPr>
            <b/>
            <sz val="8"/>
            <color indexed="8"/>
            <rFont val="Tahoma"/>
            <charset val="134"/>
          </rPr>
          <t xml:space="preserve">Sila isi di sini
</t>
        </r>
        <r>
          <rPr>
            <b/>
            <i/>
            <sz val="8"/>
            <color indexed="8"/>
            <rFont val="Tahoma"/>
            <charset val="134"/>
          </rPr>
          <t>Please fill in here</t>
        </r>
      </text>
    </comment>
    <comment ref="M32" authorId="0">
      <text>
        <r>
          <rPr>
            <b/>
            <sz val="8"/>
            <color indexed="8"/>
            <rFont val="Tahoma"/>
            <charset val="134"/>
          </rPr>
          <t xml:space="preserve">Sila isi di sini
</t>
        </r>
        <r>
          <rPr>
            <b/>
            <i/>
            <sz val="8"/>
            <color indexed="8"/>
            <rFont val="Tahoma"/>
            <charset val="134"/>
          </rPr>
          <t>Please fill in here</t>
        </r>
      </text>
    </comment>
    <comment ref="M36" authorId="0">
      <text>
        <r>
          <rPr>
            <b/>
            <sz val="8"/>
            <color indexed="8"/>
            <rFont val="Tahoma"/>
            <charset val="134"/>
          </rPr>
          <t xml:space="preserve">Sila isi di sini
</t>
        </r>
        <r>
          <rPr>
            <b/>
            <i/>
            <sz val="8"/>
            <color indexed="8"/>
            <rFont val="Tahoma"/>
            <charset val="134"/>
          </rPr>
          <t>Please fill in here</t>
        </r>
      </text>
    </comment>
    <comment ref="M40" authorId="0">
      <text>
        <r>
          <rPr>
            <b/>
            <sz val="8"/>
            <color indexed="8"/>
            <rFont val="Tahoma"/>
            <charset val="134"/>
          </rPr>
          <t xml:space="preserve">Sila isi di sini
</t>
        </r>
        <r>
          <rPr>
            <b/>
            <i/>
            <sz val="8"/>
            <color indexed="8"/>
            <rFont val="Tahoma"/>
            <charset val="134"/>
          </rPr>
          <t>Please fill in here</t>
        </r>
      </text>
    </comment>
    <comment ref="M44" authorId="0">
      <text>
        <r>
          <rPr>
            <b/>
            <sz val="8"/>
            <color indexed="8"/>
            <rFont val="Tahoma"/>
            <charset val="134"/>
          </rPr>
          <t xml:space="preserve">Sila isi di sini
</t>
        </r>
        <r>
          <rPr>
            <b/>
            <i/>
            <sz val="8"/>
            <color indexed="8"/>
            <rFont val="Tahoma"/>
            <charset val="134"/>
          </rPr>
          <t>Please fill in here</t>
        </r>
      </text>
    </comment>
    <comment ref="M48" authorId="0">
      <text>
        <r>
          <rPr>
            <b/>
            <sz val="8"/>
            <color indexed="8"/>
            <rFont val="Tahoma"/>
            <charset val="134"/>
          </rPr>
          <t xml:space="preserve">Sila isi di sini
</t>
        </r>
        <r>
          <rPr>
            <b/>
            <i/>
            <sz val="8"/>
            <color indexed="8"/>
            <rFont val="Tahoma"/>
            <charset val="134"/>
          </rPr>
          <t>Please fill in here</t>
        </r>
      </text>
    </comment>
    <comment ref="M52" authorId="0">
      <text>
        <r>
          <rPr>
            <b/>
            <sz val="8"/>
            <color indexed="8"/>
            <rFont val="Tahoma"/>
            <charset val="134"/>
          </rPr>
          <t xml:space="preserve">Sila isi di sini
</t>
        </r>
        <r>
          <rPr>
            <b/>
            <i/>
            <sz val="8"/>
            <color indexed="8"/>
            <rFont val="Tahoma"/>
            <charset val="134"/>
          </rPr>
          <t>Please fill in here</t>
        </r>
      </text>
    </comment>
    <comment ref="M57" authorId="0">
      <text>
        <r>
          <rPr>
            <b/>
            <sz val="8"/>
            <color indexed="8"/>
            <rFont val="Tahoma"/>
            <charset val="134"/>
          </rPr>
          <t xml:space="preserve">Sila isi di sini
</t>
        </r>
        <r>
          <rPr>
            <b/>
            <i/>
            <sz val="8"/>
            <color indexed="8"/>
            <rFont val="Tahoma"/>
            <charset val="134"/>
          </rPr>
          <t>Please fill in here</t>
        </r>
      </text>
    </comment>
    <comment ref="M63" authorId="0">
      <text>
        <r>
          <rPr>
            <b/>
            <sz val="8"/>
            <color indexed="8"/>
            <rFont val="Tahoma"/>
            <charset val="134"/>
          </rPr>
          <t xml:space="preserve">Sila isi di sini
</t>
        </r>
        <r>
          <rPr>
            <b/>
            <i/>
            <sz val="8"/>
            <color indexed="8"/>
            <rFont val="Tahoma"/>
            <charset val="134"/>
          </rPr>
          <t>Please fill in here</t>
        </r>
      </text>
    </comment>
    <comment ref="M69" authorId="0">
      <text>
        <r>
          <rPr>
            <b/>
            <sz val="8"/>
            <color indexed="8"/>
            <rFont val="Tahoma"/>
            <charset val="134"/>
          </rPr>
          <t xml:space="preserve">Sila isi di sini
</t>
        </r>
        <r>
          <rPr>
            <b/>
            <i/>
            <sz val="8"/>
            <color indexed="8"/>
            <rFont val="Tahoma"/>
            <charset val="134"/>
          </rPr>
          <t>Please fill in here</t>
        </r>
      </text>
    </comment>
    <comment ref="M81" authorId="0">
      <text>
        <r>
          <rPr>
            <b/>
            <sz val="8"/>
            <color indexed="8"/>
            <rFont val="Tahoma"/>
            <charset val="134"/>
          </rPr>
          <t xml:space="preserve">Sila isi di sini
</t>
        </r>
        <r>
          <rPr>
            <b/>
            <i/>
            <sz val="8"/>
            <color indexed="8"/>
            <rFont val="Tahoma"/>
            <charset val="134"/>
          </rPr>
          <t>Please fill in here</t>
        </r>
      </text>
    </comment>
    <comment ref="M84" authorId="1">
      <text>
        <r>
          <rPr>
            <b/>
            <sz val="9"/>
            <rFont val="Times New Roman"/>
            <charset val="134"/>
          </rPr>
          <t xml:space="preserve">Sila isi di sini
</t>
        </r>
        <r>
          <rPr>
            <sz val="9"/>
            <rFont val="Times New Roman"/>
            <charset val="134"/>
          </rPr>
          <t xml:space="preserve">Please fill in here
</t>
        </r>
      </text>
    </comment>
    <comment ref="M86" authorId="1">
      <text>
        <r>
          <rPr>
            <b/>
            <sz val="9"/>
            <rFont val="Times New Roman"/>
            <charset val="134"/>
          </rPr>
          <t xml:space="preserve">Sila isi di sini
</t>
        </r>
        <r>
          <rPr>
            <sz val="9"/>
            <rFont val="Times New Roman"/>
            <charset val="134"/>
          </rPr>
          <t xml:space="preserve">Please fill in here
</t>
        </r>
      </text>
    </comment>
    <comment ref="M90" authorId="0">
      <text>
        <r>
          <rPr>
            <b/>
            <sz val="8"/>
            <color indexed="8"/>
            <rFont val="Tahoma"/>
            <charset val="134"/>
          </rPr>
          <t xml:space="preserve">Sila isi di sini
</t>
        </r>
        <r>
          <rPr>
            <b/>
            <i/>
            <sz val="8"/>
            <color indexed="8"/>
            <rFont val="Tahoma"/>
            <charset val="134"/>
          </rPr>
          <t>Please fill in here</t>
        </r>
      </text>
    </comment>
    <comment ref="M95" authorId="0">
      <text>
        <r>
          <rPr>
            <b/>
            <sz val="8"/>
            <color indexed="8"/>
            <rFont val="Tahoma"/>
            <charset val="134"/>
          </rPr>
          <t xml:space="preserve">Sila isi di sini
</t>
        </r>
        <r>
          <rPr>
            <b/>
            <i/>
            <sz val="8"/>
            <color indexed="8"/>
            <rFont val="Tahoma"/>
            <charset val="134"/>
          </rPr>
          <t>Please fill in here</t>
        </r>
      </text>
    </comment>
    <comment ref="M100" authorId="0">
      <text>
        <r>
          <rPr>
            <b/>
            <sz val="8"/>
            <color indexed="8"/>
            <rFont val="Tahoma"/>
            <charset val="134"/>
          </rPr>
          <t xml:space="preserve">Sila isi di sini
</t>
        </r>
        <r>
          <rPr>
            <b/>
            <i/>
            <sz val="8"/>
            <color indexed="8"/>
            <rFont val="Tahoma"/>
            <charset val="134"/>
          </rPr>
          <t>Please fill in here</t>
        </r>
      </text>
    </comment>
    <comment ref="M112" authorId="0">
      <text>
        <r>
          <rPr>
            <b/>
            <sz val="8"/>
            <color indexed="8"/>
            <rFont val="Tahoma"/>
            <charset val="134"/>
          </rPr>
          <t xml:space="preserve">Sila isi di sini
</t>
        </r>
        <r>
          <rPr>
            <b/>
            <i/>
            <sz val="8"/>
            <color indexed="8"/>
            <rFont val="Tahoma"/>
            <charset val="134"/>
          </rPr>
          <t>Please fill in here</t>
        </r>
      </text>
    </comment>
    <comment ref="M116" authorId="0">
      <text>
        <r>
          <rPr>
            <b/>
            <sz val="8"/>
            <color indexed="8"/>
            <rFont val="Tahoma"/>
            <charset val="134"/>
          </rPr>
          <t xml:space="preserve">Sila isi di sini
</t>
        </r>
        <r>
          <rPr>
            <b/>
            <i/>
            <sz val="8"/>
            <color indexed="8"/>
            <rFont val="Tahoma"/>
            <charset val="134"/>
          </rPr>
          <t>Please fill in here</t>
        </r>
      </text>
    </comment>
    <comment ref="M120" authorId="0">
      <text>
        <r>
          <rPr>
            <b/>
            <sz val="8"/>
            <color indexed="8"/>
            <rFont val="Tahoma"/>
            <charset val="134"/>
          </rPr>
          <t xml:space="preserve">Sila isi di sini
</t>
        </r>
        <r>
          <rPr>
            <b/>
            <i/>
            <sz val="8"/>
            <color indexed="8"/>
            <rFont val="Tahoma"/>
            <charset val="134"/>
          </rPr>
          <t>Please fill in here</t>
        </r>
      </text>
    </comment>
    <comment ref="M124" authorId="0">
      <text>
        <r>
          <rPr>
            <b/>
            <sz val="8"/>
            <color indexed="8"/>
            <rFont val="Tahoma"/>
            <charset val="134"/>
          </rPr>
          <t xml:space="preserve">Sila isi di sini
</t>
        </r>
        <r>
          <rPr>
            <b/>
            <i/>
            <sz val="8"/>
            <color indexed="8"/>
            <rFont val="Tahoma"/>
            <charset val="134"/>
          </rPr>
          <t>Please fill in here</t>
        </r>
      </text>
    </comment>
    <comment ref="M128" authorId="0">
      <text>
        <r>
          <rPr>
            <b/>
            <sz val="8"/>
            <color indexed="8"/>
            <rFont val="Tahoma"/>
            <charset val="134"/>
          </rPr>
          <t xml:space="preserve">Sila isi di sini
</t>
        </r>
        <r>
          <rPr>
            <b/>
            <i/>
            <sz val="8"/>
            <color indexed="8"/>
            <rFont val="Tahoma"/>
            <charset val="134"/>
          </rPr>
          <t>Please fill in here</t>
        </r>
      </text>
    </comment>
    <comment ref="M132" authorId="0">
      <text>
        <r>
          <rPr>
            <b/>
            <sz val="8"/>
            <color indexed="8"/>
            <rFont val="Tahoma"/>
            <charset val="134"/>
          </rPr>
          <t xml:space="preserve">Sila isi di sini
</t>
        </r>
        <r>
          <rPr>
            <b/>
            <i/>
            <sz val="8"/>
            <color indexed="8"/>
            <rFont val="Tahoma"/>
            <charset val="134"/>
          </rPr>
          <t>Please fill in here</t>
        </r>
      </text>
    </comment>
    <comment ref="M137" authorId="0">
      <text>
        <r>
          <rPr>
            <b/>
            <sz val="8"/>
            <color indexed="8"/>
            <rFont val="Tahoma"/>
            <charset val="134"/>
          </rPr>
          <t xml:space="preserve">Sila isi di sini
</t>
        </r>
        <r>
          <rPr>
            <b/>
            <i/>
            <sz val="8"/>
            <color indexed="8"/>
            <rFont val="Tahoma"/>
            <charset val="134"/>
          </rPr>
          <t>Please fill in here</t>
        </r>
      </text>
    </comment>
    <comment ref="M142" authorId="0">
      <text>
        <r>
          <rPr>
            <b/>
            <sz val="8"/>
            <color indexed="8"/>
            <rFont val="Tahoma"/>
            <charset val="134"/>
          </rPr>
          <t xml:space="preserve">Sila isi di sini
</t>
        </r>
        <r>
          <rPr>
            <b/>
            <i/>
            <sz val="8"/>
            <color indexed="8"/>
            <rFont val="Tahoma"/>
            <charset val="134"/>
          </rPr>
          <t>Please fill in here</t>
        </r>
      </text>
    </comment>
    <comment ref="M146" authorId="0">
      <text>
        <r>
          <rPr>
            <b/>
            <sz val="8"/>
            <color indexed="8"/>
            <rFont val="Tahoma"/>
            <charset val="134"/>
          </rPr>
          <t xml:space="preserve">Sila isi di sini
</t>
        </r>
        <r>
          <rPr>
            <b/>
            <i/>
            <sz val="8"/>
            <color indexed="8"/>
            <rFont val="Tahoma"/>
            <charset val="134"/>
          </rPr>
          <t>Please fill in here</t>
        </r>
      </text>
    </comment>
    <comment ref="M152" authorId="0">
      <text>
        <r>
          <rPr>
            <b/>
            <sz val="8"/>
            <color indexed="8"/>
            <rFont val="Tahoma"/>
            <charset val="134"/>
          </rPr>
          <t xml:space="preserve">Sila isi di sini
</t>
        </r>
        <r>
          <rPr>
            <b/>
            <i/>
            <sz val="8"/>
            <color indexed="8"/>
            <rFont val="Tahoma"/>
            <charset val="134"/>
          </rPr>
          <t>Please fill in here</t>
        </r>
      </text>
    </comment>
    <comment ref="M157" authorId="0">
      <text>
        <r>
          <rPr>
            <b/>
            <sz val="8"/>
            <color indexed="8"/>
            <rFont val="Tahoma"/>
            <charset val="134"/>
          </rPr>
          <t xml:space="preserve">Sila isi di sini
</t>
        </r>
        <r>
          <rPr>
            <b/>
            <i/>
            <sz val="8"/>
            <color indexed="8"/>
            <rFont val="Tahoma"/>
            <charset val="134"/>
          </rPr>
          <t>Please fill in here</t>
        </r>
      </text>
    </comment>
    <comment ref="M161" authorId="0">
      <text>
        <r>
          <rPr>
            <b/>
            <sz val="8"/>
            <color indexed="8"/>
            <rFont val="Tahoma"/>
            <charset val="134"/>
          </rPr>
          <t xml:space="preserve">Sila isi di sini
</t>
        </r>
        <r>
          <rPr>
            <b/>
            <i/>
            <sz val="8"/>
            <color indexed="8"/>
            <rFont val="Tahoma"/>
            <charset val="134"/>
          </rPr>
          <t>Please fill in here</t>
        </r>
      </text>
    </comment>
    <comment ref="M170" authorId="0">
      <text>
        <r>
          <rPr>
            <b/>
            <sz val="8"/>
            <color indexed="8"/>
            <rFont val="Tahoma"/>
            <charset val="134"/>
          </rPr>
          <t xml:space="preserve">Sila isi di sini
</t>
        </r>
        <r>
          <rPr>
            <b/>
            <i/>
            <sz val="8"/>
            <color indexed="8"/>
            <rFont val="Tahoma"/>
            <charset val="134"/>
          </rPr>
          <t>Please fill in here</t>
        </r>
      </text>
    </comment>
    <comment ref="M174" authorId="0">
      <text>
        <r>
          <rPr>
            <b/>
            <sz val="8"/>
            <color indexed="8"/>
            <rFont val="Tahoma"/>
            <charset val="134"/>
          </rPr>
          <t xml:space="preserve">Sila isi di sini
</t>
        </r>
        <r>
          <rPr>
            <b/>
            <i/>
            <sz val="8"/>
            <color indexed="8"/>
            <rFont val="Tahoma"/>
            <charset val="134"/>
          </rPr>
          <t>Please fill in here</t>
        </r>
      </text>
    </comment>
    <comment ref="M177" authorId="0">
      <text>
        <r>
          <rPr>
            <b/>
            <sz val="8"/>
            <color indexed="8"/>
            <rFont val="Tahoma"/>
            <charset val="134"/>
          </rPr>
          <t xml:space="preserve">Sila isi di sini
</t>
        </r>
        <r>
          <rPr>
            <b/>
            <i/>
            <sz val="8"/>
            <color indexed="8"/>
            <rFont val="Tahoma"/>
            <charset val="134"/>
          </rPr>
          <t>Please fill in here</t>
        </r>
      </text>
    </comment>
    <comment ref="M181" authorId="0">
      <text>
        <r>
          <rPr>
            <b/>
            <sz val="8"/>
            <color indexed="8"/>
            <rFont val="Tahoma"/>
            <charset val="134"/>
          </rPr>
          <t xml:space="preserve">Sila isi di sini
</t>
        </r>
        <r>
          <rPr>
            <b/>
            <i/>
            <sz val="8"/>
            <color indexed="8"/>
            <rFont val="Tahoma"/>
            <charset val="134"/>
          </rPr>
          <t>Please fill in here</t>
        </r>
      </text>
    </comment>
    <comment ref="M184" authorId="0">
      <text>
        <r>
          <rPr>
            <b/>
            <sz val="8"/>
            <color indexed="8"/>
            <rFont val="Tahoma"/>
            <charset val="134"/>
          </rPr>
          <t xml:space="preserve">Sila isi di sini
</t>
        </r>
        <r>
          <rPr>
            <b/>
            <i/>
            <sz val="8"/>
            <color indexed="8"/>
            <rFont val="Tahoma"/>
            <charset val="134"/>
          </rPr>
          <t>Please fill in here</t>
        </r>
      </text>
    </comment>
    <comment ref="M187" authorId="0">
      <text>
        <r>
          <rPr>
            <b/>
            <sz val="8"/>
            <color indexed="8"/>
            <rFont val="Tahoma"/>
            <charset val="134"/>
          </rPr>
          <t xml:space="preserve">Sila isi di sini
</t>
        </r>
        <r>
          <rPr>
            <b/>
            <i/>
            <sz val="8"/>
            <color indexed="8"/>
            <rFont val="Tahoma"/>
            <charset val="134"/>
          </rPr>
          <t>Please fill in here</t>
        </r>
      </text>
    </comment>
    <comment ref="M190" authorId="0">
      <text>
        <r>
          <rPr>
            <b/>
            <sz val="8"/>
            <color indexed="8"/>
            <rFont val="Tahoma"/>
            <charset val="134"/>
          </rPr>
          <t xml:space="preserve">Sila isi di sini
</t>
        </r>
        <r>
          <rPr>
            <b/>
            <i/>
            <sz val="8"/>
            <color indexed="8"/>
            <rFont val="Tahoma"/>
            <charset val="134"/>
          </rPr>
          <t>Please fill in here</t>
        </r>
      </text>
    </comment>
    <comment ref="M213" authorId="0">
      <text>
        <r>
          <rPr>
            <b/>
            <sz val="8"/>
            <color indexed="8"/>
            <rFont val="Tahoma"/>
            <charset val="134"/>
          </rPr>
          <t xml:space="preserve">Sila isi di sini
</t>
        </r>
        <r>
          <rPr>
            <b/>
            <i/>
            <sz val="8"/>
            <color indexed="8"/>
            <rFont val="Tahoma"/>
            <charset val="134"/>
          </rPr>
          <t>Please fill in here</t>
        </r>
      </text>
    </comment>
    <comment ref="M217" authorId="0">
      <text>
        <r>
          <rPr>
            <b/>
            <sz val="8"/>
            <color indexed="8"/>
            <rFont val="Tahoma"/>
            <charset val="134"/>
          </rPr>
          <t xml:space="preserve">Sila isi di sini
</t>
        </r>
        <r>
          <rPr>
            <b/>
            <i/>
            <sz val="8"/>
            <color indexed="8"/>
            <rFont val="Tahoma"/>
            <charset val="134"/>
          </rPr>
          <t>Please fill in here</t>
        </r>
      </text>
    </comment>
    <comment ref="M221" authorId="0">
      <text>
        <r>
          <rPr>
            <b/>
            <sz val="8"/>
            <color indexed="8"/>
            <rFont val="Tahoma"/>
            <charset val="134"/>
          </rPr>
          <t xml:space="preserve">Sila isi di sini
</t>
        </r>
        <r>
          <rPr>
            <b/>
            <i/>
            <sz val="8"/>
            <color indexed="8"/>
            <rFont val="Tahoma"/>
            <charset val="134"/>
          </rPr>
          <t>Please fill in here</t>
        </r>
      </text>
    </comment>
    <comment ref="M232" authorId="0">
      <text>
        <r>
          <rPr>
            <b/>
            <sz val="8"/>
            <color indexed="8"/>
            <rFont val="Tahoma"/>
            <charset val="134"/>
          </rPr>
          <t xml:space="preserve">Sila isi di sini
</t>
        </r>
        <r>
          <rPr>
            <b/>
            <i/>
            <sz val="8"/>
            <color indexed="8"/>
            <rFont val="Tahoma"/>
            <charset val="134"/>
          </rPr>
          <t>Please fill in here</t>
        </r>
      </text>
    </comment>
    <comment ref="M236" authorId="0">
      <text>
        <r>
          <rPr>
            <b/>
            <sz val="8"/>
            <color indexed="8"/>
            <rFont val="Tahoma"/>
            <charset val="134"/>
          </rPr>
          <t xml:space="preserve">Sila isi di sini
</t>
        </r>
        <r>
          <rPr>
            <b/>
            <i/>
            <sz val="8"/>
            <color indexed="8"/>
            <rFont val="Tahoma"/>
            <charset val="134"/>
          </rPr>
          <t>Please fill in here</t>
        </r>
      </text>
    </comment>
    <comment ref="M240" authorId="0">
      <text>
        <r>
          <rPr>
            <b/>
            <sz val="8"/>
            <color indexed="8"/>
            <rFont val="Tahoma"/>
            <charset val="134"/>
          </rPr>
          <t xml:space="preserve">Sila isi di sini
</t>
        </r>
        <r>
          <rPr>
            <b/>
            <i/>
            <sz val="8"/>
            <color indexed="8"/>
            <rFont val="Tahoma"/>
            <charset val="134"/>
          </rPr>
          <t>Please fill in here</t>
        </r>
      </text>
    </comment>
    <comment ref="M243" authorId="0">
      <text>
        <r>
          <rPr>
            <b/>
            <sz val="8"/>
            <color indexed="8"/>
            <rFont val="Tahoma"/>
            <charset val="134"/>
          </rPr>
          <t xml:space="preserve">Sila isi di sini
</t>
        </r>
        <r>
          <rPr>
            <b/>
            <i/>
            <sz val="8"/>
            <color indexed="8"/>
            <rFont val="Tahoma"/>
            <charset val="134"/>
          </rPr>
          <t>Please fill in here</t>
        </r>
      </text>
    </comment>
    <comment ref="M250" authorId="0">
      <text>
        <r>
          <rPr>
            <b/>
            <sz val="8"/>
            <color indexed="8"/>
            <rFont val="Tahoma"/>
            <charset val="134"/>
          </rPr>
          <t xml:space="preserve">Sila isi di sini
</t>
        </r>
        <r>
          <rPr>
            <b/>
            <i/>
            <sz val="8"/>
            <color indexed="8"/>
            <rFont val="Tahoma"/>
            <charset val="134"/>
          </rPr>
          <t>Please fill in here</t>
        </r>
      </text>
    </comment>
    <comment ref="M254" authorId="0">
      <text>
        <r>
          <rPr>
            <b/>
            <sz val="8"/>
            <color indexed="8"/>
            <rFont val="Tahoma"/>
            <charset val="134"/>
          </rPr>
          <t xml:space="preserve">Sila isi di sini
</t>
        </r>
        <r>
          <rPr>
            <b/>
            <i/>
            <sz val="8"/>
            <color indexed="8"/>
            <rFont val="Tahoma"/>
            <charset val="134"/>
          </rPr>
          <t>Please fill in here</t>
        </r>
      </text>
    </comment>
    <comment ref="M258" authorId="0">
      <text>
        <r>
          <rPr>
            <b/>
            <sz val="8"/>
            <color indexed="8"/>
            <rFont val="Tahoma"/>
            <charset val="134"/>
          </rPr>
          <t xml:space="preserve">Sila isi di sini
</t>
        </r>
        <r>
          <rPr>
            <b/>
            <i/>
            <sz val="8"/>
            <color indexed="8"/>
            <rFont val="Tahoma"/>
            <charset val="134"/>
          </rPr>
          <t>Please fill in here</t>
        </r>
      </text>
    </comment>
    <comment ref="M263" authorId="0">
      <text>
        <r>
          <rPr>
            <b/>
            <sz val="8"/>
            <color indexed="8"/>
            <rFont val="Tahoma"/>
            <charset val="134"/>
          </rPr>
          <t xml:space="preserve">Sila isi di sini
</t>
        </r>
        <r>
          <rPr>
            <b/>
            <i/>
            <sz val="8"/>
            <color indexed="8"/>
            <rFont val="Tahoma"/>
            <charset val="134"/>
          </rPr>
          <t>Please fill in here</t>
        </r>
      </text>
    </comment>
    <comment ref="M275" authorId="0">
      <text>
        <r>
          <rPr>
            <b/>
            <sz val="8"/>
            <color indexed="8"/>
            <rFont val="Tahoma"/>
            <charset val="134"/>
          </rPr>
          <t xml:space="preserve">Sila isi di sini
</t>
        </r>
        <r>
          <rPr>
            <b/>
            <i/>
            <sz val="8"/>
            <color indexed="8"/>
            <rFont val="Tahoma"/>
            <charset val="134"/>
          </rPr>
          <t>Please fill in here</t>
        </r>
      </text>
    </comment>
    <comment ref="M278" authorId="0">
      <text>
        <r>
          <rPr>
            <b/>
            <sz val="8"/>
            <color indexed="8"/>
            <rFont val="Tahoma"/>
            <charset val="134"/>
          </rPr>
          <t xml:space="preserve">Sila isi di sini
</t>
        </r>
        <r>
          <rPr>
            <b/>
            <i/>
            <sz val="8"/>
            <color indexed="8"/>
            <rFont val="Tahoma"/>
            <charset val="134"/>
          </rPr>
          <t>Please fill in here</t>
        </r>
      </text>
    </comment>
    <comment ref="M294" authorId="0">
      <text>
        <r>
          <rPr>
            <b/>
            <sz val="8"/>
            <color indexed="8"/>
            <rFont val="Tahoma"/>
            <charset val="134"/>
          </rPr>
          <t xml:space="preserve">Sila isi di sini
</t>
        </r>
        <r>
          <rPr>
            <b/>
            <i/>
            <sz val="8"/>
            <color indexed="8"/>
            <rFont val="Tahoma"/>
            <charset val="134"/>
          </rPr>
          <t>Please fill in here</t>
        </r>
      </text>
    </comment>
    <comment ref="M324" authorId="0">
      <text>
        <r>
          <rPr>
            <b/>
            <sz val="8"/>
            <color indexed="8"/>
            <rFont val="Tahoma"/>
            <charset val="134"/>
          </rPr>
          <t xml:space="preserve">Sila isi di sini
</t>
        </r>
        <r>
          <rPr>
            <b/>
            <i/>
            <sz val="8"/>
            <color indexed="8"/>
            <rFont val="Tahoma"/>
            <charset val="134"/>
          </rPr>
          <t>Please fill in here</t>
        </r>
      </text>
    </comment>
    <comment ref="M330" authorId="0">
      <text>
        <r>
          <rPr>
            <b/>
            <sz val="8"/>
            <color indexed="8"/>
            <rFont val="Tahoma"/>
            <charset val="134"/>
          </rPr>
          <t xml:space="preserve">Sila isi di sini
</t>
        </r>
        <r>
          <rPr>
            <b/>
            <i/>
            <sz val="8"/>
            <color indexed="8"/>
            <rFont val="Tahoma"/>
            <charset val="134"/>
          </rPr>
          <t>Please fill in here</t>
        </r>
      </text>
    </comment>
    <comment ref="M333" authorId="0">
      <text>
        <r>
          <rPr>
            <b/>
            <sz val="8"/>
            <color indexed="8"/>
            <rFont val="Tahoma"/>
            <charset val="134"/>
          </rPr>
          <t xml:space="preserve">Sila isi di sini
</t>
        </r>
        <r>
          <rPr>
            <b/>
            <i/>
            <sz val="8"/>
            <color indexed="8"/>
            <rFont val="Tahoma"/>
            <charset val="134"/>
          </rPr>
          <t>Please fill in here</t>
        </r>
      </text>
    </comment>
    <comment ref="M339" authorId="0">
      <text>
        <r>
          <rPr>
            <b/>
            <sz val="8"/>
            <color indexed="8"/>
            <rFont val="Tahoma"/>
            <charset val="134"/>
          </rPr>
          <t xml:space="preserve">Sila isi di sini
</t>
        </r>
        <r>
          <rPr>
            <b/>
            <i/>
            <sz val="8"/>
            <color indexed="8"/>
            <rFont val="Tahoma"/>
            <charset val="134"/>
          </rPr>
          <t>Please fill in here</t>
        </r>
      </text>
    </comment>
    <comment ref="M351" authorId="0">
      <text>
        <r>
          <rPr>
            <b/>
            <sz val="8"/>
            <color indexed="8"/>
            <rFont val="Tahoma"/>
            <charset val="134"/>
          </rPr>
          <t xml:space="preserve">Sila isi di sini
</t>
        </r>
        <r>
          <rPr>
            <b/>
            <i/>
            <sz val="8"/>
            <color indexed="8"/>
            <rFont val="Tahoma"/>
            <charset val="134"/>
          </rPr>
          <t>Please fill in here</t>
        </r>
      </text>
    </comment>
    <comment ref="M354" authorId="0">
      <text>
        <r>
          <rPr>
            <b/>
            <sz val="8"/>
            <color indexed="8"/>
            <rFont val="Tahoma"/>
            <charset val="134"/>
          </rPr>
          <t xml:space="preserve">Sila isi di sini
</t>
        </r>
        <r>
          <rPr>
            <b/>
            <i/>
            <sz val="8"/>
            <color indexed="8"/>
            <rFont val="Tahoma"/>
            <charset val="134"/>
          </rPr>
          <t>Please fill in here</t>
        </r>
      </text>
    </comment>
    <comment ref="M359" authorId="0">
      <text>
        <r>
          <rPr>
            <b/>
            <sz val="8"/>
            <color indexed="8"/>
            <rFont val="Tahoma"/>
            <charset val="134"/>
          </rPr>
          <t xml:space="preserve">Sila isi di sini
</t>
        </r>
        <r>
          <rPr>
            <b/>
            <i/>
            <sz val="8"/>
            <color indexed="8"/>
            <rFont val="Tahoma"/>
            <charset val="134"/>
          </rPr>
          <t>Please fill in here</t>
        </r>
      </text>
    </comment>
    <comment ref="M362" authorId="0">
      <text>
        <r>
          <rPr>
            <b/>
            <sz val="8"/>
            <color indexed="8"/>
            <rFont val="Tahoma"/>
            <charset val="134"/>
          </rPr>
          <t xml:space="preserve">Sila isi di sini
</t>
        </r>
        <r>
          <rPr>
            <b/>
            <i/>
            <sz val="8"/>
            <color indexed="8"/>
            <rFont val="Tahoma"/>
            <charset val="134"/>
          </rPr>
          <t>Please fill in here</t>
        </r>
      </text>
    </comment>
    <comment ref="M365" authorId="0">
      <text>
        <r>
          <rPr>
            <b/>
            <sz val="8"/>
            <color indexed="8"/>
            <rFont val="Tahoma"/>
            <charset val="134"/>
          </rPr>
          <t xml:space="preserve">Sila isi di sini
</t>
        </r>
        <r>
          <rPr>
            <b/>
            <i/>
            <sz val="8"/>
            <color indexed="8"/>
            <rFont val="Tahoma"/>
            <charset val="134"/>
          </rPr>
          <t>Please fill in here</t>
        </r>
      </text>
    </comment>
    <comment ref="M368" authorId="0">
      <text>
        <r>
          <rPr>
            <b/>
            <sz val="8"/>
            <color indexed="8"/>
            <rFont val="Tahoma"/>
            <charset val="134"/>
          </rPr>
          <t xml:space="preserve">Sila isi di sini
</t>
        </r>
        <r>
          <rPr>
            <b/>
            <i/>
            <sz val="8"/>
            <color indexed="8"/>
            <rFont val="Tahoma"/>
            <charset val="134"/>
          </rPr>
          <t>Please fill in here</t>
        </r>
      </text>
    </comment>
    <comment ref="M372" authorId="0">
      <text>
        <r>
          <rPr>
            <b/>
            <sz val="8"/>
            <color indexed="8"/>
            <rFont val="Tahoma"/>
            <charset val="134"/>
          </rPr>
          <t xml:space="preserve">Sila isi di sini
</t>
        </r>
        <r>
          <rPr>
            <b/>
            <i/>
            <sz val="8"/>
            <color indexed="8"/>
            <rFont val="Tahoma"/>
            <charset val="134"/>
          </rPr>
          <t>Please fill in here</t>
        </r>
      </text>
    </comment>
    <comment ref="M381" authorId="0">
      <text>
        <r>
          <rPr>
            <b/>
            <sz val="8"/>
            <color indexed="8"/>
            <rFont val="Tahoma"/>
            <charset val="134"/>
          </rPr>
          <t xml:space="preserve">Sila isi di sini
</t>
        </r>
        <r>
          <rPr>
            <b/>
            <i/>
            <sz val="8"/>
            <color indexed="8"/>
            <rFont val="Tahoma"/>
            <charset val="134"/>
          </rPr>
          <t>Please fill in here</t>
        </r>
      </text>
    </comment>
    <comment ref="M385" authorId="0">
      <text>
        <r>
          <rPr>
            <b/>
            <sz val="8"/>
            <color indexed="8"/>
            <rFont val="Tahoma"/>
            <charset val="134"/>
          </rPr>
          <t xml:space="preserve">Sila isi di sini
</t>
        </r>
        <r>
          <rPr>
            <b/>
            <i/>
            <sz val="8"/>
            <color indexed="8"/>
            <rFont val="Tahoma"/>
            <charset val="134"/>
          </rPr>
          <t>Please fill in here</t>
        </r>
      </text>
    </comment>
    <comment ref="M393" authorId="0">
      <text>
        <r>
          <rPr>
            <b/>
            <sz val="8"/>
            <color indexed="8"/>
            <rFont val="Tahoma"/>
            <charset val="134"/>
          </rPr>
          <t xml:space="preserve">Sila isi di sini
</t>
        </r>
        <r>
          <rPr>
            <b/>
            <i/>
            <sz val="8"/>
            <color indexed="8"/>
            <rFont val="Tahoma"/>
            <charset val="134"/>
          </rPr>
          <t>Please fill in here</t>
        </r>
      </text>
    </comment>
    <comment ref="M397" authorId="0">
      <text>
        <r>
          <rPr>
            <b/>
            <sz val="8"/>
            <color indexed="8"/>
            <rFont val="Tahoma"/>
            <charset val="134"/>
          </rPr>
          <t xml:space="preserve">Sila isi di sini
</t>
        </r>
        <r>
          <rPr>
            <b/>
            <i/>
            <sz val="8"/>
            <color indexed="8"/>
            <rFont val="Tahoma"/>
            <charset val="134"/>
          </rPr>
          <t>Please fill in here</t>
        </r>
      </text>
    </comment>
    <comment ref="M401" authorId="0">
      <text>
        <r>
          <rPr>
            <b/>
            <sz val="8"/>
            <color indexed="8"/>
            <rFont val="Tahoma"/>
            <charset val="134"/>
          </rPr>
          <t xml:space="preserve">Sila isi di sini
</t>
        </r>
        <r>
          <rPr>
            <b/>
            <i/>
            <sz val="8"/>
            <color indexed="8"/>
            <rFont val="Tahoma"/>
            <charset val="134"/>
          </rPr>
          <t>Please fill in here</t>
        </r>
      </text>
    </comment>
    <comment ref="M405" authorId="0">
      <text>
        <r>
          <rPr>
            <b/>
            <sz val="8"/>
            <color indexed="8"/>
            <rFont val="Tahoma"/>
            <charset val="134"/>
          </rPr>
          <t xml:space="preserve">Sila isi di sini
</t>
        </r>
        <r>
          <rPr>
            <b/>
            <i/>
            <sz val="8"/>
            <color indexed="8"/>
            <rFont val="Tahoma"/>
            <charset val="134"/>
          </rPr>
          <t>Please fill in here</t>
        </r>
      </text>
    </comment>
  </commentList>
</comments>
</file>

<file path=xl/comments11.xml><?xml version="1.0" encoding="utf-8"?>
<comments xmlns="http://schemas.openxmlformats.org/spreadsheetml/2006/main">
  <authors>
    <author/>
  </authors>
  <commentList>
    <comment ref="J8" authorId="0">
      <text>
        <r>
          <rPr>
            <b/>
            <sz val="8"/>
            <color indexed="8"/>
            <rFont val="Tahoma"/>
            <charset val="134"/>
          </rPr>
          <t xml:space="preserve">Sila isi di sini
</t>
        </r>
        <r>
          <rPr>
            <b/>
            <i/>
            <sz val="8"/>
            <color indexed="8"/>
            <rFont val="Tahoma"/>
            <charset val="134"/>
          </rPr>
          <t>Please fill in here</t>
        </r>
      </text>
    </comment>
    <comment ref="Q8" authorId="0">
      <text>
        <r>
          <rPr>
            <b/>
            <sz val="8"/>
            <color indexed="8"/>
            <rFont val="Tahoma"/>
            <charset val="134"/>
          </rPr>
          <t xml:space="preserve">Sila isi di sini
</t>
        </r>
        <r>
          <rPr>
            <b/>
            <i/>
            <sz val="8"/>
            <color indexed="8"/>
            <rFont val="Tahoma"/>
            <charset val="134"/>
          </rPr>
          <t>Please fill in here</t>
        </r>
      </text>
    </comment>
    <comment ref="J12" authorId="0">
      <text>
        <r>
          <rPr>
            <b/>
            <sz val="8"/>
            <color indexed="8"/>
            <rFont val="Tahoma"/>
            <charset val="134"/>
          </rPr>
          <t xml:space="preserve">Sila isi di sini
</t>
        </r>
        <r>
          <rPr>
            <b/>
            <i/>
            <sz val="8"/>
            <color indexed="8"/>
            <rFont val="Tahoma"/>
            <charset val="134"/>
          </rPr>
          <t>Please fill in here</t>
        </r>
      </text>
    </comment>
    <comment ref="Q12" authorId="0">
      <text>
        <r>
          <rPr>
            <b/>
            <sz val="8"/>
            <color indexed="8"/>
            <rFont val="Tahoma"/>
            <charset val="134"/>
          </rPr>
          <t xml:space="preserve">Sila isi di sini
</t>
        </r>
        <r>
          <rPr>
            <b/>
            <i/>
            <sz val="8"/>
            <color indexed="8"/>
            <rFont val="Tahoma"/>
            <charset val="134"/>
          </rPr>
          <t>Please fill in here</t>
        </r>
      </text>
    </comment>
    <comment ref="J15" authorId="0">
      <text>
        <r>
          <rPr>
            <b/>
            <sz val="8"/>
            <color indexed="8"/>
            <rFont val="Tahoma"/>
            <charset val="134"/>
          </rPr>
          <t xml:space="preserve">Sila isi di sini
</t>
        </r>
        <r>
          <rPr>
            <b/>
            <i/>
            <sz val="8"/>
            <color indexed="8"/>
            <rFont val="Tahoma"/>
            <charset val="134"/>
          </rPr>
          <t>Please fill in here</t>
        </r>
      </text>
    </comment>
    <comment ref="Q15" authorId="0">
      <text>
        <r>
          <rPr>
            <b/>
            <sz val="8"/>
            <color indexed="8"/>
            <rFont val="Tahoma"/>
            <charset val="134"/>
          </rPr>
          <t xml:space="preserve">Sila isi di sini
</t>
        </r>
        <r>
          <rPr>
            <b/>
            <i/>
            <sz val="8"/>
            <color indexed="8"/>
            <rFont val="Tahoma"/>
            <charset val="134"/>
          </rPr>
          <t>Please fill in here</t>
        </r>
      </text>
    </comment>
    <comment ref="J19" authorId="0">
      <text>
        <r>
          <rPr>
            <b/>
            <sz val="8"/>
            <color indexed="8"/>
            <rFont val="Tahoma"/>
            <charset val="134"/>
          </rPr>
          <t xml:space="preserve">Sila isi di sini
</t>
        </r>
        <r>
          <rPr>
            <b/>
            <i/>
            <sz val="8"/>
            <color indexed="8"/>
            <rFont val="Tahoma"/>
            <charset val="134"/>
          </rPr>
          <t>Please fill in here</t>
        </r>
      </text>
    </comment>
    <comment ref="Q19" authorId="0">
      <text>
        <r>
          <rPr>
            <b/>
            <sz val="8"/>
            <color indexed="8"/>
            <rFont val="Tahoma"/>
            <charset val="134"/>
          </rPr>
          <t xml:space="preserve">Sila isi di sini
</t>
        </r>
        <r>
          <rPr>
            <b/>
            <i/>
            <sz val="8"/>
            <color indexed="8"/>
            <rFont val="Tahoma"/>
            <charset val="134"/>
          </rPr>
          <t>Please fill in here</t>
        </r>
      </text>
    </comment>
    <comment ref="J24" authorId="0">
      <text>
        <r>
          <rPr>
            <b/>
            <sz val="8"/>
            <color indexed="8"/>
            <rFont val="Tahoma"/>
            <charset val="134"/>
          </rPr>
          <t xml:space="preserve">Pengiraan automatik
</t>
        </r>
        <r>
          <rPr>
            <b/>
            <i/>
            <sz val="8"/>
            <color indexed="8"/>
            <rFont val="Tahoma"/>
            <charset val="134"/>
          </rPr>
          <t>Automatic calculation</t>
        </r>
      </text>
    </comment>
    <comment ref="Q24" authorId="0">
      <text>
        <r>
          <rPr>
            <b/>
            <sz val="8"/>
            <color indexed="8"/>
            <rFont val="Tahoma"/>
            <charset val="134"/>
          </rPr>
          <t xml:space="preserve">Pengiraan automatik
</t>
        </r>
        <r>
          <rPr>
            <b/>
            <i/>
            <sz val="8"/>
            <color indexed="8"/>
            <rFont val="Tahoma"/>
            <charset val="134"/>
          </rPr>
          <t>Automatic calculation</t>
        </r>
      </text>
    </comment>
  </commentList>
</comments>
</file>

<file path=xl/comments12.xml><?xml version="1.0" encoding="utf-8"?>
<comments xmlns="http://schemas.openxmlformats.org/spreadsheetml/2006/main">
  <authors>
    <author>wanaida</author>
    <author/>
    <author>Wan Aida Nuriezma Che Zahari</author>
  </authors>
  <commentList>
    <comment ref="G11" authorId="0">
      <text>
        <r>
          <rPr>
            <b/>
            <sz val="9"/>
            <rFont val="Times New Roman"/>
            <charset val="134"/>
          </rPr>
          <t xml:space="preserve">Sila isi di sini
</t>
        </r>
        <r>
          <rPr>
            <b/>
            <i/>
            <sz val="9"/>
            <rFont val="Times New Roman"/>
            <charset val="134"/>
          </rPr>
          <t>Please fill in here</t>
        </r>
        <r>
          <rPr>
            <sz val="9"/>
            <rFont val="Times New Roman"/>
            <charset val="134"/>
          </rPr>
          <t xml:space="preserve">
</t>
        </r>
      </text>
    </comment>
    <comment ref="P11" authorId="0">
      <text>
        <r>
          <rPr>
            <b/>
            <sz val="9"/>
            <rFont val="Times New Roman"/>
            <charset val="134"/>
          </rPr>
          <t xml:space="preserve">Sila isi di sini
</t>
        </r>
        <r>
          <rPr>
            <b/>
            <i/>
            <sz val="9"/>
            <rFont val="Times New Roman"/>
            <charset val="134"/>
          </rPr>
          <t>Please fill in here</t>
        </r>
        <r>
          <rPr>
            <sz val="9"/>
            <rFont val="Times New Roman"/>
            <charset val="134"/>
          </rPr>
          <t xml:space="preserve">
</t>
        </r>
      </text>
    </comment>
    <comment ref="U22"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25"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28"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31"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34"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37"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40"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43"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46"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49"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52"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55"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58"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61"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64"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67"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U70"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D74" authorId="2">
      <text>
        <r>
          <rPr>
            <b/>
            <sz val="9"/>
            <rFont val="Tahoma"/>
            <charset val="134"/>
          </rPr>
          <t xml:space="preserve">Sila isi di sini
</t>
        </r>
        <r>
          <rPr>
            <i/>
            <sz val="9"/>
            <rFont val="Tahoma"/>
            <charset val="134"/>
          </rPr>
          <t>Please fill in here</t>
        </r>
      </text>
    </comment>
  </commentList>
</comments>
</file>

<file path=xl/comments13.xml><?xml version="1.0" encoding="utf-8"?>
<comments xmlns="http://schemas.openxmlformats.org/spreadsheetml/2006/main">
  <authors>
    <author>wanaida</author>
    <author>Wan Aida Nuriezma Che Zahari</author>
  </authors>
  <commentList>
    <comment ref="I13" authorId="0">
      <text>
        <r>
          <rPr>
            <b/>
            <i/>
            <sz val="9"/>
            <rFont val="Times New Roman"/>
            <charset val="134"/>
          </rPr>
          <t xml:space="preserve">
</t>
        </r>
      </text>
    </comment>
    <comment ref="M13" authorId="0">
      <text>
        <r>
          <rPr>
            <b/>
            <sz val="9"/>
            <rFont val="Times New Roman"/>
            <charset val="134"/>
          </rPr>
          <t>Pengiraan automatik</t>
        </r>
        <r>
          <rPr>
            <i/>
            <sz val="9"/>
            <rFont val="Times New Roman"/>
            <charset val="134"/>
          </rPr>
          <t xml:space="preserve">
Automatic calculation</t>
        </r>
      </text>
    </comment>
    <comment ref="I16" authorId="0">
      <text>
        <r>
          <rPr>
            <b/>
            <sz val="9"/>
            <rFont val="Times New Roman"/>
            <charset val="134"/>
          </rPr>
          <t xml:space="preserve">Sila isi di sini
</t>
        </r>
        <r>
          <rPr>
            <i/>
            <sz val="9"/>
            <rFont val="Times New Roman"/>
            <charset val="134"/>
          </rPr>
          <t>Please fill in here</t>
        </r>
      </text>
    </comment>
    <comment ref="M16" authorId="0">
      <text>
        <r>
          <rPr>
            <b/>
            <sz val="9"/>
            <rFont val="Times New Roman"/>
            <charset val="134"/>
          </rPr>
          <t xml:space="preserve">Sila isi di sini
</t>
        </r>
        <r>
          <rPr>
            <i/>
            <sz val="9"/>
            <rFont val="Times New Roman"/>
            <charset val="134"/>
          </rPr>
          <t>Please fill in here</t>
        </r>
      </text>
    </comment>
    <comment ref="I19" authorId="0">
      <text>
        <r>
          <rPr>
            <b/>
            <sz val="9"/>
            <rFont val="Times New Roman"/>
            <charset val="134"/>
          </rPr>
          <t xml:space="preserve">Sila isi di sini
</t>
        </r>
        <r>
          <rPr>
            <i/>
            <sz val="9"/>
            <rFont val="Times New Roman"/>
            <charset val="134"/>
          </rPr>
          <t>Please fill in here</t>
        </r>
      </text>
    </comment>
    <comment ref="M19" authorId="0">
      <text>
        <r>
          <rPr>
            <b/>
            <sz val="9"/>
            <rFont val="Times New Roman"/>
            <charset val="134"/>
          </rPr>
          <t xml:space="preserve">Sila isi di sini
</t>
        </r>
        <r>
          <rPr>
            <i/>
            <sz val="9"/>
            <rFont val="Times New Roman"/>
            <charset val="134"/>
          </rPr>
          <t>Please fill in here</t>
        </r>
      </text>
    </comment>
    <comment ref="I22" authorId="0">
      <text>
        <r>
          <rPr>
            <b/>
            <sz val="9"/>
            <rFont val="Times New Roman"/>
            <charset val="134"/>
          </rPr>
          <t xml:space="preserve">Pengiraan automatik
</t>
        </r>
        <r>
          <rPr>
            <i/>
            <sz val="9"/>
            <rFont val="Times New Roman"/>
            <charset val="134"/>
          </rPr>
          <t xml:space="preserve">Automatic calculation
</t>
        </r>
      </text>
    </comment>
    <comment ref="M22" authorId="0">
      <text>
        <r>
          <rPr>
            <b/>
            <sz val="9"/>
            <rFont val="Times New Roman"/>
            <charset val="134"/>
          </rPr>
          <t xml:space="preserve">Pengiraan automatik
</t>
        </r>
        <r>
          <rPr>
            <i/>
            <sz val="9"/>
            <rFont val="Times New Roman"/>
            <charset val="134"/>
          </rPr>
          <t xml:space="preserve">Automatic calculation
</t>
        </r>
      </text>
    </comment>
    <comment ref="I26" authorId="0">
      <text>
        <r>
          <rPr>
            <b/>
            <sz val="9"/>
            <rFont val="Times New Roman"/>
            <charset val="134"/>
          </rPr>
          <t xml:space="preserve">Sila isi di sini
</t>
        </r>
        <r>
          <rPr>
            <i/>
            <sz val="9"/>
            <rFont val="Times New Roman"/>
            <charset val="134"/>
          </rPr>
          <t>Please fill in here</t>
        </r>
      </text>
    </comment>
    <comment ref="M26" authorId="0">
      <text>
        <r>
          <rPr>
            <b/>
            <sz val="9"/>
            <rFont val="Times New Roman"/>
            <charset val="134"/>
          </rPr>
          <t xml:space="preserve">Sila isi di sini
</t>
        </r>
        <r>
          <rPr>
            <i/>
            <sz val="9"/>
            <rFont val="Times New Roman"/>
            <charset val="134"/>
          </rPr>
          <t>Please fill in here</t>
        </r>
      </text>
    </comment>
    <comment ref="I29" authorId="0">
      <text>
        <r>
          <rPr>
            <b/>
            <sz val="9"/>
            <rFont val="Times New Roman"/>
            <charset val="134"/>
          </rPr>
          <t xml:space="preserve">Sila isi di sini
</t>
        </r>
        <r>
          <rPr>
            <i/>
            <sz val="9"/>
            <rFont val="Times New Roman"/>
            <charset val="134"/>
          </rPr>
          <t>Please fill in here</t>
        </r>
      </text>
    </comment>
    <comment ref="M29" authorId="0">
      <text>
        <r>
          <rPr>
            <b/>
            <sz val="9"/>
            <rFont val="Times New Roman"/>
            <charset val="134"/>
          </rPr>
          <t xml:space="preserve">Sila isi di sini
</t>
        </r>
        <r>
          <rPr>
            <i/>
            <sz val="9"/>
            <rFont val="Times New Roman"/>
            <charset val="134"/>
          </rPr>
          <t>Please fill in here</t>
        </r>
      </text>
    </comment>
    <comment ref="I35" authorId="0">
      <text>
        <r>
          <rPr>
            <b/>
            <sz val="9"/>
            <rFont val="Times New Roman"/>
            <charset val="134"/>
          </rPr>
          <t xml:space="preserve">Sila isi di sini
</t>
        </r>
        <r>
          <rPr>
            <i/>
            <sz val="9"/>
            <rFont val="Times New Roman"/>
            <charset val="134"/>
          </rPr>
          <t>Please fill in here</t>
        </r>
      </text>
    </comment>
    <comment ref="M35" authorId="0">
      <text>
        <r>
          <rPr>
            <b/>
            <sz val="9"/>
            <rFont val="Times New Roman"/>
            <charset val="134"/>
          </rPr>
          <t xml:space="preserve">Sila isi di sini
</t>
        </r>
        <r>
          <rPr>
            <i/>
            <sz val="9"/>
            <rFont val="Times New Roman"/>
            <charset val="134"/>
          </rPr>
          <t>Please fill in here</t>
        </r>
      </text>
    </comment>
    <comment ref="I38" authorId="0">
      <text>
        <r>
          <rPr>
            <b/>
            <sz val="9"/>
            <rFont val="Times New Roman"/>
            <charset val="134"/>
          </rPr>
          <t xml:space="preserve">Sila isi di sini
</t>
        </r>
        <r>
          <rPr>
            <i/>
            <sz val="9"/>
            <rFont val="Times New Roman"/>
            <charset val="134"/>
          </rPr>
          <t>Please fill in here</t>
        </r>
      </text>
    </comment>
    <comment ref="M38" authorId="0">
      <text>
        <r>
          <rPr>
            <b/>
            <sz val="9"/>
            <rFont val="Times New Roman"/>
            <charset val="134"/>
          </rPr>
          <t xml:space="preserve">Sila isi di sini
</t>
        </r>
        <r>
          <rPr>
            <i/>
            <sz val="9"/>
            <rFont val="Times New Roman"/>
            <charset val="134"/>
          </rPr>
          <t>Please fill in here</t>
        </r>
      </text>
    </comment>
    <comment ref="I41" authorId="0">
      <text>
        <r>
          <rPr>
            <b/>
            <sz val="9"/>
            <rFont val="Times New Roman"/>
            <charset val="134"/>
          </rPr>
          <t xml:space="preserve">Sila isi di sini
</t>
        </r>
        <r>
          <rPr>
            <i/>
            <sz val="9"/>
            <rFont val="Times New Roman"/>
            <charset val="134"/>
          </rPr>
          <t>Please fill in here</t>
        </r>
      </text>
    </comment>
    <comment ref="M41" authorId="0">
      <text>
        <r>
          <rPr>
            <b/>
            <sz val="9"/>
            <rFont val="Times New Roman"/>
            <charset val="134"/>
          </rPr>
          <t xml:space="preserve">Sila isi di sini
</t>
        </r>
        <r>
          <rPr>
            <i/>
            <sz val="9"/>
            <rFont val="Times New Roman"/>
            <charset val="134"/>
          </rPr>
          <t>Please fill in here</t>
        </r>
      </text>
    </comment>
    <comment ref="I44" authorId="0">
      <text>
        <r>
          <rPr>
            <b/>
            <sz val="9"/>
            <rFont val="Times New Roman"/>
            <charset val="134"/>
          </rPr>
          <t xml:space="preserve">Sila isi di sini
</t>
        </r>
        <r>
          <rPr>
            <i/>
            <sz val="9"/>
            <rFont val="Times New Roman"/>
            <charset val="134"/>
          </rPr>
          <t>Please fill in here</t>
        </r>
      </text>
    </comment>
    <comment ref="M44" authorId="0">
      <text>
        <r>
          <rPr>
            <b/>
            <sz val="9"/>
            <rFont val="Times New Roman"/>
            <charset val="134"/>
          </rPr>
          <t xml:space="preserve">Sila isi di sini
</t>
        </r>
        <r>
          <rPr>
            <i/>
            <sz val="9"/>
            <rFont val="Times New Roman"/>
            <charset val="134"/>
          </rPr>
          <t>Please fill in here</t>
        </r>
      </text>
    </comment>
    <comment ref="I49" authorId="0">
      <text>
        <r>
          <rPr>
            <b/>
            <sz val="9"/>
            <rFont val="Times New Roman"/>
            <charset val="134"/>
          </rPr>
          <t xml:space="preserve">Sila isi di sini
</t>
        </r>
        <r>
          <rPr>
            <i/>
            <sz val="9"/>
            <rFont val="Times New Roman"/>
            <charset val="134"/>
          </rPr>
          <t>Please fill in here</t>
        </r>
      </text>
    </comment>
    <comment ref="M49" authorId="0">
      <text>
        <r>
          <rPr>
            <b/>
            <sz val="9"/>
            <rFont val="Times New Roman"/>
            <charset val="134"/>
          </rPr>
          <t xml:space="preserve">Sila isi di sini
</t>
        </r>
        <r>
          <rPr>
            <i/>
            <sz val="9"/>
            <rFont val="Times New Roman"/>
            <charset val="134"/>
          </rPr>
          <t>Please fill in here</t>
        </r>
      </text>
    </comment>
    <comment ref="K53" authorId="0">
      <text>
        <r>
          <rPr>
            <b/>
            <sz val="9"/>
            <rFont val="Times New Roman"/>
            <charset val="134"/>
          </rPr>
          <t xml:space="preserve">Sila isi di sini
</t>
        </r>
        <r>
          <rPr>
            <i/>
            <sz val="9"/>
            <rFont val="Times New Roman"/>
            <charset val="134"/>
          </rPr>
          <t>Please fill in here</t>
        </r>
      </text>
    </comment>
    <comment ref="K56" authorId="0">
      <text>
        <r>
          <rPr>
            <b/>
            <sz val="9"/>
            <rFont val="Times New Roman"/>
            <charset val="134"/>
          </rPr>
          <t xml:space="preserve">Sila isi di sini
</t>
        </r>
        <r>
          <rPr>
            <i/>
            <sz val="9"/>
            <rFont val="Times New Roman"/>
            <charset val="134"/>
          </rPr>
          <t>Please fill in here</t>
        </r>
      </text>
    </comment>
    <comment ref="K59" authorId="0">
      <text>
        <r>
          <rPr>
            <b/>
            <sz val="9"/>
            <rFont val="Times New Roman"/>
            <charset val="134"/>
          </rPr>
          <t xml:space="preserve">Sila isi di sini
</t>
        </r>
        <r>
          <rPr>
            <i/>
            <sz val="9"/>
            <rFont val="Times New Roman"/>
            <charset val="134"/>
          </rPr>
          <t>Please fill in here</t>
        </r>
      </text>
    </comment>
    <comment ref="K62" authorId="1">
      <text>
        <r>
          <rPr>
            <b/>
            <sz val="9"/>
            <rFont val="Tahoma"/>
            <charset val="134"/>
          </rPr>
          <t>Hasil tambah 12.1.5 (a) hingga 12.1.5 (c) mesti = 100%</t>
        </r>
      </text>
    </comment>
    <comment ref="I98" authorId="0">
      <text>
        <r>
          <rPr>
            <b/>
            <sz val="9"/>
            <rFont val="Times New Roman"/>
            <charset val="134"/>
          </rPr>
          <t xml:space="preserve">Sila isi di sini
</t>
        </r>
        <r>
          <rPr>
            <i/>
            <sz val="9"/>
            <rFont val="Times New Roman"/>
            <charset val="134"/>
          </rPr>
          <t>Please fill in here</t>
        </r>
      </text>
    </comment>
    <comment ref="M98" authorId="0">
      <text>
        <r>
          <rPr>
            <b/>
            <sz val="9"/>
            <rFont val="Times New Roman"/>
            <charset val="134"/>
          </rPr>
          <t xml:space="preserve">Sila isi di sini
</t>
        </r>
        <r>
          <rPr>
            <i/>
            <sz val="9"/>
            <rFont val="Times New Roman"/>
            <charset val="134"/>
          </rPr>
          <t>Please fill in here</t>
        </r>
      </text>
    </comment>
    <comment ref="I104" authorId="0">
      <text>
        <r>
          <rPr>
            <b/>
            <sz val="9"/>
            <rFont val="Times New Roman"/>
            <charset val="134"/>
          </rPr>
          <t xml:space="preserve">Sila isi di sini
</t>
        </r>
        <r>
          <rPr>
            <i/>
            <sz val="9"/>
            <rFont val="Times New Roman"/>
            <charset val="134"/>
          </rPr>
          <t>Please fill in here</t>
        </r>
      </text>
    </comment>
    <comment ref="M104" authorId="0">
      <text>
        <r>
          <rPr>
            <b/>
            <sz val="9"/>
            <rFont val="Times New Roman"/>
            <charset val="134"/>
          </rPr>
          <t xml:space="preserve">Sila isi di sini
</t>
        </r>
        <r>
          <rPr>
            <i/>
            <sz val="9"/>
            <rFont val="Times New Roman"/>
            <charset val="134"/>
          </rPr>
          <t>Please fill in here</t>
        </r>
      </text>
    </comment>
    <comment ref="I107" authorId="0">
      <text>
        <r>
          <rPr>
            <b/>
            <sz val="9"/>
            <rFont val="Times New Roman"/>
            <charset val="134"/>
          </rPr>
          <t xml:space="preserve">Sila isi di sini
</t>
        </r>
        <r>
          <rPr>
            <i/>
            <sz val="9"/>
            <rFont val="Times New Roman"/>
            <charset val="134"/>
          </rPr>
          <t>Please fill in here</t>
        </r>
      </text>
    </comment>
    <comment ref="M107" authorId="0">
      <text>
        <r>
          <rPr>
            <b/>
            <sz val="9"/>
            <rFont val="Times New Roman"/>
            <charset val="134"/>
          </rPr>
          <t xml:space="preserve">Sila isi di sini
</t>
        </r>
        <r>
          <rPr>
            <i/>
            <sz val="9"/>
            <rFont val="Times New Roman"/>
            <charset val="134"/>
          </rPr>
          <t>Please fill in here</t>
        </r>
      </text>
    </comment>
    <comment ref="I110" authorId="0">
      <text>
        <r>
          <rPr>
            <b/>
            <sz val="9"/>
            <rFont val="Times New Roman"/>
            <charset val="134"/>
          </rPr>
          <t xml:space="preserve">Sila isi di sini
</t>
        </r>
        <r>
          <rPr>
            <i/>
            <sz val="9"/>
            <rFont val="Times New Roman"/>
            <charset val="134"/>
          </rPr>
          <t>Please fill in here</t>
        </r>
      </text>
    </comment>
    <comment ref="M110" authorId="0">
      <text>
        <r>
          <rPr>
            <b/>
            <sz val="9"/>
            <rFont val="Times New Roman"/>
            <charset val="134"/>
          </rPr>
          <t xml:space="preserve">Sila isi di sini
</t>
        </r>
        <r>
          <rPr>
            <i/>
            <sz val="9"/>
            <rFont val="Times New Roman"/>
            <charset val="134"/>
          </rPr>
          <t>Please fill in here</t>
        </r>
      </text>
    </comment>
    <comment ref="I113" authorId="0">
      <text>
        <r>
          <rPr>
            <b/>
            <sz val="9"/>
            <rFont val="Times New Roman"/>
            <charset val="134"/>
          </rPr>
          <t xml:space="preserve">Sila isi di sini
</t>
        </r>
        <r>
          <rPr>
            <i/>
            <sz val="9"/>
            <rFont val="Times New Roman"/>
            <charset val="134"/>
          </rPr>
          <t>Please fill in here</t>
        </r>
      </text>
    </comment>
    <comment ref="M113" authorId="0">
      <text>
        <r>
          <rPr>
            <b/>
            <sz val="9"/>
            <rFont val="Times New Roman"/>
            <charset val="134"/>
          </rPr>
          <t xml:space="preserve">Sila isi di sini
</t>
        </r>
        <r>
          <rPr>
            <i/>
            <sz val="9"/>
            <rFont val="Times New Roman"/>
            <charset val="134"/>
          </rPr>
          <t>Please fill in here</t>
        </r>
      </text>
    </comment>
    <comment ref="I116" authorId="0">
      <text>
        <r>
          <rPr>
            <b/>
            <sz val="9"/>
            <rFont val="Times New Roman"/>
            <charset val="134"/>
          </rPr>
          <t xml:space="preserve">Sila isi di sini
</t>
        </r>
        <r>
          <rPr>
            <i/>
            <sz val="9"/>
            <rFont val="Times New Roman"/>
            <charset val="134"/>
          </rPr>
          <t>Please fill in here</t>
        </r>
      </text>
    </comment>
    <comment ref="M116" authorId="0">
      <text>
        <r>
          <rPr>
            <b/>
            <sz val="9"/>
            <rFont val="Times New Roman"/>
            <charset val="134"/>
          </rPr>
          <t xml:space="preserve">Sila isi di sini
</t>
        </r>
        <r>
          <rPr>
            <i/>
            <sz val="9"/>
            <rFont val="Times New Roman"/>
            <charset val="134"/>
          </rPr>
          <t>Please fill in here</t>
        </r>
      </text>
    </comment>
    <comment ref="I119" authorId="0">
      <text>
        <r>
          <rPr>
            <b/>
            <sz val="9"/>
            <rFont val="Times New Roman"/>
            <charset val="134"/>
          </rPr>
          <t xml:space="preserve">Sila isi di sini
</t>
        </r>
        <r>
          <rPr>
            <i/>
            <sz val="9"/>
            <rFont val="Times New Roman"/>
            <charset val="134"/>
          </rPr>
          <t>Please fill in here</t>
        </r>
      </text>
    </comment>
    <comment ref="M119" authorId="0">
      <text>
        <r>
          <rPr>
            <b/>
            <sz val="9"/>
            <rFont val="Times New Roman"/>
            <charset val="134"/>
          </rPr>
          <t xml:space="preserve">Sila isi di sini
</t>
        </r>
        <r>
          <rPr>
            <i/>
            <sz val="9"/>
            <rFont val="Times New Roman"/>
            <charset val="134"/>
          </rPr>
          <t>Please fill in here</t>
        </r>
      </text>
    </comment>
    <comment ref="I123" authorId="0">
      <text>
        <r>
          <rPr>
            <b/>
            <sz val="9"/>
            <rFont val="Times New Roman"/>
            <charset val="134"/>
          </rPr>
          <t xml:space="preserve">Sila isi di sini
</t>
        </r>
        <r>
          <rPr>
            <i/>
            <sz val="9"/>
            <rFont val="Times New Roman"/>
            <charset val="134"/>
          </rPr>
          <t>Please fill in here</t>
        </r>
      </text>
    </comment>
    <comment ref="M123" authorId="0">
      <text>
        <r>
          <rPr>
            <b/>
            <sz val="9"/>
            <rFont val="Times New Roman"/>
            <charset val="134"/>
          </rPr>
          <t xml:space="preserve">Sila isi di sini
</t>
        </r>
        <r>
          <rPr>
            <i/>
            <sz val="9"/>
            <rFont val="Times New Roman"/>
            <charset val="134"/>
          </rPr>
          <t>Please fill in here</t>
        </r>
      </text>
    </comment>
    <comment ref="I126" authorId="0">
      <text>
        <r>
          <rPr>
            <b/>
            <sz val="9"/>
            <rFont val="Times New Roman"/>
            <charset val="134"/>
          </rPr>
          <t xml:space="preserve">Sila isi di sini
</t>
        </r>
        <r>
          <rPr>
            <i/>
            <sz val="9"/>
            <rFont val="Times New Roman"/>
            <charset val="134"/>
          </rPr>
          <t>Please fill in here</t>
        </r>
      </text>
    </comment>
    <comment ref="M126" authorId="0">
      <text>
        <r>
          <rPr>
            <b/>
            <sz val="9"/>
            <rFont val="Times New Roman"/>
            <charset val="134"/>
          </rPr>
          <t xml:space="preserve">Sila isi di sini
</t>
        </r>
        <r>
          <rPr>
            <i/>
            <sz val="9"/>
            <rFont val="Times New Roman"/>
            <charset val="134"/>
          </rPr>
          <t>Please fill in here</t>
        </r>
      </text>
    </comment>
    <comment ref="I129" authorId="0">
      <text>
        <r>
          <rPr>
            <b/>
            <sz val="9"/>
            <rFont val="Times New Roman"/>
            <charset val="134"/>
          </rPr>
          <t xml:space="preserve">Sila isi di sini
</t>
        </r>
        <r>
          <rPr>
            <i/>
            <sz val="9"/>
            <rFont val="Times New Roman"/>
            <charset val="134"/>
          </rPr>
          <t>Please fill in here</t>
        </r>
      </text>
    </comment>
    <comment ref="M129" authorId="0">
      <text>
        <r>
          <rPr>
            <b/>
            <sz val="9"/>
            <rFont val="Times New Roman"/>
            <charset val="134"/>
          </rPr>
          <t xml:space="preserve">Sila isi di sini
</t>
        </r>
        <r>
          <rPr>
            <i/>
            <sz val="9"/>
            <rFont val="Times New Roman"/>
            <charset val="134"/>
          </rPr>
          <t>Please fill in here</t>
        </r>
      </text>
    </comment>
    <comment ref="I132" authorId="0">
      <text>
        <r>
          <rPr>
            <b/>
            <sz val="9"/>
            <rFont val="Times New Roman"/>
            <charset val="134"/>
          </rPr>
          <t xml:space="preserve">Sila isi di sini
</t>
        </r>
        <r>
          <rPr>
            <i/>
            <sz val="9"/>
            <rFont val="Times New Roman"/>
            <charset val="134"/>
          </rPr>
          <t>Please fill in here</t>
        </r>
      </text>
    </comment>
    <comment ref="M132" authorId="0">
      <text>
        <r>
          <rPr>
            <b/>
            <sz val="9"/>
            <rFont val="Times New Roman"/>
            <charset val="134"/>
          </rPr>
          <t xml:space="preserve">Sila isi di sini
</t>
        </r>
        <r>
          <rPr>
            <i/>
            <sz val="9"/>
            <rFont val="Times New Roman"/>
            <charset val="134"/>
          </rPr>
          <t>Please fill in here</t>
        </r>
      </text>
    </comment>
    <comment ref="I135" authorId="0">
      <text>
        <r>
          <rPr>
            <b/>
            <sz val="9"/>
            <rFont val="Times New Roman"/>
            <charset val="134"/>
          </rPr>
          <t xml:space="preserve">Sila isi di sini
</t>
        </r>
        <r>
          <rPr>
            <i/>
            <sz val="9"/>
            <rFont val="Times New Roman"/>
            <charset val="134"/>
          </rPr>
          <t>Please fill in here</t>
        </r>
      </text>
    </comment>
    <comment ref="M135" authorId="0">
      <text>
        <r>
          <rPr>
            <b/>
            <sz val="9"/>
            <rFont val="Times New Roman"/>
            <charset val="134"/>
          </rPr>
          <t xml:space="preserve">Sila isi di sini
</t>
        </r>
        <r>
          <rPr>
            <i/>
            <sz val="9"/>
            <rFont val="Times New Roman"/>
            <charset val="134"/>
          </rPr>
          <t>Please fill in here</t>
        </r>
      </text>
    </comment>
    <comment ref="I144" authorId="0">
      <text>
        <r>
          <rPr>
            <b/>
            <sz val="9"/>
            <rFont val="Times New Roman"/>
            <charset val="134"/>
          </rPr>
          <t xml:space="preserve">Sila isi di sini
</t>
        </r>
        <r>
          <rPr>
            <i/>
            <sz val="9"/>
            <rFont val="Times New Roman"/>
            <charset val="134"/>
          </rPr>
          <t>Please fill in here</t>
        </r>
      </text>
    </comment>
    <comment ref="M144" authorId="0">
      <text>
        <r>
          <rPr>
            <b/>
            <sz val="9"/>
            <rFont val="Times New Roman"/>
            <charset val="134"/>
          </rPr>
          <t xml:space="preserve">Sila isi di sini
</t>
        </r>
        <r>
          <rPr>
            <i/>
            <sz val="9"/>
            <rFont val="Times New Roman"/>
            <charset val="134"/>
          </rPr>
          <t>Please fill in here</t>
        </r>
      </text>
    </comment>
    <comment ref="I150" authorId="0">
      <text>
        <r>
          <rPr>
            <b/>
            <sz val="9"/>
            <rFont val="Times New Roman"/>
            <charset val="134"/>
          </rPr>
          <t xml:space="preserve">Sila isi di sini
</t>
        </r>
        <r>
          <rPr>
            <i/>
            <sz val="9"/>
            <rFont val="Times New Roman"/>
            <charset val="134"/>
          </rPr>
          <t>Please fill in here</t>
        </r>
      </text>
    </comment>
    <comment ref="M150" authorId="0">
      <text>
        <r>
          <rPr>
            <b/>
            <sz val="9"/>
            <rFont val="Times New Roman"/>
            <charset val="134"/>
          </rPr>
          <t xml:space="preserve">Sila isi di sini
</t>
        </r>
        <r>
          <rPr>
            <i/>
            <sz val="9"/>
            <rFont val="Times New Roman"/>
            <charset val="134"/>
          </rPr>
          <t>Please fill in here</t>
        </r>
      </text>
    </comment>
    <comment ref="I184" authorId="0">
      <text>
        <r>
          <rPr>
            <b/>
            <sz val="9"/>
            <rFont val="Times New Roman"/>
            <charset val="134"/>
          </rPr>
          <t xml:space="preserve">Sila isi di sini
</t>
        </r>
        <r>
          <rPr>
            <i/>
            <sz val="9"/>
            <rFont val="Times New Roman"/>
            <charset val="134"/>
          </rPr>
          <t>Please fill in here</t>
        </r>
      </text>
    </comment>
    <comment ref="M184" authorId="0">
      <text>
        <r>
          <rPr>
            <b/>
            <sz val="9"/>
            <rFont val="Times New Roman"/>
            <charset val="134"/>
          </rPr>
          <t xml:space="preserve">Sila isi di sini
</t>
        </r>
        <r>
          <rPr>
            <i/>
            <sz val="9"/>
            <rFont val="Times New Roman"/>
            <charset val="134"/>
          </rPr>
          <t>Please fill in here</t>
        </r>
      </text>
    </comment>
    <comment ref="I187" authorId="0">
      <text>
        <r>
          <rPr>
            <b/>
            <sz val="9"/>
            <rFont val="Times New Roman"/>
            <charset val="134"/>
          </rPr>
          <t xml:space="preserve">Pengiraan automatik
</t>
        </r>
        <r>
          <rPr>
            <i/>
            <sz val="9"/>
            <rFont val="Times New Roman"/>
            <charset val="134"/>
          </rPr>
          <t>Automatic calculation</t>
        </r>
      </text>
    </comment>
    <comment ref="M187" authorId="0">
      <text>
        <r>
          <rPr>
            <b/>
            <sz val="9"/>
            <rFont val="Times New Roman"/>
            <charset val="134"/>
          </rPr>
          <t xml:space="preserve">Pengiraan automatik
</t>
        </r>
        <r>
          <rPr>
            <i/>
            <sz val="9"/>
            <rFont val="Times New Roman"/>
            <charset val="134"/>
          </rPr>
          <t>Automatic calculation</t>
        </r>
      </text>
    </comment>
    <comment ref="I193" authorId="0">
      <text>
        <r>
          <rPr>
            <b/>
            <sz val="9"/>
            <rFont val="Times New Roman"/>
            <charset val="134"/>
          </rPr>
          <t xml:space="preserve">Sila isi di sini
</t>
        </r>
        <r>
          <rPr>
            <i/>
            <sz val="9"/>
            <rFont val="Times New Roman"/>
            <charset val="134"/>
          </rPr>
          <t>Please fill in here</t>
        </r>
      </text>
    </comment>
    <comment ref="M193" authorId="0">
      <text>
        <r>
          <rPr>
            <b/>
            <sz val="9"/>
            <rFont val="Times New Roman"/>
            <charset val="134"/>
          </rPr>
          <t xml:space="preserve">Sila isi di sini
</t>
        </r>
        <r>
          <rPr>
            <i/>
            <sz val="9"/>
            <rFont val="Times New Roman"/>
            <charset val="134"/>
          </rPr>
          <t>Please fill in here</t>
        </r>
      </text>
    </comment>
    <comment ref="I196" authorId="0">
      <text>
        <r>
          <rPr>
            <b/>
            <sz val="9"/>
            <rFont val="Times New Roman"/>
            <charset val="134"/>
          </rPr>
          <t xml:space="preserve">Sila isi di sini
</t>
        </r>
        <r>
          <rPr>
            <i/>
            <sz val="9"/>
            <rFont val="Times New Roman"/>
            <charset val="134"/>
          </rPr>
          <t>Please fill in here</t>
        </r>
      </text>
    </comment>
    <comment ref="M196" authorId="0">
      <text>
        <r>
          <rPr>
            <b/>
            <sz val="9"/>
            <rFont val="Times New Roman"/>
            <charset val="134"/>
          </rPr>
          <t xml:space="preserve">Sila isi di sini
</t>
        </r>
        <r>
          <rPr>
            <i/>
            <sz val="9"/>
            <rFont val="Times New Roman"/>
            <charset val="134"/>
          </rPr>
          <t>Please fill in here</t>
        </r>
      </text>
    </comment>
    <comment ref="I199" authorId="0">
      <text>
        <r>
          <rPr>
            <b/>
            <sz val="9"/>
            <rFont val="Times New Roman"/>
            <charset val="134"/>
          </rPr>
          <t xml:space="preserve">Sila isi di sini
</t>
        </r>
        <r>
          <rPr>
            <i/>
            <sz val="9"/>
            <rFont val="Times New Roman"/>
            <charset val="134"/>
          </rPr>
          <t>Please fill in here</t>
        </r>
      </text>
    </comment>
    <comment ref="M199" authorId="0">
      <text>
        <r>
          <rPr>
            <b/>
            <sz val="9"/>
            <rFont val="Times New Roman"/>
            <charset val="134"/>
          </rPr>
          <t xml:space="preserve">Sila isi di sini
</t>
        </r>
        <r>
          <rPr>
            <i/>
            <sz val="9"/>
            <rFont val="Times New Roman"/>
            <charset val="134"/>
          </rPr>
          <t>Please fill in here</t>
        </r>
      </text>
    </comment>
    <comment ref="I202" authorId="0">
      <text>
        <r>
          <rPr>
            <b/>
            <sz val="9"/>
            <rFont val="Times New Roman"/>
            <charset val="134"/>
          </rPr>
          <t xml:space="preserve">Sila isi di sini
</t>
        </r>
        <r>
          <rPr>
            <i/>
            <sz val="9"/>
            <rFont val="Times New Roman"/>
            <charset val="134"/>
          </rPr>
          <t>Please fill in here</t>
        </r>
      </text>
    </comment>
    <comment ref="M202" authorId="0">
      <text>
        <r>
          <rPr>
            <b/>
            <sz val="9"/>
            <rFont val="Times New Roman"/>
            <charset val="134"/>
          </rPr>
          <t xml:space="preserve">Sila isi di sini
</t>
        </r>
        <r>
          <rPr>
            <i/>
            <sz val="9"/>
            <rFont val="Times New Roman"/>
            <charset val="134"/>
          </rPr>
          <t>Please fill in here</t>
        </r>
      </text>
    </comment>
    <comment ref="I205" authorId="0">
      <text>
        <r>
          <rPr>
            <b/>
            <sz val="9"/>
            <rFont val="Times New Roman"/>
            <charset val="134"/>
          </rPr>
          <t xml:space="preserve">Sila isi di sini
</t>
        </r>
        <r>
          <rPr>
            <i/>
            <sz val="9"/>
            <rFont val="Times New Roman"/>
            <charset val="134"/>
          </rPr>
          <t>Please fill in here</t>
        </r>
      </text>
    </comment>
    <comment ref="M205" authorId="0">
      <text>
        <r>
          <rPr>
            <b/>
            <sz val="9"/>
            <rFont val="Times New Roman"/>
            <charset val="134"/>
          </rPr>
          <t xml:space="preserve">Sila isi di sini
</t>
        </r>
        <r>
          <rPr>
            <i/>
            <sz val="9"/>
            <rFont val="Times New Roman"/>
            <charset val="134"/>
          </rPr>
          <t>Please fill in here</t>
        </r>
      </text>
    </comment>
    <comment ref="I208" authorId="0">
      <text>
        <r>
          <rPr>
            <b/>
            <sz val="9"/>
            <rFont val="Times New Roman"/>
            <charset val="134"/>
          </rPr>
          <t xml:space="preserve">Sila isi di sini
</t>
        </r>
        <r>
          <rPr>
            <i/>
            <sz val="9"/>
            <rFont val="Times New Roman"/>
            <charset val="134"/>
          </rPr>
          <t>Please fill in here</t>
        </r>
      </text>
    </comment>
    <comment ref="M208" authorId="0">
      <text>
        <r>
          <rPr>
            <b/>
            <sz val="9"/>
            <rFont val="Times New Roman"/>
            <charset val="134"/>
          </rPr>
          <t xml:space="preserve">Sila isi di sini
</t>
        </r>
        <r>
          <rPr>
            <i/>
            <sz val="9"/>
            <rFont val="Times New Roman"/>
            <charset val="134"/>
          </rPr>
          <t>Please fill in here</t>
        </r>
      </text>
    </comment>
    <comment ref="I211" authorId="0">
      <text>
        <r>
          <rPr>
            <b/>
            <sz val="9"/>
            <rFont val="Times New Roman"/>
            <charset val="134"/>
          </rPr>
          <t xml:space="preserve">Sila isi di sini
</t>
        </r>
        <r>
          <rPr>
            <i/>
            <sz val="9"/>
            <rFont val="Times New Roman"/>
            <charset val="134"/>
          </rPr>
          <t>Please fill in here</t>
        </r>
      </text>
    </comment>
    <comment ref="M211" authorId="0">
      <text>
        <r>
          <rPr>
            <b/>
            <sz val="9"/>
            <rFont val="Times New Roman"/>
            <charset val="134"/>
          </rPr>
          <t xml:space="preserve">Sila isi di sini
</t>
        </r>
        <r>
          <rPr>
            <i/>
            <sz val="9"/>
            <rFont val="Times New Roman"/>
            <charset val="134"/>
          </rPr>
          <t>Please fill in here</t>
        </r>
      </text>
    </comment>
    <comment ref="I214" authorId="0">
      <text>
        <r>
          <rPr>
            <b/>
            <sz val="9"/>
            <rFont val="Times New Roman"/>
            <charset val="134"/>
          </rPr>
          <t xml:space="preserve">Sila isi di sini
</t>
        </r>
        <r>
          <rPr>
            <i/>
            <sz val="9"/>
            <rFont val="Times New Roman"/>
            <charset val="134"/>
          </rPr>
          <t>Please fill in here</t>
        </r>
      </text>
    </comment>
    <comment ref="M214" authorId="0">
      <text>
        <r>
          <rPr>
            <b/>
            <sz val="9"/>
            <rFont val="Times New Roman"/>
            <charset val="134"/>
          </rPr>
          <t xml:space="preserve">Sila isi di sini
</t>
        </r>
        <r>
          <rPr>
            <i/>
            <sz val="9"/>
            <rFont val="Times New Roman"/>
            <charset val="134"/>
          </rPr>
          <t>Please fill in here</t>
        </r>
      </text>
    </comment>
    <comment ref="I217" authorId="0">
      <text>
        <r>
          <rPr>
            <b/>
            <sz val="9"/>
            <rFont val="Times New Roman"/>
            <charset val="134"/>
          </rPr>
          <t xml:space="preserve">Sila isi di sini
</t>
        </r>
        <r>
          <rPr>
            <i/>
            <sz val="9"/>
            <rFont val="Times New Roman"/>
            <charset val="134"/>
          </rPr>
          <t>Please fill in here</t>
        </r>
      </text>
    </comment>
    <comment ref="M217" authorId="0">
      <text>
        <r>
          <rPr>
            <b/>
            <sz val="9"/>
            <rFont val="Times New Roman"/>
            <charset val="134"/>
          </rPr>
          <t xml:space="preserve">Sila isi di sini
</t>
        </r>
        <r>
          <rPr>
            <i/>
            <sz val="9"/>
            <rFont val="Times New Roman"/>
            <charset val="134"/>
          </rPr>
          <t>Please fill in here</t>
        </r>
      </text>
    </comment>
    <comment ref="I226" authorId="0">
      <text>
        <r>
          <rPr>
            <b/>
            <sz val="9"/>
            <rFont val="Times New Roman"/>
            <charset val="134"/>
          </rPr>
          <t xml:space="preserve">Sila isi di sini
</t>
        </r>
        <r>
          <rPr>
            <i/>
            <sz val="9"/>
            <rFont val="Times New Roman"/>
            <charset val="134"/>
          </rPr>
          <t>Please fill in here</t>
        </r>
      </text>
    </comment>
    <comment ref="M226" authorId="0">
      <text>
        <r>
          <rPr>
            <b/>
            <sz val="9"/>
            <rFont val="Times New Roman"/>
            <charset val="134"/>
          </rPr>
          <t xml:space="preserve">Sila isi di sini
</t>
        </r>
        <r>
          <rPr>
            <i/>
            <sz val="9"/>
            <rFont val="Times New Roman"/>
            <charset val="134"/>
          </rPr>
          <t>Please fill in here</t>
        </r>
      </text>
    </comment>
    <comment ref="M241" authorId="0">
      <text>
        <r>
          <rPr>
            <b/>
            <sz val="9"/>
            <rFont val="Times New Roman"/>
            <charset val="134"/>
          </rPr>
          <t xml:space="preserve">Pengiraan automatik
</t>
        </r>
        <r>
          <rPr>
            <i/>
            <sz val="9"/>
            <rFont val="Times New Roman"/>
            <charset val="134"/>
          </rPr>
          <t>Automatic calculation</t>
        </r>
      </text>
    </comment>
  </commentList>
</comments>
</file>

<file path=xl/comments14.xml><?xml version="1.0" encoding="utf-8"?>
<comments xmlns="http://schemas.openxmlformats.org/spreadsheetml/2006/main">
  <authors>
    <author/>
  </authors>
  <commentList>
    <comment ref="M29" authorId="0">
      <text>
        <r>
          <rPr>
            <b/>
            <sz val="8"/>
            <color indexed="8"/>
            <rFont val="Tahoma"/>
            <charset val="134"/>
          </rPr>
          <t xml:space="preserve">Sila isi di sini
</t>
        </r>
        <r>
          <rPr>
            <b/>
            <i/>
            <sz val="8"/>
            <color indexed="8"/>
            <rFont val="Tahoma"/>
            <charset val="134"/>
          </rPr>
          <t xml:space="preserve">Please fill in here
</t>
        </r>
      </text>
    </comment>
    <comment ref="N30" authorId="0">
      <text>
        <r>
          <rPr>
            <b/>
            <sz val="8"/>
            <color indexed="8"/>
            <rFont val="Tahoma"/>
            <charset val="134"/>
          </rPr>
          <t xml:space="preserve">Sila isi di sini
</t>
        </r>
        <r>
          <rPr>
            <b/>
            <i/>
            <sz val="8"/>
            <color indexed="8"/>
            <rFont val="Tahoma"/>
            <charset val="134"/>
          </rPr>
          <t xml:space="preserve">Please fill in here
</t>
        </r>
      </text>
    </comment>
    <comment ref="O30" authorId="0">
      <text>
        <r>
          <rPr>
            <b/>
            <sz val="8"/>
            <color indexed="8"/>
            <rFont val="Tahoma"/>
            <charset val="134"/>
          </rPr>
          <t xml:space="preserve">Sila isi di sini
</t>
        </r>
        <r>
          <rPr>
            <b/>
            <i/>
            <sz val="8"/>
            <color indexed="8"/>
            <rFont val="Tahoma"/>
            <charset val="134"/>
          </rPr>
          <t>Please fill in here</t>
        </r>
      </text>
    </comment>
    <comment ref="P30" authorId="0">
      <text>
        <r>
          <rPr>
            <b/>
            <sz val="8"/>
            <color indexed="8"/>
            <rFont val="Tahoma"/>
            <charset val="134"/>
          </rPr>
          <t xml:space="preserve">Sila isi di sini
</t>
        </r>
        <r>
          <rPr>
            <b/>
            <i/>
            <sz val="8"/>
            <color indexed="8"/>
            <rFont val="Tahoma"/>
            <charset val="134"/>
          </rPr>
          <t xml:space="preserve">Please fill in here
</t>
        </r>
      </text>
    </comment>
    <comment ref="Q30" authorId="0">
      <text>
        <r>
          <rPr>
            <b/>
            <sz val="8"/>
            <color indexed="8"/>
            <rFont val="Tahoma"/>
            <charset val="134"/>
          </rPr>
          <t xml:space="preserve">Sila isi di sini
</t>
        </r>
        <r>
          <rPr>
            <b/>
            <i/>
            <sz val="8"/>
            <color indexed="8"/>
            <rFont val="Tahoma"/>
            <charset val="134"/>
          </rPr>
          <t xml:space="preserve">Please fill in here
</t>
        </r>
      </text>
    </comment>
    <comment ref="R30" authorId="0">
      <text>
        <r>
          <rPr>
            <b/>
            <sz val="8"/>
            <color indexed="8"/>
            <rFont val="Tahoma"/>
            <charset val="134"/>
          </rPr>
          <t xml:space="preserve">Sila isi di sini
</t>
        </r>
        <r>
          <rPr>
            <b/>
            <i/>
            <sz val="8"/>
            <color indexed="8"/>
            <rFont val="Tahoma"/>
            <charset val="134"/>
          </rPr>
          <t xml:space="preserve">Please fill in here
</t>
        </r>
      </text>
    </comment>
    <comment ref="S30" authorId="0">
      <text>
        <r>
          <rPr>
            <b/>
            <sz val="8"/>
            <color indexed="8"/>
            <rFont val="Tahoma"/>
            <charset val="134"/>
          </rPr>
          <t xml:space="preserve">Sila isi di sini
Please fill in here
</t>
        </r>
      </text>
    </comment>
    <comment ref="T30" authorId="0">
      <text>
        <r>
          <rPr>
            <b/>
            <sz val="8"/>
            <color indexed="8"/>
            <rFont val="Tahoma"/>
            <charset val="134"/>
          </rPr>
          <t xml:space="preserve">Sila isi di sini
</t>
        </r>
        <r>
          <rPr>
            <b/>
            <i/>
            <sz val="8"/>
            <color indexed="8"/>
            <rFont val="Tahoma"/>
            <charset val="134"/>
          </rPr>
          <t xml:space="preserve">Please fill in here
</t>
        </r>
      </text>
    </comment>
    <comment ref="V30" authorId="0">
      <text>
        <r>
          <rPr>
            <b/>
            <sz val="8"/>
            <color indexed="8"/>
            <rFont val="Tahoma"/>
            <charset val="134"/>
          </rPr>
          <t xml:space="preserve">Sila isi di sini
</t>
        </r>
        <r>
          <rPr>
            <b/>
            <i/>
            <sz val="8"/>
            <color indexed="8"/>
            <rFont val="Tahoma"/>
            <charset val="134"/>
          </rPr>
          <t xml:space="preserve">Please fill in here
</t>
        </r>
      </text>
    </comment>
    <comment ref="M31" authorId="0">
      <text>
        <r>
          <rPr>
            <b/>
            <sz val="8"/>
            <color indexed="8"/>
            <rFont val="Tahoma"/>
            <charset val="134"/>
          </rPr>
          <t xml:space="preserve">Sila isi di sini
</t>
        </r>
        <r>
          <rPr>
            <b/>
            <i/>
            <sz val="8"/>
            <color indexed="8"/>
            <rFont val="Tahoma"/>
            <charset val="134"/>
          </rPr>
          <t xml:space="preserve">Please fill in here
</t>
        </r>
      </text>
    </comment>
    <comment ref="N32" authorId="0">
      <text>
        <r>
          <rPr>
            <b/>
            <sz val="8"/>
            <color indexed="8"/>
            <rFont val="Tahoma"/>
            <charset val="134"/>
          </rPr>
          <t xml:space="preserve">Sila isi di sini
</t>
        </r>
        <r>
          <rPr>
            <b/>
            <i/>
            <sz val="8"/>
            <color indexed="8"/>
            <rFont val="Tahoma"/>
            <charset val="134"/>
          </rPr>
          <t xml:space="preserve">Please fill in here
</t>
        </r>
      </text>
    </comment>
    <comment ref="O32" authorId="0">
      <text>
        <r>
          <rPr>
            <b/>
            <sz val="8"/>
            <color indexed="8"/>
            <rFont val="Tahoma"/>
            <charset val="134"/>
          </rPr>
          <t xml:space="preserve">Sila isi di sini
</t>
        </r>
        <r>
          <rPr>
            <b/>
            <i/>
            <sz val="8"/>
            <color indexed="8"/>
            <rFont val="Tahoma"/>
            <charset val="134"/>
          </rPr>
          <t>Please fill in here</t>
        </r>
      </text>
    </comment>
    <comment ref="P32" authorId="0">
      <text>
        <r>
          <rPr>
            <b/>
            <sz val="8"/>
            <color indexed="8"/>
            <rFont val="Tahoma"/>
            <charset val="134"/>
          </rPr>
          <t xml:space="preserve">Sila isi di sini
</t>
        </r>
        <r>
          <rPr>
            <b/>
            <i/>
            <sz val="8"/>
            <color indexed="8"/>
            <rFont val="Tahoma"/>
            <charset val="134"/>
          </rPr>
          <t>Please fill in here</t>
        </r>
      </text>
    </comment>
    <comment ref="Q32" authorId="0">
      <text>
        <r>
          <rPr>
            <b/>
            <sz val="8"/>
            <color indexed="8"/>
            <rFont val="Tahoma"/>
            <charset val="134"/>
          </rPr>
          <t xml:space="preserve">Sila isi di sini
</t>
        </r>
        <r>
          <rPr>
            <b/>
            <i/>
            <sz val="8"/>
            <color indexed="8"/>
            <rFont val="Tahoma"/>
            <charset val="134"/>
          </rPr>
          <t>Please fill in here</t>
        </r>
      </text>
    </comment>
    <comment ref="R32" authorId="0">
      <text>
        <r>
          <rPr>
            <b/>
            <sz val="8"/>
            <color indexed="8"/>
            <rFont val="Tahoma"/>
            <charset val="134"/>
          </rPr>
          <t xml:space="preserve">Sila isi di sini
</t>
        </r>
        <r>
          <rPr>
            <b/>
            <i/>
            <sz val="8"/>
            <color indexed="8"/>
            <rFont val="Tahoma"/>
            <charset val="134"/>
          </rPr>
          <t xml:space="preserve">Please fill in here
</t>
        </r>
      </text>
    </comment>
    <comment ref="S32" authorId="0">
      <text>
        <r>
          <rPr>
            <b/>
            <sz val="8"/>
            <color indexed="8"/>
            <rFont val="Tahoma"/>
            <charset val="134"/>
          </rPr>
          <t xml:space="preserve">Sila isi di sini
</t>
        </r>
        <r>
          <rPr>
            <b/>
            <i/>
            <sz val="8"/>
            <color indexed="8"/>
            <rFont val="Tahoma"/>
            <charset val="134"/>
          </rPr>
          <t xml:space="preserve">Please fill in here
</t>
        </r>
      </text>
    </comment>
    <comment ref="T32" authorId="0">
      <text>
        <r>
          <rPr>
            <b/>
            <sz val="8"/>
            <color indexed="8"/>
            <rFont val="Tahoma"/>
            <charset val="134"/>
          </rPr>
          <t xml:space="preserve">Sila isi di sini
</t>
        </r>
        <r>
          <rPr>
            <b/>
            <i/>
            <sz val="8"/>
            <color indexed="8"/>
            <rFont val="Tahoma"/>
            <charset val="134"/>
          </rPr>
          <t xml:space="preserve">Please fill in here
</t>
        </r>
      </text>
    </comment>
    <comment ref="V32"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M33" authorId="0">
      <text>
        <r>
          <rPr>
            <b/>
            <sz val="8"/>
            <color indexed="8"/>
            <rFont val="Tahoma"/>
            <charset val="134"/>
          </rPr>
          <t xml:space="preserve">Sila isi di sini
</t>
        </r>
        <r>
          <rPr>
            <b/>
            <i/>
            <sz val="8"/>
            <color indexed="8"/>
            <rFont val="Tahoma"/>
            <charset val="134"/>
          </rPr>
          <t xml:space="preserve">Please fill in here
</t>
        </r>
      </text>
    </comment>
    <comment ref="N34" authorId="0">
      <text>
        <r>
          <rPr>
            <b/>
            <sz val="8"/>
            <color indexed="8"/>
            <rFont val="Tahoma"/>
            <charset val="134"/>
          </rPr>
          <t xml:space="preserve">Sila isi di sini
</t>
        </r>
        <r>
          <rPr>
            <b/>
            <i/>
            <sz val="8"/>
            <color indexed="8"/>
            <rFont val="Tahoma"/>
            <charset val="134"/>
          </rPr>
          <t xml:space="preserve">Please fill in here
</t>
        </r>
      </text>
    </comment>
    <comment ref="O34" authorId="0">
      <text>
        <r>
          <rPr>
            <b/>
            <sz val="8"/>
            <color indexed="8"/>
            <rFont val="Tahoma"/>
            <charset val="134"/>
          </rPr>
          <t xml:space="preserve">Sila isi di sini
</t>
        </r>
        <r>
          <rPr>
            <b/>
            <i/>
            <sz val="8"/>
            <color indexed="8"/>
            <rFont val="Tahoma"/>
            <charset val="134"/>
          </rPr>
          <t xml:space="preserve">Please fill in here
</t>
        </r>
      </text>
    </comment>
    <comment ref="P34" authorId="0">
      <text>
        <r>
          <rPr>
            <b/>
            <sz val="8"/>
            <color indexed="8"/>
            <rFont val="Tahoma"/>
            <charset val="134"/>
          </rPr>
          <t xml:space="preserve">Sila isi di sini
</t>
        </r>
        <r>
          <rPr>
            <b/>
            <i/>
            <sz val="8"/>
            <color indexed="8"/>
            <rFont val="Tahoma"/>
            <charset val="134"/>
          </rPr>
          <t xml:space="preserve">Please fill in here
</t>
        </r>
      </text>
    </comment>
    <comment ref="Q34"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R34" authorId="0">
      <text>
        <r>
          <rPr>
            <b/>
            <sz val="8"/>
            <color indexed="8"/>
            <rFont val="Tahoma"/>
            <charset val="134"/>
          </rPr>
          <t xml:space="preserve">Sila isi di sini
</t>
        </r>
        <r>
          <rPr>
            <b/>
            <i/>
            <sz val="8"/>
            <color indexed="8"/>
            <rFont val="Tahoma"/>
            <charset val="134"/>
          </rPr>
          <t xml:space="preserve">Please fill in here
</t>
        </r>
      </text>
    </comment>
    <comment ref="S34" authorId="0">
      <text>
        <r>
          <rPr>
            <b/>
            <sz val="8"/>
            <color indexed="8"/>
            <rFont val="Tahoma"/>
            <charset val="134"/>
          </rPr>
          <t xml:space="preserve">Sila isi di sini
</t>
        </r>
        <r>
          <rPr>
            <b/>
            <i/>
            <sz val="8"/>
            <color indexed="8"/>
            <rFont val="Tahoma"/>
            <charset val="134"/>
          </rPr>
          <t xml:space="preserve">Please fill in here
</t>
        </r>
      </text>
    </comment>
    <comment ref="T34" authorId="0">
      <text>
        <r>
          <rPr>
            <b/>
            <sz val="8"/>
            <color indexed="8"/>
            <rFont val="Tahoma"/>
            <charset val="134"/>
          </rPr>
          <t xml:space="preserve">Sila isi di sini
</t>
        </r>
        <r>
          <rPr>
            <b/>
            <i/>
            <sz val="8"/>
            <color indexed="8"/>
            <rFont val="Tahoma"/>
            <charset val="134"/>
          </rPr>
          <t xml:space="preserve">Please fill in here
</t>
        </r>
      </text>
    </comment>
    <comment ref="V34" authorId="0">
      <text>
        <r>
          <rPr>
            <b/>
            <sz val="8"/>
            <color indexed="8"/>
            <rFont val="Tahoma"/>
            <charset val="134"/>
          </rPr>
          <t xml:space="preserve">Sila isi di sini
</t>
        </r>
        <r>
          <rPr>
            <b/>
            <i/>
            <sz val="8"/>
            <color indexed="8"/>
            <rFont val="Tahoma"/>
            <charset val="134"/>
          </rPr>
          <t xml:space="preserve">Please fill in here
</t>
        </r>
      </text>
    </comment>
    <comment ref="M35" authorId="0">
      <text>
        <r>
          <rPr>
            <b/>
            <sz val="8"/>
            <color indexed="8"/>
            <rFont val="Tahoma"/>
            <charset val="134"/>
          </rPr>
          <t xml:space="preserve">Sila isi di sini
</t>
        </r>
        <r>
          <rPr>
            <b/>
            <i/>
            <sz val="8"/>
            <color indexed="8"/>
            <rFont val="Tahoma"/>
            <charset val="134"/>
          </rPr>
          <t xml:space="preserve">Please fill in here
</t>
        </r>
      </text>
    </comment>
    <comment ref="N36" authorId="0">
      <text>
        <r>
          <rPr>
            <b/>
            <sz val="8"/>
            <color indexed="8"/>
            <rFont val="Tahoma"/>
            <charset val="134"/>
          </rPr>
          <t xml:space="preserve">Sila isi di sini
</t>
        </r>
        <r>
          <rPr>
            <b/>
            <i/>
            <sz val="8"/>
            <color indexed="8"/>
            <rFont val="Tahoma"/>
            <charset val="134"/>
          </rPr>
          <t xml:space="preserve">Please fill in here
</t>
        </r>
      </text>
    </comment>
    <comment ref="O36" authorId="0">
      <text>
        <r>
          <rPr>
            <b/>
            <sz val="8"/>
            <color indexed="8"/>
            <rFont val="Tahoma"/>
            <charset val="134"/>
          </rPr>
          <t xml:space="preserve">Sila isi di sini
</t>
        </r>
        <r>
          <rPr>
            <b/>
            <i/>
            <sz val="8"/>
            <color indexed="8"/>
            <rFont val="Tahoma"/>
            <charset val="134"/>
          </rPr>
          <t xml:space="preserve">Please fill in here
</t>
        </r>
      </text>
    </comment>
    <comment ref="P36" authorId="0">
      <text>
        <r>
          <rPr>
            <b/>
            <sz val="8"/>
            <color indexed="8"/>
            <rFont val="Tahoma"/>
            <charset val="134"/>
          </rPr>
          <t xml:space="preserve">Sila isi di sini
</t>
        </r>
        <r>
          <rPr>
            <b/>
            <i/>
            <sz val="8"/>
            <color indexed="8"/>
            <rFont val="Tahoma"/>
            <charset val="134"/>
          </rPr>
          <t xml:space="preserve">Please fill in here
</t>
        </r>
      </text>
    </comment>
    <comment ref="Q36" authorId="0">
      <text>
        <r>
          <rPr>
            <b/>
            <sz val="8"/>
            <color indexed="8"/>
            <rFont val="Tahoma"/>
            <charset val="134"/>
          </rPr>
          <t xml:space="preserve">Sila isi di sini
</t>
        </r>
        <r>
          <rPr>
            <b/>
            <i/>
            <sz val="8"/>
            <color indexed="8"/>
            <rFont val="Tahoma"/>
            <charset val="134"/>
          </rPr>
          <t xml:space="preserve">Please fill in here
</t>
        </r>
      </text>
    </comment>
    <comment ref="R36" authorId="0">
      <text>
        <r>
          <rPr>
            <b/>
            <sz val="8"/>
            <color indexed="8"/>
            <rFont val="Tahoma"/>
            <charset val="134"/>
          </rPr>
          <t xml:space="preserve">Sila isi di sini
</t>
        </r>
        <r>
          <rPr>
            <b/>
            <i/>
            <sz val="8"/>
            <color indexed="8"/>
            <rFont val="Tahoma"/>
            <charset val="134"/>
          </rPr>
          <t xml:space="preserve">Please fill in here
</t>
        </r>
      </text>
    </comment>
    <comment ref="S36"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T36" authorId="0">
      <text>
        <r>
          <rPr>
            <b/>
            <sz val="8"/>
            <color indexed="8"/>
            <rFont val="Tahoma"/>
            <charset val="134"/>
          </rPr>
          <t xml:space="preserve">Sila isi di sini
</t>
        </r>
        <r>
          <rPr>
            <b/>
            <i/>
            <sz val="8"/>
            <color indexed="8"/>
            <rFont val="Tahoma"/>
            <charset val="134"/>
          </rPr>
          <t xml:space="preserve">Please fill in here
</t>
        </r>
      </text>
    </comment>
    <comment ref="V36" authorId="0">
      <text>
        <r>
          <rPr>
            <b/>
            <sz val="8"/>
            <color indexed="8"/>
            <rFont val="Tahoma"/>
            <charset val="134"/>
          </rPr>
          <t xml:space="preserve">Sila isi di sini
</t>
        </r>
        <r>
          <rPr>
            <b/>
            <i/>
            <sz val="8"/>
            <color indexed="8"/>
            <rFont val="Tahoma"/>
            <charset val="134"/>
          </rPr>
          <t xml:space="preserve">Please fill in here
</t>
        </r>
      </text>
    </comment>
    <comment ref="M37" authorId="0">
      <text>
        <r>
          <rPr>
            <b/>
            <sz val="8"/>
            <color indexed="8"/>
            <rFont val="Tahoma"/>
            <charset val="134"/>
          </rPr>
          <t xml:space="preserve">Sila isi di sini
</t>
        </r>
        <r>
          <rPr>
            <b/>
            <i/>
            <sz val="8"/>
            <color indexed="8"/>
            <rFont val="Tahoma"/>
            <charset val="134"/>
          </rPr>
          <t xml:space="preserve">Please fill in here
</t>
        </r>
      </text>
    </comment>
    <comment ref="N38" authorId="0">
      <text>
        <r>
          <rPr>
            <b/>
            <sz val="8"/>
            <color indexed="8"/>
            <rFont val="Tahoma"/>
            <charset val="134"/>
          </rPr>
          <t xml:space="preserve">Sila isi di sini
</t>
        </r>
        <r>
          <rPr>
            <b/>
            <i/>
            <sz val="8"/>
            <color indexed="8"/>
            <rFont val="Tahoma"/>
            <charset val="134"/>
          </rPr>
          <t xml:space="preserve">Please fill in here
</t>
        </r>
      </text>
    </comment>
    <comment ref="O38" authorId="0">
      <text>
        <r>
          <rPr>
            <b/>
            <sz val="8"/>
            <color indexed="8"/>
            <rFont val="Tahoma"/>
            <charset val="134"/>
          </rPr>
          <t xml:space="preserve">Sila isi di sini
</t>
        </r>
        <r>
          <rPr>
            <b/>
            <i/>
            <sz val="8"/>
            <color indexed="8"/>
            <rFont val="Tahoma"/>
            <charset val="134"/>
          </rPr>
          <t xml:space="preserve">Please fill in here
</t>
        </r>
      </text>
    </comment>
    <comment ref="P38" authorId="0">
      <text>
        <r>
          <rPr>
            <b/>
            <sz val="8"/>
            <color indexed="8"/>
            <rFont val="Tahoma"/>
            <charset val="134"/>
          </rPr>
          <t xml:space="preserve">Sila isi di sini
</t>
        </r>
        <r>
          <rPr>
            <b/>
            <i/>
            <sz val="8"/>
            <color indexed="8"/>
            <rFont val="Tahoma"/>
            <charset val="134"/>
          </rPr>
          <t xml:space="preserve">Please fill in here
</t>
        </r>
      </text>
    </comment>
    <comment ref="Q38" authorId="0">
      <text>
        <r>
          <rPr>
            <b/>
            <sz val="8"/>
            <color indexed="8"/>
            <rFont val="Tahoma"/>
            <charset val="134"/>
          </rPr>
          <t xml:space="preserve">Sila isi di sini
</t>
        </r>
        <r>
          <rPr>
            <b/>
            <i/>
            <sz val="8"/>
            <color indexed="8"/>
            <rFont val="Tahoma"/>
            <charset val="134"/>
          </rPr>
          <t xml:space="preserve">Please fill in here
</t>
        </r>
      </text>
    </comment>
    <comment ref="R38" authorId="0">
      <text>
        <r>
          <rPr>
            <b/>
            <sz val="8"/>
            <color indexed="8"/>
            <rFont val="Tahoma"/>
            <charset val="134"/>
          </rPr>
          <t xml:space="preserve">Sila isi di sini
</t>
        </r>
        <r>
          <rPr>
            <b/>
            <i/>
            <sz val="8"/>
            <color indexed="8"/>
            <rFont val="Tahoma"/>
            <charset val="134"/>
          </rPr>
          <t xml:space="preserve">Please fill in here
</t>
        </r>
      </text>
    </comment>
    <comment ref="S38" authorId="0">
      <text>
        <r>
          <rPr>
            <b/>
            <sz val="8"/>
            <color indexed="8"/>
            <rFont val="Tahoma"/>
            <charset val="134"/>
          </rPr>
          <t xml:space="preserve">Sila isi di sini
</t>
        </r>
        <r>
          <rPr>
            <b/>
            <i/>
            <sz val="8"/>
            <color indexed="8"/>
            <rFont val="Tahoma"/>
            <charset val="134"/>
          </rPr>
          <t xml:space="preserve">Please fill in here
</t>
        </r>
      </text>
    </comment>
    <comment ref="T38" authorId="0">
      <text>
        <r>
          <rPr>
            <b/>
            <sz val="8"/>
            <color indexed="8"/>
            <rFont val="Tahoma"/>
            <charset val="134"/>
          </rPr>
          <t xml:space="preserve">Sila isi di sini
</t>
        </r>
        <r>
          <rPr>
            <b/>
            <i/>
            <sz val="8"/>
            <color indexed="8"/>
            <rFont val="Tahoma"/>
            <charset val="134"/>
          </rPr>
          <t xml:space="preserve">Please fill in here
</t>
        </r>
      </text>
    </comment>
    <comment ref="V38" authorId="0">
      <text>
        <r>
          <rPr>
            <b/>
            <sz val="8"/>
            <color indexed="8"/>
            <rFont val="Tahoma"/>
            <charset val="134"/>
          </rPr>
          <t xml:space="preserve">Sila isi di sini
</t>
        </r>
        <r>
          <rPr>
            <b/>
            <i/>
            <sz val="8"/>
            <color indexed="8"/>
            <rFont val="Tahoma"/>
            <charset val="134"/>
          </rPr>
          <t xml:space="preserve">Please fill in here
</t>
        </r>
      </text>
    </comment>
    <comment ref="M39" authorId="0">
      <text>
        <r>
          <rPr>
            <b/>
            <sz val="8"/>
            <color indexed="8"/>
            <rFont val="Tahoma"/>
            <charset val="134"/>
          </rPr>
          <t xml:space="preserve">Sila isi di sini
</t>
        </r>
        <r>
          <rPr>
            <b/>
            <i/>
            <sz val="8"/>
            <color indexed="8"/>
            <rFont val="Tahoma"/>
            <charset val="134"/>
          </rPr>
          <t xml:space="preserve">Please fill in here
</t>
        </r>
      </text>
    </comment>
    <comment ref="N40" authorId="0">
      <text>
        <r>
          <rPr>
            <b/>
            <sz val="8"/>
            <color indexed="8"/>
            <rFont val="Tahoma"/>
            <charset val="134"/>
          </rPr>
          <t xml:space="preserve">Sila isi di sini
</t>
        </r>
        <r>
          <rPr>
            <b/>
            <i/>
            <sz val="8"/>
            <color indexed="8"/>
            <rFont val="Tahoma"/>
            <charset val="134"/>
          </rPr>
          <t>Please fill in here</t>
        </r>
      </text>
    </comment>
    <comment ref="O40" authorId="0">
      <text>
        <r>
          <rPr>
            <b/>
            <sz val="8"/>
            <color indexed="8"/>
            <rFont val="Tahoma"/>
            <charset val="134"/>
          </rPr>
          <t xml:space="preserve">Sila isi di sini
</t>
        </r>
        <r>
          <rPr>
            <b/>
            <i/>
            <sz val="8"/>
            <color indexed="8"/>
            <rFont val="Tahoma"/>
            <charset val="134"/>
          </rPr>
          <t xml:space="preserve">Please fill in here
</t>
        </r>
      </text>
    </comment>
    <comment ref="P40" authorId="0">
      <text>
        <r>
          <rPr>
            <b/>
            <sz val="8"/>
            <color indexed="8"/>
            <rFont val="Tahoma"/>
            <charset val="134"/>
          </rPr>
          <t xml:space="preserve">Sila isi di sini
</t>
        </r>
        <r>
          <rPr>
            <b/>
            <i/>
            <sz val="8"/>
            <color indexed="8"/>
            <rFont val="Tahoma"/>
            <charset val="134"/>
          </rPr>
          <t xml:space="preserve">Please fill in here
</t>
        </r>
      </text>
    </comment>
    <comment ref="Q40" authorId="0">
      <text>
        <r>
          <rPr>
            <b/>
            <sz val="8"/>
            <color indexed="8"/>
            <rFont val="Tahoma"/>
            <charset val="134"/>
          </rPr>
          <t xml:space="preserve">Sila isi di sini
</t>
        </r>
        <r>
          <rPr>
            <b/>
            <i/>
            <sz val="8"/>
            <color indexed="8"/>
            <rFont val="Tahoma"/>
            <charset val="134"/>
          </rPr>
          <t xml:space="preserve">Please fill in here
</t>
        </r>
      </text>
    </comment>
    <comment ref="R40" authorId="0">
      <text>
        <r>
          <rPr>
            <b/>
            <sz val="8"/>
            <color indexed="8"/>
            <rFont val="Tahoma"/>
            <charset val="134"/>
          </rPr>
          <t xml:space="preserve">Sila isi di sini
</t>
        </r>
        <r>
          <rPr>
            <b/>
            <i/>
            <sz val="8"/>
            <color indexed="8"/>
            <rFont val="Tahoma"/>
            <charset val="134"/>
          </rPr>
          <t xml:space="preserve">Please fill in here
</t>
        </r>
      </text>
    </comment>
    <comment ref="S40" authorId="0">
      <text>
        <r>
          <rPr>
            <b/>
            <sz val="8"/>
            <color indexed="8"/>
            <rFont val="Tahoma"/>
            <charset val="134"/>
          </rPr>
          <t xml:space="preserve">Sila isi di sini
</t>
        </r>
        <r>
          <rPr>
            <b/>
            <i/>
            <sz val="8"/>
            <color indexed="8"/>
            <rFont val="Tahoma"/>
            <charset val="134"/>
          </rPr>
          <t xml:space="preserve">Please fill in here
</t>
        </r>
      </text>
    </comment>
    <comment ref="T40" authorId="0">
      <text>
        <r>
          <rPr>
            <b/>
            <sz val="8"/>
            <color indexed="8"/>
            <rFont val="Tahoma"/>
            <charset val="134"/>
          </rPr>
          <t xml:space="preserve">Sila isi di sini
</t>
        </r>
        <r>
          <rPr>
            <b/>
            <i/>
            <sz val="8"/>
            <color indexed="8"/>
            <rFont val="Tahoma"/>
            <charset val="134"/>
          </rPr>
          <t xml:space="preserve">Please fill in here
</t>
        </r>
      </text>
    </comment>
    <comment ref="V40" authorId="0">
      <text>
        <r>
          <rPr>
            <b/>
            <sz val="8"/>
            <color indexed="8"/>
            <rFont val="Tahoma"/>
            <charset val="134"/>
          </rPr>
          <t xml:space="preserve">Sila isi di sini
</t>
        </r>
        <r>
          <rPr>
            <b/>
            <i/>
            <sz val="8"/>
            <color indexed="8"/>
            <rFont val="Tahoma"/>
            <charset val="134"/>
          </rPr>
          <t xml:space="preserve">Please fill in here
</t>
        </r>
      </text>
    </comment>
    <comment ref="M41" authorId="0">
      <text>
        <r>
          <rPr>
            <b/>
            <sz val="8"/>
            <color indexed="8"/>
            <rFont val="Tahoma"/>
            <charset val="134"/>
          </rPr>
          <t xml:space="preserve">Sila isi di sini
</t>
        </r>
        <r>
          <rPr>
            <b/>
            <i/>
            <sz val="8"/>
            <color indexed="8"/>
            <rFont val="Tahoma"/>
            <charset val="134"/>
          </rPr>
          <t xml:space="preserve">Please fill in here
</t>
        </r>
      </text>
    </comment>
    <comment ref="N42" authorId="0">
      <text>
        <r>
          <rPr>
            <b/>
            <sz val="8"/>
            <color indexed="8"/>
            <rFont val="Tahoma"/>
            <charset val="134"/>
          </rPr>
          <t xml:space="preserve">Sila isi di sini
</t>
        </r>
        <r>
          <rPr>
            <b/>
            <i/>
            <sz val="8"/>
            <color indexed="8"/>
            <rFont val="Tahoma"/>
            <charset val="134"/>
          </rPr>
          <t xml:space="preserve">Please fill in here
</t>
        </r>
      </text>
    </comment>
    <comment ref="O42"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P42" authorId="0">
      <text>
        <r>
          <rPr>
            <b/>
            <sz val="8"/>
            <color indexed="8"/>
            <rFont val="Tahoma"/>
            <charset val="134"/>
          </rPr>
          <t xml:space="preserve">Sila isi di sini
</t>
        </r>
        <r>
          <rPr>
            <b/>
            <i/>
            <sz val="8"/>
            <color indexed="8"/>
            <rFont val="Tahoma"/>
            <charset val="134"/>
          </rPr>
          <t>Please fill in here</t>
        </r>
      </text>
    </comment>
    <comment ref="Q42" authorId="0">
      <text>
        <r>
          <rPr>
            <b/>
            <sz val="8"/>
            <color indexed="8"/>
            <rFont val="Tahoma"/>
            <charset val="134"/>
          </rPr>
          <t xml:space="preserve">Sila isi di sini
</t>
        </r>
        <r>
          <rPr>
            <b/>
            <i/>
            <sz val="8"/>
            <color indexed="8"/>
            <rFont val="Tahoma"/>
            <charset val="134"/>
          </rPr>
          <t xml:space="preserve">Please fill in here
</t>
        </r>
      </text>
    </comment>
    <comment ref="R42"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S42" authorId="0">
      <text>
        <r>
          <rPr>
            <b/>
            <sz val="8"/>
            <color indexed="8"/>
            <rFont val="Tahoma"/>
            <charset val="134"/>
          </rPr>
          <t xml:space="preserve">Sila isi di sini
</t>
        </r>
        <r>
          <rPr>
            <b/>
            <i/>
            <sz val="8"/>
            <color indexed="8"/>
            <rFont val="Tahoma"/>
            <charset val="134"/>
          </rPr>
          <t xml:space="preserve">Please fill in here
</t>
        </r>
      </text>
    </comment>
    <comment ref="T42" authorId="0">
      <text>
        <r>
          <rPr>
            <b/>
            <sz val="8"/>
            <color indexed="8"/>
            <rFont val="Tahoma"/>
            <charset val="134"/>
          </rPr>
          <t xml:space="preserve">Sila isi di sini
</t>
        </r>
        <r>
          <rPr>
            <b/>
            <i/>
            <sz val="8"/>
            <color indexed="8"/>
            <rFont val="Tahoma"/>
            <charset val="134"/>
          </rPr>
          <t xml:space="preserve">Please fill in here
</t>
        </r>
      </text>
    </comment>
    <comment ref="V42" authorId="0">
      <text>
        <r>
          <rPr>
            <b/>
            <sz val="8"/>
            <color indexed="8"/>
            <rFont val="Tahoma"/>
            <charset val="134"/>
          </rPr>
          <t xml:space="preserve">Sila isi di sini
</t>
        </r>
        <r>
          <rPr>
            <b/>
            <i/>
            <sz val="8"/>
            <color indexed="8"/>
            <rFont val="Tahoma"/>
            <charset val="134"/>
          </rPr>
          <t xml:space="preserve">Please fill in here
</t>
        </r>
      </text>
    </comment>
    <comment ref="M43" authorId="0">
      <text>
        <r>
          <rPr>
            <b/>
            <sz val="8"/>
            <color indexed="8"/>
            <rFont val="Tahoma"/>
            <charset val="134"/>
          </rPr>
          <t xml:space="preserve">Sila isi di sini
</t>
        </r>
        <r>
          <rPr>
            <b/>
            <i/>
            <sz val="8"/>
            <color indexed="8"/>
            <rFont val="Tahoma"/>
            <charset val="134"/>
          </rPr>
          <t xml:space="preserve">Please fill in here
</t>
        </r>
      </text>
    </comment>
    <comment ref="N44" authorId="0">
      <text>
        <r>
          <rPr>
            <b/>
            <sz val="8"/>
            <color indexed="8"/>
            <rFont val="Tahoma"/>
            <charset val="134"/>
          </rPr>
          <t xml:space="preserve">Sila isi di sini
</t>
        </r>
        <r>
          <rPr>
            <b/>
            <i/>
            <sz val="8"/>
            <color indexed="8"/>
            <rFont val="Tahoma"/>
            <charset val="134"/>
          </rPr>
          <t xml:space="preserve">Please fill in here
</t>
        </r>
      </text>
    </comment>
    <comment ref="O44" authorId="0">
      <text>
        <r>
          <rPr>
            <b/>
            <sz val="8"/>
            <color indexed="8"/>
            <rFont val="Tahoma"/>
            <charset val="134"/>
          </rPr>
          <t xml:space="preserve">Sila isi di sini
</t>
        </r>
        <r>
          <rPr>
            <b/>
            <i/>
            <sz val="8"/>
            <color indexed="8"/>
            <rFont val="Tahoma"/>
            <charset val="134"/>
          </rPr>
          <t xml:space="preserve">Please fill in here
</t>
        </r>
      </text>
    </comment>
    <comment ref="P44" authorId="0">
      <text>
        <r>
          <rPr>
            <b/>
            <sz val="8"/>
            <color indexed="8"/>
            <rFont val="Tahoma"/>
            <charset val="134"/>
          </rPr>
          <t xml:space="preserve">Sila isi di sini
</t>
        </r>
        <r>
          <rPr>
            <b/>
            <i/>
            <sz val="8"/>
            <color indexed="8"/>
            <rFont val="Tahoma"/>
            <charset val="134"/>
          </rPr>
          <t xml:space="preserve">Please fill in here
</t>
        </r>
      </text>
    </comment>
    <comment ref="Q44" authorId="0">
      <text>
        <r>
          <rPr>
            <b/>
            <sz val="8"/>
            <color indexed="8"/>
            <rFont val="Tahoma"/>
            <charset val="134"/>
          </rPr>
          <t xml:space="preserve">Sila isi di sini
</t>
        </r>
        <r>
          <rPr>
            <b/>
            <i/>
            <sz val="8"/>
            <color indexed="8"/>
            <rFont val="Tahoma"/>
            <charset val="134"/>
          </rPr>
          <t xml:space="preserve">Please fill in here
</t>
        </r>
      </text>
    </comment>
    <comment ref="R44"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S44" authorId="0">
      <text>
        <r>
          <rPr>
            <b/>
            <sz val="8"/>
            <color indexed="8"/>
            <rFont val="Tahoma"/>
            <charset val="134"/>
          </rPr>
          <t xml:space="preserve">Sila isi di sini
</t>
        </r>
        <r>
          <rPr>
            <b/>
            <i/>
            <sz val="8"/>
            <color indexed="8"/>
            <rFont val="Tahoma"/>
            <charset val="134"/>
          </rPr>
          <t xml:space="preserve">Please fill in here
</t>
        </r>
      </text>
    </comment>
    <comment ref="T44" authorId="0">
      <text>
        <r>
          <rPr>
            <b/>
            <sz val="8"/>
            <color indexed="8"/>
            <rFont val="Tahoma"/>
            <charset val="134"/>
          </rPr>
          <t xml:space="preserve">Sila isi di sini
</t>
        </r>
        <r>
          <rPr>
            <b/>
            <i/>
            <sz val="8"/>
            <color indexed="8"/>
            <rFont val="Tahoma"/>
            <charset val="134"/>
          </rPr>
          <t xml:space="preserve">Please fill in here
</t>
        </r>
      </text>
    </comment>
    <comment ref="V44" authorId="0">
      <text>
        <r>
          <rPr>
            <b/>
            <sz val="8"/>
            <color indexed="8"/>
            <rFont val="Tahoma"/>
            <charset val="134"/>
          </rPr>
          <t xml:space="preserve">Sila isi di sini
</t>
        </r>
        <r>
          <rPr>
            <b/>
            <i/>
            <sz val="8"/>
            <color indexed="8"/>
            <rFont val="Tahoma"/>
            <charset val="134"/>
          </rPr>
          <t xml:space="preserve">Please fill in here
</t>
        </r>
      </text>
    </comment>
    <comment ref="M45" authorId="0">
      <text>
        <r>
          <rPr>
            <b/>
            <sz val="8"/>
            <color indexed="8"/>
            <rFont val="Tahoma"/>
            <charset val="134"/>
          </rPr>
          <t xml:space="preserve">Sila isi di sini
</t>
        </r>
        <r>
          <rPr>
            <b/>
            <i/>
            <sz val="8"/>
            <color indexed="8"/>
            <rFont val="Tahoma"/>
            <charset val="134"/>
          </rPr>
          <t xml:space="preserve">Please fill in here
</t>
        </r>
      </text>
    </comment>
    <comment ref="N46" authorId="0">
      <text>
        <r>
          <rPr>
            <b/>
            <sz val="8"/>
            <color indexed="8"/>
            <rFont val="Tahoma"/>
            <charset val="134"/>
          </rPr>
          <t xml:space="preserve">Sila isi di sini
</t>
        </r>
        <r>
          <rPr>
            <b/>
            <i/>
            <sz val="8"/>
            <color indexed="8"/>
            <rFont val="Tahoma"/>
            <charset val="134"/>
          </rPr>
          <t xml:space="preserve">Please fill in here
</t>
        </r>
      </text>
    </comment>
    <comment ref="O46" authorId="0">
      <text>
        <r>
          <rPr>
            <b/>
            <sz val="8"/>
            <color indexed="8"/>
            <rFont val="Tahoma"/>
            <charset val="134"/>
          </rPr>
          <t xml:space="preserve">Sila isi di sini
</t>
        </r>
        <r>
          <rPr>
            <b/>
            <i/>
            <sz val="8"/>
            <color indexed="8"/>
            <rFont val="Tahoma"/>
            <charset val="134"/>
          </rPr>
          <t xml:space="preserve">Please fill in here
</t>
        </r>
      </text>
    </comment>
    <comment ref="P46" authorId="0">
      <text>
        <r>
          <rPr>
            <b/>
            <sz val="8"/>
            <color indexed="8"/>
            <rFont val="Tahoma"/>
            <charset val="134"/>
          </rPr>
          <t xml:space="preserve">Sila isi di sini
</t>
        </r>
        <r>
          <rPr>
            <b/>
            <i/>
            <sz val="8"/>
            <color indexed="8"/>
            <rFont val="Tahoma"/>
            <charset val="134"/>
          </rPr>
          <t xml:space="preserve">Please fill in here
</t>
        </r>
      </text>
    </comment>
    <comment ref="Q46" authorId="0">
      <text>
        <r>
          <rPr>
            <b/>
            <sz val="8"/>
            <color indexed="8"/>
            <rFont val="Tahoma"/>
            <charset val="134"/>
          </rPr>
          <t xml:space="preserve">Sila isi di sini
</t>
        </r>
        <r>
          <rPr>
            <b/>
            <i/>
            <sz val="8"/>
            <color indexed="8"/>
            <rFont val="Tahoma"/>
            <charset val="134"/>
          </rPr>
          <t xml:space="preserve">Please fill in here
</t>
        </r>
      </text>
    </comment>
    <comment ref="R46" authorId="0">
      <text>
        <r>
          <rPr>
            <b/>
            <sz val="8"/>
            <color indexed="8"/>
            <rFont val="Tahoma"/>
            <charset val="134"/>
          </rPr>
          <t xml:space="preserve">Sila isi di sini
</t>
        </r>
        <r>
          <rPr>
            <b/>
            <i/>
            <sz val="8"/>
            <color indexed="8"/>
            <rFont val="Tahoma"/>
            <charset val="134"/>
          </rPr>
          <t xml:space="preserve">Please fill in here
</t>
        </r>
      </text>
    </comment>
    <comment ref="S46" authorId="0">
      <text>
        <r>
          <rPr>
            <b/>
            <sz val="8"/>
            <color indexed="8"/>
            <rFont val="Tahoma"/>
            <charset val="134"/>
          </rPr>
          <t xml:space="preserve">Sila isi di sini
</t>
        </r>
        <r>
          <rPr>
            <b/>
            <i/>
            <sz val="8"/>
            <color indexed="8"/>
            <rFont val="Tahoma"/>
            <charset val="134"/>
          </rPr>
          <t xml:space="preserve">Please fill in here
</t>
        </r>
      </text>
    </comment>
    <comment ref="T46" authorId="0">
      <text>
        <r>
          <rPr>
            <b/>
            <sz val="8"/>
            <color indexed="8"/>
            <rFont val="Tahoma"/>
            <charset val="134"/>
          </rPr>
          <t xml:space="preserve">Sila isi di sini
</t>
        </r>
        <r>
          <rPr>
            <b/>
            <i/>
            <sz val="8"/>
            <color indexed="8"/>
            <rFont val="Tahoma"/>
            <charset val="134"/>
          </rPr>
          <t xml:space="preserve">Please fill in here
</t>
        </r>
      </text>
    </comment>
    <comment ref="V46" authorId="0">
      <text>
        <r>
          <rPr>
            <b/>
            <sz val="8"/>
            <color indexed="8"/>
            <rFont val="Tahoma"/>
            <charset val="134"/>
          </rPr>
          <t xml:space="preserve">Sila isi di sini
</t>
        </r>
        <r>
          <rPr>
            <b/>
            <i/>
            <sz val="8"/>
            <color indexed="8"/>
            <rFont val="Tahoma"/>
            <charset val="134"/>
          </rPr>
          <t xml:space="preserve">Please fill in here
</t>
        </r>
      </text>
    </comment>
    <comment ref="M47" authorId="0">
      <text>
        <r>
          <rPr>
            <b/>
            <sz val="8"/>
            <color indexed="8"/>
            <rFont val="Tahoma"/>
            <charset val="134"/>
          </rPr>
          <t xml:space="preserve">Sila isi di sini
</t>
        </r>
        <r>
          <rPr>
            <b/>
            <i/>
            <sz val="8"/>
            <color indexed="8"/>
            <rFont val="Tahoma"/>
            <charset val="134"/>
          </rPr>
          <t>Please fill in here</t>
        </r>
      </text>
    </comment>
    <comment ref="N48" authorId="0">
      <text>
        <r>
          <rPr>
            <b/>
            <sz val="8"/>
            <color indexed="8"/>
            <rFont val="Tahoma"/>
            <charset val="134"/>
          </rPr>
          <t xml:space="preserve">Sila isi di sini
</t>
        </r>
        <r>
          <rPr>
            <b/>
            <i/>
            <sz val="8"/>
            <color indexed="8"/>
            <rFont val="Tahoma"/>
            <charset val="134"/>
          </rPr>
          <t xml:space="preserve">Please fill in here
</t>
        </r>
      </text>
    </comment>
    <comment ref="O48" authorId="0">
      <text>
        <r>
          <rPr>
            <b/>
            <sz val="8"/>
            <color indexed="8"/>
            <rFont val="Tahoma"/>
            <charset val="134"/>
          </rPr>
          <t xml:space="preserve">Sila isi di sini
</t>
        </r>
        <r>
          <rPr>
            <b/>
            <i/>
            <sz val="8"/>
            <color indexed="8"/>
            <rFont val="Tahoma"/>
            <charset val="134"/>
          </rPr>
          <t xml:space="preserve">Please fill in here
</t>
        </r>
      </text>
    </comment>
    <comment ref="P48" authorId="0">
      <text>
        <r>
          <rPr>
            <b/>
            <sz val="8"/>
            <color indexed="8"/>
            <rFont val="Tahoma"/>
            <charset val="134"/>
          </rPr>
          <t xml:space="preserve">Sila isi di sini
</t>
        </r>
        <r>
          <rPr>
            <b/>
            <i/>
            <sz val="8"/>
            <color indexed="8"/>
            <rFont val="Tahoma"/>
            <charset val="134"/>
          </rPr>
          <t xml:space="preserve">Please fill in here
</t>
        </r>
      </text>
    </comment>
    <comment ref="Q48" authorId="0">
      <text>
        <r>
          <rPr>
            <b/>
            <sz val="8"/>
            <color indexed="8"/>
            <rFont val="Tahoma"/>
            <charset val="134"/>
          </rPr>
          <t xml:space="preserve">Sila isi di sini
</t>
        </r>
        <r>
          <rPr>
            <b/>
            <i/>
            <sz val="8"/>
            <color indexed="8"/>
            <rFont val="Tahoma"/>
            <charset val="134"/>
          </rPr>
          <t xml:space="preserve">Please fill in here
</t>
        </r>
      </text>
    </comment>
    <comment ref="R48" authorId="0">
      <text>
        <r>
          <rPr>
            <b/>
            <sz val="8"/>
            <color indexed="8"/>
            <rFont val="Tahoma"/>
            <charset val="134"/>
          </rPr>
          <t xml:space="preserve">Sila isi di sini
</t>
        </r>
        <r>
          <rPr>
            <b/>
            <i/>
            <sz val="8"/>
            <color indexed="8"/>
            <rFont val="Tahoma"/>
            <charset val="134"/>
          </rPr>
          <t xml:space="preserve">Please fill in here
</t>
        </r>
      </text>
    </comment>
    <comment ref="S48" authorId="0">
      <text>
        <r>
          <rPr>
            <b/>
            <sz val="8"/>
            <color indexed="8"/>
            <rFont val="Tahoma"/>
            <charset val="134"/>
          </rPr>
          <t xml:space="preserve">Sila isi di sini
</t>
        </r>
        <r>
          <rPr>
            <b/>
            <i/>
            <sz val="8"/>
            <color indexed="8"/>
            <rFont val="Tahoma"/>
            <charset val="134"/>
          </rPr>
          <t xml:space="preserve">Please fill in here
</t>
        </r>
      </text>
    </comment>
    <comment ref="T48" authorId="0">
      <text>
        <r>
          <rPr>
            <b/>
            <sz val="8"/>
            <color indexed="8"/>
            <rFont val="Tahoma"/>
            <charset val="134"/>
          </rPr>
          <t xml:space="preserve">Sila isi di sini
</t>
        </r>
        <r>
          <rPr>
            <b/>
            <i/>
            <sz val="8"/>
            <color indexed="8"/>
            <rFont val="Tahoma"/>
            <charset val="134"/>
          </rPr>
          <t xml:space="preserve">Please fill in here
</t>
        </r>
      </text>
    </comment>
    <comment ref="V48" authorId="0">
      <text>
        <r>
          <rPr>
            <b/>
            <sz val="8"/>
            <color indexed="8"/>
            <rFont val="Tahoma"/>
            <charset val="134"/>
          </rPr>
          <t xml:space="preserve">Sila isi di sini
</t>
        </r>
        <r>
          <rPr>
            <b/>
            <i/>
            <sz val="8"/>
            <color indexed="8"/>
            <rFont val="Tahoma"/>
            <charset val="134"/>
          </rPr>
          <t xml:space="preserve">Please fill in here
</t>
        </r>
      </text>
    </comment>
    <comment ref="M49" authorId="0">
      <text>
        <r>
          <rPr>
            <b/>
            <sz val="8"/>
            <color indexed="8"/>
            <rFont val="Tahoma"/>
            <charset val="134"/>
          </rPr>
          <t xml:space="preserve">Sila isi di sini
</t>
        </r>
        <r>
          <rPr>
            <b/>
            <i/>
            <sz val="8"/>
            <color indexed="8"/>
            <rFont val="Tahoma"/>
            <charset val="134"/>
          </rPr>
          <t xml:space="preserve">Please fill in here
</t>
        </r>
      </text>
    </comment>
    <comment ref="N50" authorId="0">
      <text>
        <r>
          <rPr>
            <b/>
            <sz val="8"/>
            <color indexed="8"/>
            <rFont val="Tahoma"/>
            <charset val="134"/>
          </rPr>
          <t xml:space="preserve">Sila isi di sini
</t>
        </r>
        <r>
          <rPr>
            <b/>
            <i/>
            <sz val="8"/>
            <color indexed="8"/>
            <rFont val="Tahoma"/>
            <charset val="134"/>
          </rPr>
          <t xml:space="preserve">Please fill in here
</t>
        </r>
      </text>
    </comment>
    <comment ref="O50" authorId="0">
      <text>
        <r>
          <rPr>
            <b/>
            <sz val="8"/>
            <color indexed="8"/>
            <rFont val="Tahoma"/>
            <charset val="134"/>
          </rPr>
          <t xml:space="preserve">Sila isi di sini
</t>
        </r>
        <r>
          <rPr>
            <b/>
            <i/>
            <sz val="8"/>
            <color indexed="8"/>
            <rFont val="Tahoma"/>
            <charset val="134"/>
          </rPr>
          <t>Please fill in here</t>
        </r>
      </text>
    </comment>
    <comment ref="P50" authorId="0">
      <text>
        <r>
          <rPr>
            <b/>
            <sz val="8"/>
            <color indexed="8"/>
            <rFont val="Tahoma"/>
            <charset val="134"/>
          </rPr>
          <t xml:space="preserve">Sila isi di sini
</t>
        </r>
        <r>
          <rPr>
            <b/>
            <i/>
            <sz val="8"/>
            <color indexed="8"/>
            <rFont val="Tahoma"/>
            <charset val="134"/>
          </rPr>
          <t xml:space="preserve">Please fill in here
</t>
        </r>
      </text>
    </comment>
    <comment ref="Q50" authorId="0">
      <text>
        <r>
          <rPr>
            <b/>
            <sz val="8"/>
            <color indexed="8"/>
            <rFont val="Tahoma"/>
            <charset val="134"/>
          </rPr>
          <t xml:space="preserve">Sila isi di sini
</t>
        </r>
        <r>
          <rPr>
            <b/>
            <i/>
            <sz val="8"/>
            <color indexed="8"/>
            <rFont val="Tahoma"/>
            <charset val="134"/>
          </rPr>
          <t xml:space="preserve">Please fill in here
</t>
        </r>
      </text>
    </comment>
    <comment ref="R50" authorId="0">
      <text>
        <r>
          <rPr>
            <b/>
            <sz val="8"/>
            <color indexed="8"/>
            <rFont val="Tahoma"/>
            <charset val="134"/>
          </rPr>
          <t xml:space="preserve">Sila isi di sini
</t>
        </r>
        <r>
          <rPr>
            <b/>
            <i/>
            <sz val="8"/>
            <color indexed="8"/>
            <rFont val="Tahoma"/>
            <charset val="134"/>
          </rPr>
          <t xml:space="preserve">Please fill in here
</t>
        </r>
      </text>
    </comment>
    <comment ref="S50" authorId="0">
      <text>
        <r>
          <rPr>
            <b/>
            <sz val="8"/>
            <color indexed="8"/>
            <rFont val="Tahoma"/>
            <charset val="134"/>
          </rPr>
          <t xml:space="preserve">Sila isi di sini
Please fill in here
</t>
        </r>
      </text>
    </comment>
    <comment ref="T50" authorId="0">
      <text>
        <r>
          <rPr>
            <b/>
            <sz val="8"/>
            <color indexed="8"/>
            <rFont val="Tahoma"/>
            <charset val="134"/>
          </rPr>
          <t xml:space="preserve">Sila isi di sini
</t>
        </r>
        <r>
          <rPr>
            <b/>
            <i/>
            <sz val="8"/>
            <color indexed="8"/>
            <rFont val="Tahoma"/>
            <charset val="134"/>
          </rPr>
          <t xml:space="preserve">Please fill in here
</t>
        </r>
      </text>
    </comment>
    <comment ref="V50" authorId="0">
      <text>
        <r>
          <rPr>
            <b/>
            <sz val="8"/>
            <color indexed="8"/>
            <rFont val="Tahoma"/>
            <charset val="134"/>
          </rPr>
          <t xml:space="preserve">Sila isi di sini
</t>
        </r>
        <r>
          <rPr>
            <b/>
            <i/>
            <sz val="8"/>
            <color indexed="8"/>
            <rFont val="Tahoma"/>
            <charset val="134"/>
          </rPr>
          <t xml:space="preserve">Please fill in here
</t>
        </r>
      </text>
    </comment>
    <comment ref="M51" authorId="0">
      <text>
        <r>
          <rPr>
            <b/>
            <sz val="8"/>
            <color indexed="8"/>
            <rFont val="Tahoma"/>
            <charset val="134"/>
          </rPr>
          <t xml:space="preserve">Sila isi di sini
</t>
        </r>
        <r>
          <rPr>
            <b/>
            <i/>
            <sz val="8"/>
            <color indexed="8"/>
            <rFont val="Tahoma"/>
            <charset val="134"/>
          </rPr>
          <t xml:space="preserve">Please fill in here
</t>
        </r>
      </text>
    </comment>
    <comment ref="N52" authorId="0">
      <text>
        <r>
          <rPr>
            <b/>
            <sz val="8"/>
            <color indexed="8"/>
            <rFont val="Tahoma"/>
            <charset val="134"/>
          </rPr>
          <t xml:space="preserve">Sila isi di sini
</t>
        </r>
        <r>
          <rPr>
            <b/>
            <i/>
            <sz val="8"/>
            <color indexed="8"/>
            <rFont val="Tahoma"/>
            <charset val="134"/>
          </rPr>
          <t xml:space="preserve">Please fill in here
</t>
        </r>
      </text>
    </comment>
    <comment ref="O52" authorId="0">
      <text>
        <r>
          <rPr>
            <b/>
            <sz val="8"/>
            <color indexed="8"/>
            <rFont val="Tahoma"/>
            <charset val="134"/>
          </rPr>
          <t xml:space="preserve">Sila isi di sini
</t>
        </r>
        <r>
          <rPr>
            <b/>
            <i/>
            <sz val="8"/>
            <color indexed="8"/>
            <rFont val="Tahoma"/>
            <charset val="134"/>
          </rPr>
          <t>Please fill in here</t>
        </r>
      </text>
    </comment>
    <comment ref="P52" authorId="0">
      <text>
        <r>
          <rPr>
            <b/>
            <sz val="8"/>
            <color indexed="8"/>
            <rFont val="Tahoma"/>
            <charset val="134"/>
          </rPr>
          <t xml:space="preserve">Sila isi di sini
</t>
        </r>
        <r>
          <rPr>
            <b/>
            <i/>
            <sz val="8"/>
            <color indexed="8"/>
            <rFont val="Tahoma"/>
            <charset val="134"/>
          </rPr>
          <t>Please fill in here</t>
        </r>
      </text>
    </comment>
    <comment ref="Q52" authorId="0">
      <text>
        <r>
          <rPr>
            <b/>
            <sz val="8"/>
            <color indexed="8"/>
            <rFont val="Tahoma"/>
            <charset val="134"/>
          </rPr>
          <t xml:space="preserve">Sila isi di sini
</t>
        </r>
        <r>
          <rPr>
            <b/>
            <i/>
            <sz val="8"/>
            <color indexed="8"/>
            <rFont val="Tahoma"/>
            <charset val="134"/>
          </rPr>
          <t>Please fill in here</t>
        </r>
      </text>
    </comment>
    <comment ref="R52" authorId="0">
      <text>
        <r>
          <rPr>
            <b/>
            <sz val="8"/>
            <color indexed="8"/>
            <rFont val="Tahoma"/>
            <charset val="134"/>
          </rPr>
          <t xml:space="preserve">Sila isi di sini
</t>
        </r>
        <r>
          <rPr>
            <b/>
            <i/>
            <sz val="8"/>
            <color indexed="8"/>
            <rFont val="Tahoma"/>
            <charset val="134"/>
          </rPr>
          <t xml:space="preserve">Please fill in here
</t>
        </r>
      </text>
    </comment>
    <comment ref="S52" authorId="0">
      <text>
        <r>
          <rPr>
            <b/>
            <sz val="8"/>
            <color indexed="8"/>
            <rFont val="Tahoma"/>
            <charset val="134"/>
          </rPr>
          <t xml:space="preserve">Sila isi di sini
</t>
        </r>
        <r>
          <rPr>
            <b/>
            <i/>
            <sz val="8"/>
            <color indexed="8"/>
            <rFont val="Tahoma"/>
            <charset val="134"/>
          </rPr>
          <t xml:space="preserve">Please fill in here
</t>
        </r>
      </text>
    </comment>
    <comment ref="T52" authorId="0">
      <text>
        <r>
          <rPr>
            <b/>
            <sz val="8"/>
            <color indexed="8"/>
            <rFont val="Tahoma"/>
            <charset val="134"/>
          </rPr>
          <t xml:space="preserve">Sila isi di sini
</t>
        </r>
        <r>
          <rPr>
            <b/>
            <i/>
            <sz val="8"/>
            <color indexed="8"/>
            <rFont val="Tahoma"/>
            <charset val="134"/>
          </rPr>
          <t xml:space="preserve">Please fill in here
</t>
        </r>
      </text>
    </comment>
    <comment ref="V52"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M53" authorId="0">
      <text>
        <r>
          <rPr>
            <b/>
            <sz val="8"/>
            <color indexed="8"/>
            <rFont val="Tahoma"/>
            <charset val="134"/>
          </rPr>
          <t xml:space="preserve">Sila isi di sini
</t>
        </r>
        <r>
          <rPr>
            <b/>
            <i/>
            <sz val="8"/>
            <color indexed="8"/>
            <rFont val="Tahoma"/>
            <charset val="134"/>
          </rPr>
          <t xml:space="preserve">Please fill in here
</t>
        </r>
      </text>
    </comment>
    <comment ref="N54" authorId="0">
      <text>
        <r>
          <rPr>
            <b/>
            <sz val="8"/>
            <color indexed="8"/>
            <rFont val="Tahoma"/>
            <charset val="134"/>
          </rPr>
          <t xml:space="preserve">Sila isi di sini
</t>
        </r>
        <r>
          <rPr>
            <b/>
            <i/>
            <sz val="8"/>
            <color indexed="8"/>
            <rFont val="Tahoma"/>
            <charset val="134"/>
          </rPr>
          <t xml:space="preserve">Please fill in here
</t>
        </r>
      </text>
    </comment>
    <comment ref="O54" authorId="0">
      <text>
        <r>
          <rPr>
            <b/>
            <sz val="8"/>
            <color indexed="8"/>
            <rFont val="Tahoma"/>
            <charset val="134"/>
          </rPr>
          <t xml:space="preserve">Sila isi di sini
</t>
        </r>
        <r>
          <rPr>
            <b/>
            <i/>
            <sz val="8"/>
            <color indexed="8"/>
            <rFont val="Tahoma"/>
            <charset val="134"/>
          </rPr>
          <t xml:space="preserve">Please fill in here
</t>
        </r>
      </text>
    </comment>
    <comment ref="P54" authorId="0">
      <text>
        <r>
          <rPr>
            <b/>
            <sz val="8"/>
            <color indexed="8"/>
            <rFont val="Tahoma"/>
            <charset val="134"/>
          </rPr>
          <t xml:space="preserve">Sila isi di sini
</t>
        </r>
        <r>
          <rPr>
            <b/>
            <i/>
            <sz val="8"/>
            <color indexed="8"/>
            <rFont val="Tahoma"/>
            <charset val="134"/>
          </rPr>
          <t xml:space="preserve">Please fill in here
</t>
        </r>
      </text>
    </comment>
    <comment ref="Q54"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R54" authorId="0">
      <text>
        <r>
          <rPr>
            <b/>
            <sz val="8"/>
            <color indexed="8"/>
            <rFont val="Tahoma"/>
            <charset val="134"/>
          </rPr>
          <t xml:space="preserve">Sila isi di sini
</t>
        </r>
        <r>
          <rPr>
            <b/>
            <i/>
            <sz val="8"/>
            <color indexed="8"/>
            <rFont val="Tahoma"/>
            <charset val="134"/>
          </rPr>
          <t xml:space="preserve">Please fill in here
</t>
        </r>
      </text>
    </comment>
    <comment ref="S54" authorId="0">
      <text>
        <r>
          <rPr>
            <b/>
            <sz val="8"/>
            <color indexed="8"/>
            <rFont val="Tahoma"/>
            <charset val="134"/>
          </rPr>
          <t xml:space="preserve">Sila isi di sini
</t>
        </r>
        <r>
          <rPr>
            <b/>
            <i/>
            <sz val="8"/>
            <color indexed="8"/>
            <rFont val="Tahoma"/>
            <charset val="134"/>
          </rPr>
          <t xml:space="preserve">Please fill in here
</t>
        </r>
      </text>
    </comment>
    <comment ref="T54"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V54" authorId="0">
      <text>
        <r>
          <rPr>
            <b/>
            <sz val="8"/>
            <color indexed="8"/>
            <rFont val="Tahoma"/>
            <charset val="134"/>
          </rPr>
          <t xml:space="preserve">Sila isi di sini
</t>
        </r>
        <r>
          <rPr>
            <b/>
            <i/>
            <sz val="8"/>
            <color indexed="8"/>
            <rFont val="Tahoma"/>
            <charset val="134"/>
          </rPr>
          <t xml:space="preserve">Please fill in here
</t>
        </r>
      </text>
    </comment>
    <comment ref="M55" authorId="0">
      <text>
        <r>
          <rPr>
            <b/>
            <sz val="8"/>
            <color indexed="8"/>
            <rFont val="Tahoma"/>
            <charset val="134"/>
          </rPr>
          <t xml:space="preserve">Sila isi di sini
</t>
        </r>
        <r>
          <rPr>
            <b/>
            <i/>
            <sz val="8"/>
            <color indexed="8"/>
            <rFont val="Tahoma"/>
            <charset val="134"/>
          </rPr>
          <t>Please fill in here</t>
        </r>
      </text>
    </comment>
    <comment ref="N56" authorId="0">
      <text>
        <r>
          <rPr>
            <b/>
            <sz val="8"/>
            <color indexed="8"/>
            <rFont val="Tahoma"/>
            <charset val="134"/>
          </rPr>
          <t xml:space="preserve">Sila isi di sini
</t>
        </r>
        <r>
          <rPr>
            <b/>
            <i/>
            <sz val="8"/>
            <color indexed="8"/>
            <rFont val="Tahoma"/>
            <charset val="134"/>
          </rPr>
          <t xml:space="preserve">Please fill in here
</t>
        </r>
      </text>
    </comment>
    <comment ref="O56" authorId="0">
      <text>
        <r>
          <rPr>
            <b/>
            <sz val="8"/>
            <color indexed="8"/>
            <rFont val="Tahoma"/>
            <charset val="134"/>
          </rPr>
          <t xml:space="preserve">Sila isi di sini
</t>
        </r>
        <r>
          <rPr>
            <b/>
            <i/>
            <sz val="8"/>
            <color indexed="8"/>
            <rFont val="Tahoma"/>
            <charset val="134"/>
          </rPr>
          <t xml:space="preserve">Please fill in here
</t>
        </r>
      </text>
    </comment>
    <comment ref="P56" authorId="0">
      <text>
        <r>
          <rPr>
            <b/>
            <sz val="8"/>
            <color indexed="8"/>
            <rFont val="Tahoma"/>
            <charset val="134"/>
          </rPr>
          <t xml:space="preserve">Sila isi di sini
</t>
        </r>
        <r>
          <rPr>
            <b/>
            <i/>
            <sz val="8"/>
            <color indexed="8"/>
            <rFont val="Tahoma"/>
            <charset val="134"/>
          </rPr>
          <t xml:space="preserve">Please fill in here
</t>
        </r>
      </text>
    </comment>
    <comment ref="Q56" authorId="0">
      <text>
        <r>
          <rPr>
            <b/>
            <sz val="8"/>
            <color indexed="8"/>
            <rFont val="Tahoma"/>
            <charset val="134"/>
          </rPr>
          <t xml:space="preserve">Sila isi di sini
</t>
        </r>
        <r>
          <rPr>
            <b/>
            <i/>
            <sz val="8"/>
            <color indexed="8"/>
            <rFont val="Tahoma"/>
            <charset val="134"/>
          </rPr>
          <t xml:space="preserve">Please fill in here
</t>
        </r>
      </text>
    </comment>
    <comment ref="R56" authorId="0">
      <text>
        <r>
          <rPr>
            <b/>
            <sz val="8"/>
            <color indexed="8"/>
            <rFont val="Tahoma"/>
            <charset val="134"/>
          </rPr>
          <t xml:space="preserve">Sila isi di sini
</t>
        </r>
        <r>
          <rPr>
            <b/>
            <i/>
            <sz val="8"/>
            <color indexed="8"/>
            <rFont val="Tahoma"/>
            <charset val="134"/>
          </rPr>
          <t xml:space="preserve">Please fill in here
</t>
        </r>
      </text>
    </comment>
    <comment ref="S56" authorId="0">
      <text>
        <r>
          <rPr>
            <b/>
            <sz val="8"/>
            <color indexed="8"/>
            <rFont val="Tahoma"/>
            <charset val="134"/>
          </rPr>
          <t xml:space="preserve">Sila isi di sini
</t>
        </r>
        <r>
          <rPr>
            <b/>
            <i/>
            <sz val="8"/>
            <color indexed="8"/>
            <rFont val="Tahoma"/>
            <charset val="134"/>
          </rPr>
          <t xml:space="preserve">Please fill in here
</t>
        </r>
        <r>
          <rPr>
            <sz val="8"/>
            <color indexed="8"/>
            <rFont val="Tahoma"/>
            <charset val="134"/>
          </rPr>
          <t xml:space="preserve">
</t>
        </r>
      </text>
    </comment>
    <comment ref="T56" authorId="0">
      <text>
        <r>
          <rPr>
            <b/>
            <sz val="8"/>
            <color indexed="8"/>
            <rFont val="Tahoma"/>
            <charset val="134"/>
          </rPr>
          <t xml:space="preserve">Sila isi di sini
</t>
        </r>
        <r>
          <rPr>
            <b/>
            <i/>
            <sz val="8"/>
            <color indexed="8"/>
            <rFont val="Tahoma"/>
            <charset val="134"/>
          </rPr>
          <t xml:space="preserve">Please fill in here
</t>
        </r>
      </text>
    </comment>
    <comment ref="V56" authorId="0">
      <text>
        <r>
          <rPr>
            <b/>
            <sz val="8"/>
            <color indexed="8"/>
            <rFont val="Tahoma"/>
            <charset val="134"/>
          </rPr>
          <t xml:space="preserve">Sila isi di sini
</t>
        </r>
        <r>
          <rPr>
            <b/>
            <i/>
            <sz val="8"/>
            <color indexed="8"/>
            <rFont val="Tahoma"/>
            <charset val="134"/>
          </rPr>
          <t xml:space="preserve">Please fill in here
</t>
        </r>
      </text>
    </comment>
    <comment ref="M57" authorId="0">
      <text>
        <r>
          <rPr>
            <b/>
            <sz val="8"/>
            <color indexed="8"/>
            <rFont val="Tahoma"/>
            <charset val="134"/>
          </rPr>
          <t xml:space="preserve">Sila isi di sini
</t>
        </r>
        <r>
          <rPr>
            <b/>
            <i/>
            <sz val="8"/>
            <color indexed="8"/>
            <rFont val="Tahoma"/>
            <charset val="134"/>
          </rPr>
          <t xml:space="preserve">Please fill in here
</t>
        </r>
      </text>
    </comment>
    <comment ref="N58" authorId="0">
      <text>
        <r>
          <rPr>
            <b/>
            <sz val="8"/>
            <color indexed="8"/>
            <rFont val="Tahoma"/>
            <charset val="134"/>
          </rPr>
          <t xml:space="preserve">Sila isi di sini
</t>
        </r>
        <r>
          <rPr>
            <b/>
            <i/>
            <sz val="8"/>
            <color indexed="8"/>
            <rFont val="Tahoma"/>
            <charset val="134"/>
          </rPr>
          <t xml:space="preserve">Please fill in here
</t>
        </r>
      </text>
    </comment>
    <comment ref="O58" authorId="0">
      <text>
        <r>
          <rPr>
            <b/>
            <sz val="8"/>
            <color indexed="8"/>
            <rFont val="Tahoma"/>
            <charset val="134"/>
          </rPr>
          <t xml:space="preserve">Sila isi di sini
</t>
        </r>
        <r>
          <rPr>
            <b/>
            <i/>
            <sz val="8"/>
            <color indexed="8"/>
            <rFont val="Tahoma"/>
            <charset val="134"/>
          </rPr>
          <t xml:space="preserve">Please fill in here
</t>
        </r>
      </text>
    </comment>
    <comment ref="P58" authorId="0">
      <text>
        <r>
          <rPr>
            <b/>
            <sz val="8"/>
            <color indexed="8"/>
            <rFont val="Tahoma"/>
            <charset val="134"/>
          </rPr>
          <t xml:space="preserve">Sila isi di sini
</t>
        </r>
        <r>
          <rPr>
            <b/>
            <i/>
            <sz val="8"/>
            <color indexed="8"/>
            <rFont val="Tahoma"/>
            <charset val="134"/>
          </rPr>
          <t xml:space="preserve">Please fill in here
</t>
        </r>
      </text>
    </comment>
    <comment ref="Q58" authorId="0">
      <text>
        <r>
          <rPr>
            <b/>
            <sz val="8"/>
            <color indexed="8"/>
            <rFont val="Tahoma"/>
            <charset val="134"/>
          </rPr>
          <t xml:space="preserve">Sila isi di sini
</t>
        </r>
        <r>
          <rPr>
            <b/>
            <i/>
            <sz val="8"/>
            <color indexed="8"/>
            <rFont val="Tahoma"/>
            <charset val="134"/>
          </rPr>
          <t xml:space="preserve">Please fill in here
</t>
        </r>
      </text>
    </comment>
    <comment ref="R58" authorId="0">
      <text>
        <r>
          <rPr>
            <b/>
            <sz val="8"/>
            <color indexed="8"/>
            <rFont val="Tahoma"/>
            <charset val="134"/>
          </rPr>
          <t xml:space="preserve">Sila isi di sini
</t>
        </r>
        <r>
          <rPr>
            <b/>
            <i/>
            <sz val="8"/>
            <color indexed="8"/>
            <rFont val="Tahoma"/>
            <charset val="134"/>
          </rPr>
          <t xml:space="preserve">Please fill in here
</t>
        </r>
      </text>
    </comment>
    <comment ref="S58" authorId="0">
      <text>
        <r>
          <rPr>
            <b/>
            <sz val="8"/>
            <color indexed="8"/>
            <rFont val="Tahoma"/>
            <charset val="134"/>
          </rPr>
          <t xml:space="preserve">Sila isi di sini
</t>
        </r>
        <r>
          <rPr>
            <b/>
            <i/>
            <sz val="8"/>
            <color indexed="8"/>
            <rFont val="Tahoma"/>
            <charset val="134"/>
          </rPr>
          <t xml:space="preserve">Please fill in here
</t>
        </r>
      </text>
    </comment>
    <comment ref="T58" authorId="0">
      <text>
        <r>
          <rPr>
            <b/>
            <sz val="8"/>
            <color indexed="8"/>
            <rFont val="Tahoma"/>
            <charset val="134"/>
          </rPr>
          <t xml:space="preserve">Sila isi di sini
</t>
        </r>
        <r>
          <rPr>
            <b/>
            <i/>
            <sz val="8"/>
            <color indexed="8"/>
            <rFont val="Tahoma"/>
            <charset val="134"/>
          </rPr>
          <t xml:space="preserve">Please fill in here
</t>
        </r>
      </text>
    </comment>
    <comment ref="V58" authorId="0">
      <text>
        <r>
          <rPr>
            <b/>
            <sz val="8"/>
            <color indexed="8"/>
            <rFont val="Tahoma"/>
            <charset val="134"/>
          </rPr>
          <t xml:space="preserve">Sila isi di sini
</t>
        </r>
        <r>
          <rPr>
            <b/>
            <i/>
            <sz val="8"/>
            <color indexed="8"/>
            <rFont val="Tahoma"/>
            <charset val="134"/>
          </rPr>
          <t xml:space="preserve">Please fill in here
</t>
        </r>
      </text>
    </comment>
    <comment ref="M59" authorId="0">
      <text>
        <r>
          <rPr>
            <b/>
            <sz val="8"/>
            <color indexed="8"/>
            <rFont val="Tahoma"/>
            <charset val="134"/>
          </rPr>
          <t xml:space="preserve">Sila isi di sini
</t>
        </r>
        <r>
          <rPr>
            <b/>
            <i/>
            <sz val="8"/>
            <color indexed="8"/>
            <rFont val="Tahoma"/>
            <charset val="134"/>
          </rPr>
          <t xml:space="preserve">Please fill in here
</t>
        </r>
      </text>
    </comment>
    <comment ref="M61" authorId="0">
      <text>
        <r>
          <rPr>
            <b/>
            <sz val="8"/>
            <color indexed="8"/>
            <rFont val="Tahoma"/>
            <charset val="134"/>
          </rPr>
          <t xml:space="preserve">Sila isi di sini
</t>
        </r>
        <r>
          <rPr>
            <b/>
            <i/>
            <sz val="8"/>
            <color indexed="8"/>
            <rFont val="Tahoma"/>
            <charset val="134"/>
          </rPr>
          <t>Please fill in here</t>
        </r>
      </text>
    </comment>
    <comment ref="Q62" authorId="0">
      <text>
        <r>
          <rPr>
            <b/>
            <sz val="8"/>
            <color indexed="8"/>
            <rFont val="Tahoma"/>
            <charset val="134"/>
          </rPr>
          <t>Pengiraan automatik
Automatic calculation</t>
        </r>
      </text>
    </comment>
    <comment ref="R62" authorId="0">
      <text>
        <r>
          <rPr>
            <b/>
            <sz val="8"/>
            <color indexed="8"/>
            <rFont val="Tahoma"/>
            <charset val="134"/>
          </rPr>
          <t>Pengiraan automatik
Automatic calculation</t>
        </r>
      </text>
    </comment>
    <comment ref="S62" authorId="0">
      <text>
        <r>
          <rPr>
            <b/>
            <sz val="8"/>
            <color indexed="8"/>
            <rFont val="Tahoma"/>
            <charset val="134"/>
          </rPr>
          <t>Pengiraan automatik
Automatic calculation</t>
        </r>
      </text>
    </comment>
  </commentList>
</comments>
</file>

<file path=xl/comments15.xml><?xml version="1.0" encoding="utf-8"?>
<comments xmlns="http://schemas.openxmlformats.org/spreadsheetml/2006/main">
  <authors>
    <author/>
    <author>nooraliah.saiful</author>
  </authors>
  <commentList>
    <comment ref="M10" authorId="0">
      <text>
        <r>
          <rPr>
            <b/>
            <sz val="8"/>
            <color indexed="8"/>
            <rFont val="Tahoma"/>
            <charset val="134"/>
          </rPr>
          <t xml:space="preserve">Sila isi di sini
</t>
        </r>
        <r>
          <rPr>
            <b/>
            <i/>
            <sz val="8"/>
            <color indexed="8"/>
            <rFont val="Tahoma"/>
            <charset val="134"/>
          </rPr>
          <t xml:space="preserve">Please fill in here
</t>
        </r>
      </text>
    </comment>
    <comment ref="Q11" authorId="0">
      <text>
        <r>
          <rPr>
            <b/>
            <sz val="8"/>
            <color indexed="8"/>
            <rFont val="Tahoma"/>
            <charset val="134"/>
          </rPr>
          <t xml:space="preserve">Sila isi di sini
</t>
        </r>
        <r>
          <rPr>
            <b/>
            <i/>
            <sz val="8"/>
            <color indexed="8"/>
            <rFont val="Tahoma"/>
            <charset val="134"/>
          </rPr>
          <t xml:space="preserve">Please fill in here
</t>
        </r>
      </text>
    </comment>
    <comment ref="U11" authorId="0">
      <text>
        <r>
          <rPr>
            <b/>
            <sz val="8"/>
            <color indexed="8"/>
            <rFont val="Tahoma"/>
            <charset val="134"/>
          </rPr>
          <t xml:space="preserve">Sila isi di sini
</t>
        </r>
        <r>
          <rPr>
            <b/>
            <i/>
            <sz val="8"/>
            <color indexed="8"/>
            <rFont val="Tahoma"/>
            <charset val="134"/>
          </rPr>
          <t>Please fill in here</t>
        </r>
      </text>
    </comment>
    <comment ref="X11" authorId="0">
      <text>
        <r>
          <rPr>
            <b/>
            <sz val="8"/>
            <color indexed="8"/>
            <rFont val="Tahoma"/>
            <charset val="134"/>
          </rPr>
          <t xml:space="preserve">Sila isi di sini
</t>
        </r>
        <r>
          <rPr>
            <b/>
            <i/>
            <sz val="8"/>
            <color indexed="8"/>
            <rFont val="Tahoma"/>
            <charset val="134"/>
          </rPr>
          <t>Please fill in here</t>
        </r>
      </text>
    </comment>
    <comment ref="Z11" authorId="0">
      <text>
        <r>
          <rPr>
            <b/>
            <sz val="8"/>
            <color indexed="8"/>
            <rFont val="Tahoma"/>
            <charset val="134"/>
          </rPr>
          <t xml:space="preserve">Sila isi di sini
</t>
        </r>
        <r>
          <rPr>
            <b/>
            <i/>
            <sz val="8"/>
            <color indexed="8"/>
            <rFont val="Tahoma"/>
            <charset val="134"/>
          </rPr>
          <t>Please fill in here</t>
        </r>
      </text>
    </comment>
    <comment ref="AB11" authorId="0">
      <text>
        <r>
          <rPr>
            <b/>
            <sz val="8"/>
            <color indexed="8"/>
            <rFont val="Tahoma"/>
            <charset val="134"/>
          </rPr>
          <t xml:space="preserve">Sila isi di sini
</t>
        </r>
        <r>
          <rPr>
            <b/>
            <i/>
            <sz val="8"/>
            <color indexed="8"/>
            <rFont val="Tahoma"/>
            <charset val="134"/>
          </rPr>
          <t xml:space="preserve">Please fill in here
</t>
        </r>
      </text>
    </comment>
    <comment ref="M12" authorId="0">
      <text>
        <r>
          <rPr>
            <b/>
            <sz val="8"/>
            <color indexed="8"/>
            <rFont val="Tahoma"/>
            <charset val="134"/>
          </rPr>
          <t xml:space="preserve">Sila isi di sini
</t>
        </r>
        <r>
          <rPr>
            <b/>
            <i/>
            <sz val="8"/>
            <color indexed="8"/>
            <rFont val="Tahoma"/>
            <charset val="134"/>
          </rPr>
          <t xml:space="preserve">Please fill in here
</t>
        </r>
      </text>
    </comment>
    <comment ref="Q13" authorId="0">
      <text>
        <r>
          <rPr>
            <b/>
            <sz val="8"/>
            <color indexed="8"/>
            <rFont val="Tahoma"/>
            <charset val="134"/>
          </rPr>
          <t xml:space="preserve">Sila isi di sini
</t>
        </r>
        <r>
          <rPr>
            <b/>
            <i/>
            <sz val="8"/>
            <color indexed="8"/>
            <rFont val="Tahoma"/>
            <charset val="134"/>
          </rPr>
          <t xml:space="preserve">Please fill in here
</t>
        </r>
      </text>
    </comment>
    <comment ref="U13" authorId="0">
      <text>
        <r>
          <rPr>
            <b/>
            <sz val="8"/>
            <color indexed="8"/>
            <rFont val="Tahoma"/>
            <charset val="134"/>
          </rPr>
          <t xml:space="preserve">Sila isi di sini
</t>
        </r>
        <r>
          <rPr>
            <b/>
            <i/>
            <sz val="8"/>
            <color indexed="8"/>
            <rFont val="Tahoma"/>
            <charset val="134"/>
          </rPr>
          <t>Please fill in here</t>
        </r>
      </text>
    </comment>
    <comment ref="X13" authorId="0">
      <text>
        <r>
          <rPr>
            <b/>
            <sz val="8"/>
            <color indexed="8"/>
            <rFont val="Tahoma"/>
            <charset val="134"/>
          </rPr>
          <t xml:space="preserve">Sila isi di sini
</t>
        </r>
        <r>
          <rPr>
            <b/>
            <i/>
            <sz val="8"/>
            <color indexed="8"/>
            <rFont val="Tahoma"/>
            <charset val="134"/>
          </rPr>
          <t>Please fill in here</t>
        </r>
      </text>
    </comment>
    <comment ref="Z13" authorId="0">
      <text>
        <r>
          <rPr>
            <b/>
            <sz val="8"/>
            <color indexed="8"/>
            <rFont val="Tahoma"/>
            <charset val="134"/>
          </rPr>
          <t xml:space="preserve">Sila isi di sini
</t>
        </r>
        <r>
          <rPr>
            <b/>
            <i/>
            <sz val="8"/>
            <color indexed="8"/>
            <rFont val="Tahoma"/>
            <charset val="134"/>
          </rPr>
          <t>Please fill in here</t>
        </r>
      </text>
    </comment>
    <comment ref="AB13" authorId="0">
      <text>
        <r>
          <rPr>
            <b/>
            <sz val="8"/>
            <color indexed="8"/>
            <rFont val="Tahoma"/>
            <charset val="134"/>
          </rPr>
          <t xml:space="preserve">Sila isi di sini
</t>
        </r>
        <r>
          <rPr>
            <b/>
            <i/>
            <sz val="8"/>
            <color indexed="8"/>
            <rFont val="Tahoma"/>
            <charset val="134"/>
          </rPr>
          <t xml:space="preserve">Please fill in here
</t>
        </r>
      </text>
    </comment>
    <comment ref="M14" authorId="0">
      <text>
        <r>
          <rPr>
            <b/>
            <sz val="8"/>
            <color indexed="8"/>
            <rFont val="Tahoma"/>
            <charset val="134"/>
          </rPr>
          <t xml:space="preserve">Sila isi di sini
</t>
        </r>
        <r>
          <rPr>
            <b/>
            <i/>
            <sz val="8"/>
            <color indexed="8"/>
            <rFont val="Tahoma"/>
            <charset val="134"/>
          </rPr>
          <t xml:space="preserve">Please fill in here
</t>
        </r>
      </text>
    </comment>
    <comment ref="Q15" authorId="0">
      <text>
        <r>
          <rPr>
            <b/>
            <sz val="8"/>
            <color indexed="8"/>
            <rFont val="Tahoma"/>
            <charset val="134"/>
          </rPr>
          <t xml:space="preserve">Sila isi di sini
</t>
        </r>
        <r>
          <rPr>
            <b/>
            <i/>
            <sz val="8"/>
            <color indexed="8"/>
            <rFont val="Tahoma"/>
            <charset val="134"/>
          </rPr>
          <t xml:space="preserve">Please fill in here
</t>
        </r>
      </text>
    </comment>
    <comment ref="U15" authorId="0">
      <text>
        <r>
          <rPr>
            <b/>
            <sz val="8"/>
            <color indexed="8"/>
            <rFont val="Tahoma"/>
            <charset val="134"/>
          </rPr>
          <t xml:space="preserve">Sila isi di sini
</t>
        </r>
        <r>
          <rPr>
            <b/>
            <i/>
            <sz val="8"/>
            <color indexed="8"/>
            <rFont val="Tahoma"/>
            <charset val="134"/>
          </rPr>
          <t>Please fill in here</t>
        </r>
      </text>
    </comment>
    <comment ref="X15" authorId="0">
      <text>
        <r>
          <rPr>
            <b/>
            <sz val="8"/>
            <color indexed="8"/>
            <rFont val="Tahoma"/>
            <charset val="134"/>
          </rPr>
          <t xml:space="preserve">Sila isi di sini
</t>
        </r>
        <r>
          <rPr>
            <b/>
            <i/>
            <sz val="8"/>
            <color indexed="8"/>
            <rFont val="Tahoma"/>
            <charset val="134"/>
          </rPr>
          <t>Please fill in here</t>
        </r>
      </text>
    </comment>
    <comment ref="Z15" authorId="0">
      <text>
        <r>
          <rPr>
            <b/>
            <sz val="8"/>
            <color indexed="8"/>
            <rFont val="Tahoma"/>
            <charset val="134"/>
          </rPr>
          <t xml:space="preserve">Sila isi di sini
</t>
        </r>
        <r>
          <rPr>
            <b/>
            <i/>
            <sz val="8"/>
            <color indexed="8"/>
            <rFont val="Tahoma"/>
            <charset val="134"/>
          </rPr>
          <t>Please fill in here</t>
        </r>
      </text>
    </comment>
    <comment ref="AB15" authorId="0">
      <text>
        <r>
          <rPr>
            <b/>
            <sz val="8"/>
            <color indexed="8"/>
            <rFont val="Tahoma"/>
            <charset val="134"/>
          </rPr>
          <t xml:space="preserve">Sila isi di sini
</t>
        </r>
        <r>
          <rPr>
            <b/>
            <i/>
            <sz val="8"/>
            <color indexed="8"/>
            <rFont val="Tahoma"/>
            <charset val="134"/>
          </rPr>
          <t xml:space="preserve">Please fill in here
</t>
        </r>
      </text>
    </comment>
    <comment ref="M16" authorId="0">
      <text>
        <r>
          <rPr>
            <b/>
            <sz val="8"/>
            <color indexed="8"/>
            <rFont val="Tahoma"/>
            <charset val="134"/>
          </rPr>
          <t xml:space="preserve">Sila isi di sini
</t>
        </r>
        <r>
          <rPr>
            <b/>
            <i/>
            <sz val="8"/>
            <color indexed="8"/>
            <rFont val="Tahoma"/>
            <charset val="134"/>
          </rPr>
          <t xml:space="preserve">Please fill in here
</t>
        </r>
      </text>
    </comment>
    <comment ref="Q17" authorId="0">
      <text>
        <r>
          <rPr>
            <b/>
            <sz val="8"/>
            <color indexed="8"/>
            <rFont val="Tahoma"/>
            <charset val="134"/>
          </rPr>
          <t xml:space="preserve">Sila isi di sini
</t>
        </r>
        <r>
          <rPr>
            <b/>
            <i/>
            <sz val="8"/>
            <color indexed="8"/>
            <rFont val="Tahoma"/>
            <charset val="134"/>
          </rPr>
          <t xml:space="preserve">Please fill in here
</t>
        </r>
      </text>
    </comment>
    <comment ref="U17" authorId="0">
      <text>
        <r>
          <rPr>
            <b/>
            <sz val="8"/>
            <color indexed="8"/>
            <rFont val="Tahoma"/>
            <charset val="134"/>
          </rPr>
          <t xml:space="preserve">Sila isi di sini
</t>
        </r>
        <r>
          <rPr>
            <b/>
            <i/>
            <sz val="8"/>
            <color indexed="8"/>
            <rFont val="Tahoma"/>
            <charset val="134"/>
          </rPr>
          <t>Please fill in here</t>
        </r>
      </text>
    </comment>
    <comment ref="X17" authorId="0">
      <text>
        <r>
          <rPr>
            <b/>
            <sz val="8"/>
            <color indexed="8"/>
            <rFont val="Tahoma"/>
            <charset val="134"/>
          </rPr>
          <t xml:space="preserve">Sila isi di sini
</t>
        </r>
        <r>
          <rPr>
            <b/>
            <i/>
            <sz val="8"/>
            <color indexed="8"/>
            <rFont val="Tahoma"/>
            <charset val="134"/>
          </rPr>
          <t>Please fill in here</t>
        </r>
      </text>
    </comment>
    <comment ref="Z17" authorId="0">
      <text>
        <r>
          <rPr>
            <b/>
            <sz val="8"/>
            <color indexed="8"/>
            <rFont val="Tahoma"/>
            <charset val="134"/>
          </rPr>
          <t xml:space="preserve">Sila isi di sini
</t>
        </r>
        <r>
          <rPr>
            <b/>
            <i/>
            <sz val="8"/>
            <color indexed="8"/>
            <rFont val="Tahoma"/>
            <charset val="134"/>
          </rPr>
          <t>Please fill in here</t>
        </r>
      </text>
    </comment>
    <comment ref="AB17" authorId="0">
      <text>
        <r>
          <rPr>
            <b/>
            <sz val="8"/>
            <color indexed="8"/>
            <rFont val="Tahoma"/>
            <charset val="134"/>
          </rPr>
          <t xml:space="preserve">Sila isi di sini
</t>
        </r>
        <r>
          <rPr>
            <b/>
            <i/>
            <sz val="8"/>
            <color indexed="8"/>
            <rFont val="Tahoma"/>
            <charset val="134"/>
          </rPr>
          <t xml:space="preserve">Please fill in here
</t>
        </r>
      </text>
    </comment>
    <comment ref="M18" authorId="0">
      <text>
        <r>
          <rPr>
            <b/>
            <sz val="8"/>
            <color indexed="8"/>
            <rFont val="Tahoma"/>
            <charset val="134"/>
          </rPr>
          <t xml:space="preserve">Sila isi di sini
</t>
        </r>
        <r>
          <rPr>
            <b/>
            <i/>
            <sz val="8"/>
            <color indexed="8"/>
            <rFont val="Tahoma"/>
            <charset val="134"/>
          </rPr>
          <t xml:space="preserve">Please fill in here
</t>
        </r>
      </text>
    </comment>
    <comment ref="Q19" authorId="0">
      <text>
        <r>
          <rPr>
            <b/>
            <sz val="8"/>
            <color indexed="8"/>
            <rFont val="Tahoma"/>
            <charset val="134"/>
          </rPr>
          <t xml:space="preserve">Sila isi di sini
</t>
        </r>
        <r>
          <rPr>
            <b/>
            <i/>
            <sz val="8"/>
            <color indexed="8"/>
            <rFont val="Tahoma"/>
            <charset val="134"/>
          </rPr>
          <t xml:space="preserve">Please fill in here
</t>
        </r>
      </text>
    </comment>
    <comment ref="U19" authorId="0">
      <text>
        <r>
          <rPr>
            <b/>
            <sz val="8"/>
            <color indexed="8"/>
            <rFont val="Tahoma"/>
            <charset val="134"/>
          </rPr>
          <t xml:space="preserve">Sila isi di sini
</t>
        </r>
        <r>
          <rPr>
            <b/>
            <i/>
            <sz val="8"/>
            <color indexed="8"/>
            <rFont val="Tahoma"/>
            <charset val="134"/>
          </rPr>
          <t>Please fill in here</t>
        </r>
      </text>
    </comment>
    <comment ref="X19" authorId="0">
      <text>
        <r>
          <rPr>
            <b/>
            <sz val="8"/>
            <color indexed="8"/>
            <rFont val="Tahoma"/>
            <charset val="134"/>
          </rPr>
          <t xml:space="preserve">Sila isi di sini
</t>
        </r>
        <r>
          <rPr>
            <b/>
            <i/>
            <sz val="8"/>
            <color indexed="8"/>
            <rFont val="Tahoma"/>
            <charset val="134"/>
          </rPr>
          <t>Please fill in here</t>
        </r>
      </text>
    </comment>
    <comment ref="Z19" authorId="0">
      <text>
        <r>
          <rPr>
            <b/>
            <sz val="8"/>
            <color indexed="8"/>
            <rFont val="Tahoma"/>
            <charset val="134"/>
          </rPr>
          <t xml:space="preserve">Sila isi di sini
</t>
        </r>
        <r>
          <rPr>
            <b/>
            <i/>
            <sz val="8"/>
            <color indexed="8"/>
            <rFont val="Tahoma"/>
            <charset val="134"/>
          </rPr>
          <t>Please fill in here</t>
        </r>
      </text>
    </comment>
    <comment ref="AB19" authorId="0">
      <text>
        <r>
          <rPr>
            <b/>
            <sz val="8"/>
            <color indexed="8"/>
            <rFont val="Tahoma"/>
            <charset val="134"/>
          </rPr>
          <t xml:space="preserve">Sila isi di sini
</t>
        </r>
        <r>
          <rPr>
            <b/>
            <i/>
            <sz val="8"/>
            <color indexed="8"/>
            <rFont val="Tahoma"/>
            <charset val="134"/>
          </rPr>
          <t xml:space="preserve">Please fill in here
</t>
        </r>
      </text>
    </comment>
    <comment ref="M20" authorId="0">
      <text>
        <r>
          <rPr>
            <b/>
            <sz val="8"/>
            <color indexed="8"/>
            <rFont val="Tahoma"/>
            <charset val="134"/>
          </rPr>
          <t xml:space="preserve">Sila isi di sini
</t>
        </r>
        <r>
          <rPr>
            <b/>
            <i/>
            <sz val="8"/>
            <color indexed="8"/>
            <rFont val="Tahoma"/>
            <charset val="134"/>
          </rPr>
          <t xml:space="preserve">Please fill in here
</t>
        </r>
      </text>
    </comment>
    <comment ref="Q21" authorId="0">
      <text>
        <r>
          <rPr>
            <b/>
            <sz val="8"/>
            <color indexed="8"/>
            <rFont val="Tahoma"/>
            <charset val="134"/>
          </rPr>
          <t xml:space="preserve">Sila isi di sini
</t>
        </r>
        <r>
          <rPr>
            <b/>
            <i/>
            <sz val="8"/>
            <color indexed="8"/>
            <rFont val="Tahoma"/>
            <charset val="134"/>
          </rPr>
          <t xml:space="preserve">Please fill in here
</t>
        </r>
      </text>
    </comment>
    <comment ref="U21" authorId="0">
      <text>
        <r>
          <rPr>
            <b/>
            <sz val="8"/>
            <color indexed="8"/>
            <rFont val="Tahoma"/>
            <charset val="134"/>
          </rPr>
          <t xml:space="preserve">Sila isi di sini
</t>
        </r>
        <r>
          <rPr>
            <b/>
            <i/>
            <sz val="8"/>
            <color indexed="8"/>
            <rFont val="Tahoma"/>
            <charset val="134"/>
          </rPr>
          <t>Please fill in here</t>
        </r>
      </text>
    </comment>
    <comment ref="X21" authorId="0">
      <text>
        <r>
          <rPr>
            <b/>
            <sz val="8"/>
            <color indexed="8"/>
            <rFont val="Tahoma"/>
            <charset val="134"/>
          </rPr>
          <t xml:space="preserve">Sila isi di sini
</t>
        </r>
        <r>
          <rPr>
            <b/>
            <i/>
            <sz val="8"/>
            <color indexed="8"/>
            <rFont val="Tahoma"/>
            <charset val="134"/>
          </rPr>
          <t>Please fill in here</t>
        </r>
      </text>
    </comment>
    <comment ref="Z21" authorId="0">
      <text>
        <r>
          <rPr>
            <b/>
            <sz val="8"/>
            <color indexed="8"/>
            <rFont val="Tahoma"/>
            <charset val="134"/>
          </rPr>
          <t xml:space="preserve">Sila isi di sini
</t>
        </r>
        <r>
          <rPr>
            <b/>
            <i/>
            <sz val="8"/>
            <color indexed="8"/>
            <rFont val="Tahoma"/>
            <charset val="134"/>
          </rPr>
          <t>Please fill in here</t>
        </r>
      </text>
    </comment>
    <comment ref="AB21" authorId="0">
      <text>
        <r>
          <rPr>
            <b/>
            <sz val="8"/>
            <color indexed="8"/>
            <rFont val="Tahoma"/>
            <charset val="134"/>
          </rPr>
          <t xml:space="preserve">Sila isi di sini
</t>
        </r>
        <r>
          <rPr>
            <b/>
            <i/>
            <sz val="8"/>
            <color indexed="8"/>
            <rFont val="Tahoma"/>
            <charset val="134"/>
          </rPr>
          <t xml:space="preserve">Please fill in here
</t>
        </r>
      </text>
    </comment>
    <comment ref="M22" authorId="0">
      <text>
        <r>
          <rPr>
            <b/>
            <sz val="8"/>
            <color indexed="8"/>
            <rFont val="Tahoma"/>
            <charset val="134"/>
          </rPr>
          <t xml:space="preserve">Sila isi di sini
</t>
        </r>
        <r>
          <rPr>
            <b/>
            <i/>
            <sz val="8"/>
            <color indexed="8"/>
            <rFont val="Tahoma"/>
            <charset val="134"/>
          </rPr>
          <t xml:space="preserve">Please fill in here
</t>
        </r>
      </text>
    </comment>
    <comment ref="Q23" authorId="0">
      <text>
        <r>
          <rPr>
            <b/>
            <sz val="8"/>
            <color indexed="8"/>
            <rFont val="Tahoma"/>
            <charset val="134"/>
          </rPr>
          <t xml:space="preserve">Sila isi di sini
</t>
        </r>
        <r>
          <rPr>
            <b/>
            <i/>
            <sz val="8"/>
            <color indexed="8"/>
            <rFont val="Tahoma"/>
            <charset val="134"/>
          </rPr>
          <t xml:space="preserve">Please fill in here
</t>
        </r>
      </text>
    </comment>
    <comment ref="U23" authorId="0">
      <text>
        <r>
          <rPr>
            <b/>
            <sz val="8"/>
            <color indexed="8"/>
            <rFont val="Tahoma"/>
            <charset val="134"/>
          </rPr>
          <t xml:space="preserve">Sila isi di sini
</t>
        </r>
        <r>
          <rPr>
            <b/>
            <i/>
            <sz val="8"/>
            <color indexed="8"/>
            <rFont val="Tahoma"/>
            <charset val="134"/>
          </rPr>
          <t>Please fill in here</t>
        </r>
      </text>
    </comment>
    <comment ref="X23" authorId="0">
      <text>
        <r>
          <rPr>
            <b/>
            <sz val="8"/>
            <color indexed="8"/>
            <rFont val="Tahoma"/>
            <charset val="134"/>
          </rPr>
          <t xml:space="preserve">Sila isi di sini
</t>
        </r>
        <r>
          <rPr>
            <b/>
            <i/>
            <sz val="8"/>
            <color indexed="8"/>
            <rFont val="Tahoma"/>
            <charset val="134"/>
          </rPr>
          <t>Please fill in here</t>
        </r>
      </text>
    </comment>
    <comment ref="Z23" authorId="0">
      <text>
        <r>
          <rPr>
            <b/>
            <sz val="8"/>
            <color indexed="8"/>
            <rFont val="Tahoma"/>
            <charset val="134"/>
          </rPr>
          <t xml:space="preserve">Sila isi di sini
</t>
        </r>
        <r>
          <rPr>
            <b/>
            <i/>
            <sz val="8"/>
            <color indexed="8"/>
            <rFont val="Tahoma"/>
            <charset val="134"/>
          </rPr>
          <t>Please fill in here</t>
        </r>
      </text>
    </comment>
    <comment ref="AB23" authorId="0">
      <text>
        <r>
          <rPr>
            <b/>
            <sz val="8"/>
            <color indexed="8"/>
            <rFont val="Tahoma"/>
            <charset val="134"/>
          </rPr>
          <t xml:space="preserve">Sila isi di sini
</t>
        </r>
        <r>
          <rPr>
            <b/>
            <i/>
            <sz val="8"/>
            <color indexed="8"/>
            <rFont val="Tahoma"/>
            <charset val="134"/>
          </rPr>
          <t xml:space="preserve">Please fill in here
</t>
        </r>
      </text>
    </comment>
    <comment ref="M24" authorId="0">
      <text>
        <r>
          <rPr>
            <b/>
            <sz val="8"/>
            <color indexed="8"/>
            <rFont val="Tahoma"/>
            <charset val="134"/>
          </rPr>
          <t xml:space="preserve">Sila isi di sini
</t>
        </r>
        <r>
          <rPr>
            <b/>
            <i/>
            <sz val="8"/>
            <color indexed="8"/>
            <rFont val="Tahoma"/>
            <charset val="134"/>
          </rPr>
          <t xml:space="preserve">Please fill in here
</t>
        </r>
      </text>
    </comment>
    <comment ref="Q25" authorId="0">
      <text>
        <r>
          <rPr>
            <b/>
            <sz val="8"/>
            <color indexed="8"/>
            <rFont val="Tahoma"/>
            <charset val="134"/>
          </rPr>
          <t xml:space="preserve">Sila isi di sini
</t>
        </r>
        <r>
          <rPr>
            <b/>
            <i/>
            <sz val="8"/>
            <color indexed="8"/>
            <rFont val="Tahoma"/>
            <charset val="134"/>
          </rPr>
          <t xml:space="preserve">Please fill in here
</t>
        </r>
      </text>
    </comment>
    <comment ref="U25" authorId="0">
      <text>
        <r>
          <rPr>
            <b/>
            <sz val="8"/>
            <color indexed="8"/>
            <rFont val="Tahoma"/>
            <charset val="134"/>
          </rPr>
          <t xml:space="preserve">Sila isi di sini
</t>
        </r>
        <r>
          <rPr>
            <b/>
            <i/>
            <sz val="8"/>
            <color indexed="8"/>
            <rFont val="Tahoma"/>
            <charset val="134"/>
          </rPr>
          <t>Please fill in here</t>
        </r>
      </text>
    </comment>
    <comment ref="X25" authorId="0">
      <text>
        <r>
          <rPr>
            <b/>
            <sz val="8"/>
            <color indexed="8"/>
            <rFont val="Tahoma"/>
            <charset val="134"/>
          </rPr>
          <t xml:space="preserve">Sila isi di sini
</t>
        </r>
        <r>
          <rPr>
            <b/>
            <i/>
            <sz val="8"/>
            <color indexed="8"/>
            <rFont val="Tahoma"/>
            <charset val="134"/>
          </rPr>
          <t>Please fill in here</t>
        </r>
      </text>
    </comment>
    <comment ref="Z25" authorId="0">
      <text>
        <r>
          <rPr>
            <b/>
            <sz val="8"/>
            <color indexed="8"/>
            <rFont val="Tahoma"/>
            <charset val="134"/>
          </rPr>
          <t xml:space="preserve">Sila isi di sini
</t>
        </r>
        <r>
          <rPr>
            <b/>
            <i/>
            <sz val="8"/>
            <color indexed="8"/>
            <rFont val="Tahoma"/>
            <charset val="134"/>
          </rPr>
          <t>Please fill in here</t>
        </r>
      </text>
    </comment>
    <comment ref="AB25" authorId="0">
      <text>
        <r>
          <rPr>
            <b/>
            <sz val="8"/>
            <color indexed="8"/>
            <rFont val="Tahoma"/>
            <charset val="134"/>
          </rPr>
          <t xml:space="preserve">Sila isi di sini
</t>
        </r>
        <r>
          <rPr>
            <b/>
            <i/>
            <sz val="8"/>
            <color indexed="8"/>
            <rFont val="Tahoma"/>
            <charset val="134"/>
          </rPr>
          <t xml:space="preserve">Please fill in here
</t>
        </r>
      </text>
    </comment>
    <comment ref="M26" authorId="0">
      <text>
        <r>
          <rPr>
            <b/>
            <sz val="8"/>
            <color indexed="8"/>
            <rFont val="Tahoma"/>
            <charset val="134"/>
          </rPr>
          <t xml:space="preserve">Sila isi di sini
</t>
        </r>
        <r>
          <rPr>
            <b/>
            <i/>
            <sz val="8"/>
            <color indexed="8"/>
            <rFont val="Tahoma"/>
            <charset val="134"/>
          </rPr>
          <t xml:space="preserve">Please fill in here
</t>
        </r>
      </text>
    </comment>
    <comment ref="Q27" authorId="0">
      <text>
        <r>
          <rPr>
            <b/>
            <sz val="8"/>
            <color indexed="8"/>
            <rFont val="Tahoma"/>
            <charset val="134"/>
          </rPr>
          <t xml:space="preserve">Sila isi di sini
</t>
        </r>
        <r>
          <rPr>
            <b/>
            <i/>
            <sz val="8"/>
            <color indexed="8"/>
            <rFont val="Tahoma"/>
            <charset val="134"/>
          </rPr>
          <t xml:space="preserve">Please fill in here
</t>
        </r>
      </text>
    </comment>
    <comment ref="U27" authorId="0">
      <text>
        <r>
          <rPr>
            <b/>
            <sz val="8"/>
            <color indexed="8"/>
            <rFont val="Tahoma"/>
            <charset val="134"/>
          </rPr>
          <t xml:space="preserve">Sila isi di sini
</t>
        </r>
        <r>
          <rPr>
            <b/>
            <i/>
            <sz val="8"/>
            <color indexed="8"/>
            <rFont val="Tahoma"/>
            <charset val="134"/>
          </rPr>
          <t>Please fill in here</t>
        </r>
      </text>
    </comment>
    <comment ref="X27" authorId="0">
      <text>
        <r>
          <rPr>
            <b/>
            <sz val="8"/>
            <color indexed="8"/>
            <rFont val="Tahoma"/>
            <charset val="134"/>
          </rPr>
          <t xml:space="preserve">Sila isi di sini
</t>
        </r>
        <r>
          <rPr>
            <b/>
            <i/>
            <sz val="8"/>
            <color indexed="8"/>
            <rFont val="Tahoma"/>
            <charset val="134"/>
          </rPr>
          <t>Please fill in here</t>
        </r>
      </text>
    </comment>
    <comment ref="Z27" authorId="0">
      <text>
        <r>
          <rPr>
            <b/>
            <sz val="8"/>
            <color indexed="8"/>
            <rFont val="Tahoma"/>
            <charset val="134"/>
          </rPr>
          <t xml:space="preserve">Sila isi di sini
</t>
        </r>
        <r>
          <rPr>
            <b/>
            <i/>
            <sz val="8"/>
            <color indexed="8"/>
            <rFont val="Tahoma"/>
            <charset val="134"/>
          </rPr>
          <t>Please fill in here</t>
        </r>
      </text>
    </comment>
    <comment ref="AB27" authorId="0">
      <text>
        <r>
          <rPr>
            <b/>
            <sz val="8"/>
            <color indexed="8"/>
            <rFont val="Tahoma"/>
            <charset val="134"/>
          </rPr>
          <t xml:space="preserve">Sila isi di sini
</t>
        </r>
        <r>
          <rPr>
            <b/>
            <i/>
            <sz val="8"/>
            <color indexed="8"/>
            <rFont val="Tahoma"/>
            <charset val="134"/>
          </rPr>
          <t xml:space="preserve">Please fill in here
</t>
        </r>
      </text>
    </comment>
    <comment ref="M28" authorId="0">
      <text>
        <r>
          <rPr>
            <b/>
            <sz val="8"/>
            <color indexed="8"/>
            <rFont val="Tahoma"/>
            <charset val="134"/>
          </rPr>
          <t xml:space="preserve">Sila isi di sini
</t>
        </r>
        <r>
          <rPr>
            <b/>
            <i/>
            <sz val="8"/>
            <color indexed="8"/>
            <rFont val="Tahoma"/>
            <charset val="134"/>
          </rPr>
          <t xml:space="preserve">Please fill in here
</t>
        </r>
      </text>
    </comment>
    <comment ref="Q29" authorId="0">
      <text>
        <r>
          <rPr>
            <b/>
            <sz val="8"/>
            <color indexed="8"/>
            <rFont val="Tahoma"/>
            <charset val="134"/>
          </rPr>
          <t xml:space="preserve">Sila isi di sini
</t>
        </r>
        <r>
          <rPr>
            <b/>
            <i/>
            <sz val="8"/>
            <color indexed="8"/>
            <rFont val="Tahoma"/>
            <charset val="134"/>
          </rPr>
          <t xml:space="preserve">Please fill in here
</t>
        </r>
      </text>
    </comment>
    <comment ref="U29" authorId="0">
      <text>
        <r>
          <rPr>
            <b/>
            <sz val="8"/>
            <color indexed="8"/>
            <rFont val="Tahoma"/>
            <charset val="134"/>
          </rPr>
          <t xml:space="preserve">Sila isi di sini
</t>
        </r>
        <r>
          <rPr>
            <b/>
            <i/>
            <sz val="8"/>
            <color indexed="8"/>
            <rFont val="Tahoma"/>
            <charset val="134"/>
          </rPr>
          <t>Please fill in here</t>
        </r>
      </text>
    </comment>
    <comment ref="X29" authorId="0">
      <text>
        <r>
          <rPr>
            <b/>
            <sz val="8"/>
            <color indexed="8"/>
            <rFont val="Tahoma"/>
            <charset val="134"/>
          </rPr>
          <t xml:space="preserve">Sila isi di sini
</t>
        </r>
        <r>
          <rPr>
            <b/>
            <i/>
            <sz val="8"/>
            <color indexed="8"/>
            <rFont val="Tahoma"/>
            <charset val="134"/>
          </rPr>
          <t>Please fill in here</t>
        </r>
      </text>
    </comment>
    <comment ref="Z29" authorId="0">
      <text>
        <r>
          <rPr>
            <b/>
            <sz val="8"/>
            <color indexed="8"/>
            <rFont val="Tahoma"/>
            <charset val="134"/>
          </rPr>
          <t xml:space="preserve">Sila isi di sini
</t>
        </r>
        <r>
          <rPr>
            <b/>
            <i/>
            <sz val="8"/>
            <color indexed="8"/>
            <rFont val="Tahoma"/>
            <charset val="134"/>
          </rPr>
          <t>Please fill in here</t>
        </r>
      </text>
    </comment>
    <comment ref="AB29" authorId="0">
      <text>
        <r>
          <rPr>
            <b/>
            <sz val="8"/>
            <color indexed="8"/>
            <rFont val="Tahoma"/>
            <charset val="134"/>
          </rPr>
          <t xml:space="preserve">Sila isi di sini
</t>
        </r>
        <r>
          <rPr>
            <b/>
            <i/>
            <sz val="8"/>
            <color indexed="8"/>
            <rFont val="Tahoma"/>
            <charset val="134"/>
          </rPr>
          <t xml:space="preserve">Please fill in here
</t>
        </r>
      </text>
    </comment>
    <comment ref="M30" authorId="0">
      <text>
        <r>
          <rPr>
            <b/>
            <sz val="8"/>
            <color indexed="8"/>
            <rFont val="Tahoma"/>
            <charset val="134"/>
          </rPr>
          <t xml:space="preserve">Sila isi di sini
</t>
        </r>
        <r>
          <rPr>
            <b/>
            <i/>
            <sz val="8"/>
            <color indexed="8"/>
            <rFont val="Tahoma"/>
            <charset val="134"/>
          </rPr>
          <t xml:space="preserve">Please fill in here
</t>
        </r>
      </text>
    </comment>
    <comment ref="Q31" authorId="0">
      <text>
        <r>
          <rPr>
            <b/>
            <sz val="8"/>
            <color indexed="8"/>
            <rFont val="Tahoma"/>
            <charset val="134"/>
          </rPr>
          <t xml:space="preserve">Sila isi di sini
</t>
        </r>
        <r>
          <rPr>
            <b/>
            <i/>
            <sz val="8"/>
            <color indexed="8"/>
            <rFont val="Tahoma"/>
            <charset val="134"/>
          </rPr>
          <t xml:space="preserve">Please fill in here
</t>
        </r>
      </text>
    </comment>
    <comment ref="U31" authorId="0">
      <text>
        <r>
          <rPr>
            <b/>
            <sz val="8"/>
            <color indexed="8"/>
            <rFont val="Tahoma"/>
            <charset val="134"/>
          </rPr>
          <t xml:space="preserve">Sila isi di sini
</t>
        </r>
        <r>
          <rPr>
            <b/>
            <i/>
            <sz val="8"/>
            <color indexed="8"/>
            <rFont val="Tahoma"/>
            <charset val="134"/>
          </rPr>
          <t>Please fill in here</t>
        </r>
      </text>
    </comment>
    <comment ref="X31" authorId="0">
      <text>
        <r>
          <rPr>
            <b/>
            <sz val="8"/>
            <color indexed="8"/>
            <rFont val="Tahoma"/>
            <charset val="134"/>
          </rPr>
          <t xml:space="preserve">Sila isi di sini
</t>
        </r>
        <r>
          <rPr>
            <b/>
            <i/>
            <sz val="8"/>
            <color indexed="8"/>
            <rFont val="Tahoma"/>
            <charset val="134"/>
          </rPr>
          <t>Please fill in here</t>
        </r>
      </text>
    </comment>
    <comment ref="Z31" authorId="0">
      <text>
        <r>
          <rPr>
            <b/>
            <sz val="8"/>
            <color indexed="8"/>
            <rFont val="Tahoma"/>
            <charset val="134"/>
          </rPr>
          <t xml:space="preserve">Sila isi di sini
</t>
        </r>
        <r>
          <rPr>
            <b/>
            <i/>
            <sz val="8"/>
            <color indexed="8"/>
            <rFont val="Tahoma"/>
            <charset val="134"/>
          </rPr>
          <t>Please fill in here</t>
        </r>
      </text>
    </comment>
    <comment ref="AB31" authorId="0">
      <text>
        <r>
          <rPr>
            <b/>
            <sz val="8"/>
            <color indexed="8"/>
            <rFont val="Tahoma"/>
            <charset val="134"/>
          </rPr>
          <t xml:space="preserve">Sila isi di sini
</t>
        </r>
        <r>
          <rPr>
            <b/>
            <i/>
            <sz val="8"/>
            <color indexed="8"/>
            <rFont val="Tahoma"/>
            <charset val="134"/>
          </rPr>
          <t xml:space="preserve">Please fill in here
</t>
        </r>
      </text>
    </comment>
    <comment ref="M32" authorId="0">
      <text>
        <r>
          <rPr>
            <b/>
            <sz val="8"/>
            <color indexed="8"/>
            <rFont val="Tahoma"/>
            <charset val="134"/>
          </rPr>
          <t xml:space="preserve">Sila isi di sini
</t>
        </r>
        <r>
          <rPr>
            <b/>
            <i/>
            <sz val="8"/>
            <color indexed="8"/>
            <rFont val="Tahoma"/>
            <charset val="134"/>
          </rPr>
          <t xml:space="preserve">Please fill in here
</t>
        </r>
      </text>
    </comment>
    <comment ref="Q33" authorId="0">
      <text>
        <r>
          <rPr>
            <b/>
            <sz val="8"/>
            <color indexed="8"/>
            <rFont val="Tahoma"/>
            <charset val="134"/>
          </rPr>
          <t xml:space="preserve">Sila isi di sini
</t>
        </r>
        <r>
          <rPr>
            <b/>
            <i/>
            <sz val="8"/>
            <color indexed="8"/>
            <rFont val="Tahoma"/>
            <charset val="134"/>
          </rPr>
          <t xml:space="preserve">Please fill in here
</t>
        </r>
      </text>
    </comment>
    <comment ref="U33" authorId="0">
      <text>
        <r>
          <rPr>
            <b/>
            <sz val="8"/>
            <color indexed="8"/>
            <rFont val="Tahoma"/>
            <charset val="134"/>
          </rPr>
          <t xml:space="preserve">Sila isi di sini
</t>
        </r>
        <r>
          <rPr>
            <b/>
            <i/>
            <sz val="8"/>
            <color indexed="8"/>
            <rFont val="Tahoma"/>
            <charset val="134"/>
          </rPr>
          <t>Please fill in here</t>
        </r>
      </text>
    </comment>
    <comment ref="X33" authorId="0">
      <text>
        <r>
          <rPr>
            <b/>
            <sz val="8"/>
            <color indexed="8"/>
            <rFont val="Tahoma"/>
            <charset val="134"/>
          </rPr>
          <t xml:space="preserve">Sila isi di sini
</t>
        </r>
        <r>
          <rPr>
            <b/>
            <i/>
            <sz val="8"/>
            <color indexed="8"/>
            <rFont val="Tahoma"/>
            <charset val="134"/>
          </rPr>
          <t>Please fill in here</t>
        </r>
      </text>
    </comment>
    <comment ref="Z33" authorId="0">
      <text>
        <r>
          <rPr>
            <b/>
            <sz val="8"/>
            <color indexed="8"/>
            <rFont val="Tahoma"/>
            <charset val="134"/>
          </rPr>
          <t xml:space="preserve">Sila isi di sini
</t>
        </r>
        <r>
          <rPr>
            <b/>
            <i/>
            <sz val="8"/>
            <color indexed="8"/>
            <rFont val="Tahoma"/>
            <charset val="134"/>
          </rPr>
          <t>Please fill in here</t>
        </r>
      </text>
    </comment>
    <comment ref="AB33" authorId="0">
      <text>
        <r>
          <rPr>
            <b/>
            <sz val="8"/>
            <color indexed="8"/>
            <rFont val="Tahoma"/>
            <charset val="134"/>
          </rPr>
          <t xml:space="preserve">Sila isi di sini
</t>
        </r>
        <r>
          <rPr>
            <b/>
            <i/>
            <sz val="8"/>
            <color indexed="8"/>
            <rFont val="Tahoma"/>
            <charset val="134"/>
          </rPr>
          <t xml:space="preserve">Please fill in here
</t>
        </r>
      </text>
    </comment>
    <comment ref="M34" authorId="0">
      <text>
        <r>
          <rPr>
            <b/>
            <sz val="8"/>
            <color indexed="8"/>
            <rFont val="Tahoma"/>
            <charset val="134"/>
          </rPr>
          <t xml:space="preserve">Sila isi di sini
</t>
        </r>
        <r>
          <rPr>
            <b/>
            <i/>
            <sz val="8"/>
            <color indexed="8"/>
            <rFont val="Tahoma"/>
            <charset val="134"/>
          </rPr>
          <t xml:space="preserve">Please fill in here
</t>
        </r>
      </text>
    </comment>
    <comment ref="Q35" authorId="0">
      <text>
        <r>
          <rPr>
            <b/>
            <sz val="8"/>
            <color indexed="8"/>
            <rFont val="Tahoma"/>
            <charset val="134"/>
          </rPr>
          <t xml:space="preserve">Sila isi di sini
</t>
        </r>
        <r>
          <rPr>
            <b/>
            <i/>
            <sz val="8"/>
            <color indexed="8"/>
            <rFont val="Tahoma"/>
            <charset val="134"/>
          </rPr>
          <t xml:space="preserve">Please fill in here
</t>
        </r>
      </text>
    </comment>
    <comment ref="U35" authorId="0">
      <text>
        <r>
          <rPr>
            <b/>
            <sz val="8"/>
            <color indexed="8"/>
            <rFont val="Tahoma"/>
            <charset val="134"/>
          </rPr>
          <t xml:space="preserve">Sila isi di sini
</t>
        </r>
        <r>
          <rPr>
            <b/>
            <i/>
            <sz val="8"/>
            <color indexed="8"/>
            <rFont val="Tahoma"/>
            <charset val="134"/>
          </rPr>
          <t>Please fill in here</t>
        </r>
      </text>
    </comment>
    <comment ref="X35" authorId="0">
      <text>
        <r>
          <rPr>
            <b/>
            <sz val="8"/>
            <color indexed="8"/>
            <rFont val="Tahoma"/>
            <charset val="134"/>
          </rPr>
          <t xml:space="preserve">Sila isi di sini
</t>
        </r>
        <r>
          <rPr>
            <b/>
            <i/>
            <sz val="8"/>
            <color indexed="8"/>
            <rFont val="Tahoma"/>
            <charset val="134"/>
          </rPr>
          <t>Please fill in here</t>
        </r>
      </text>
    </comment>
    <comment ref="Z35" authorId="0">
      <text>
        <r>
          <rPr>
            <b/>
            <sz val="8"/>
            <color indexed="8"/>
            <rFont val="Tahoma"/>
            <charset val="134"/>
          </rPr>
          <t xml:space="preserve">Sila isi di sini
</t>
        </r>
        <r>
          <rPr>
            <b/>
            <i/>
            <sz val="8"/>
            <color indexed="8"/>
            <rFont val="Tahoma"/>
            <charset val="134"/>
          </rPr>
          <t>Please fill in here</t>
        </r>
      </text>
    </comment>
    <comment ref="AB35" authorId="0">
      <text>
        <r>
          <rPr>
            <b/>
            <sz val="8"/>
            <color indexed="8"/>
            <rFont val="Tahoma"/>
            <charset val="134"/>
          </rPr>
          <t xml:space="preserve">Sila isi di sini
</t>
        </r>
        <r>
          <rPr>
            <b/>
            <i/>
            <sz val="8"/>
            <color indexed="8"/>
            <rFont val="Tahoma"/>
            <charset val="134"/>
          </rPr>
          <t xml:space="preserve">Please fill in here
</t>
        </r>
      </text>
    </comment>
    <comment ref="M36" authorId="0">
      <text>
        <r>
          <rPr>
            <b/>
            <sz val="8"/>
            <color indexed="8"/>
            <rFont val="Tahoma"/>
            <charset val="134"/>
          </rPr>
          <t xml:space="preserve">Sila isi di sini
</t>
        </r>
        <r>
          <rPr>
            <b/>
            <i/>
            <sz val="8"/>
            <color indexed="8"/>
            <rFont val="Tahoma"/>
            <charset val="134"/>
          </rPr>
          <t xml:space="preserve">Please fill in here
</t>
        </r>
      </text>
    </comment>
    <comment ref="Q37" authorId="0">
      <text>
        <r>
          <rPr>
            <b/>
            <sz val="8"/>
            <color indexed="8"/>
            <rFont val="Tahoma"/>
            <charset val="134"/>
          </rPr>
          <t xml:space="preserve">Sila isi di sini
</t>
        </r>
        <r>
          <rPr>
            <b/>
            <i/>
            <sz val="8"/>
            <color indexed="8"/>
            <rFont val="Tahoma"/>
            <charset val="134"/>
          </rPr>
          <t xml:space="preserve">Please fill in here
</t>
        </r>
      </text>
    </comment>
    <comment ref="U37" authorId="0">
      <text>
        <r>
          <rPr>
            <b/>
            <sz val="8"/>
            <color indexed="8"/>
            <rFont val="Tahoma"/>
            <charset val="134"/>
          </rPr>
          <t xml:space="preserve">Sila isi di sini
</t>
        </r>
        <r>
          <rPr>
            <b/>
            <i/>
            <sz val="8"/>
            <color indexed="8"/>
            <rFont val="Tahoma"/>
            <charset val="134"/>
          </rPr>
          <t>Please fill in here</t>
        </r>
      </text>
    </comment>
    <comment ref="X37" authorId="0">
      <text>
        <r>
          <rPr>
            <b/>
            <sz val="8"/>
            <color indexed="8"/>
            <rFont val="Tahoma"/>
            <charset val="134"/>
          </rPr>
          <t xml:space="preserve">Sila isi di sini
</t>
        </r>
        <r>
          <rPr>
            <b/>
            <i/>
            <sz val="8"/>
            <color indexed="8"/>
            <rFont val="Tahoma"/>
            <charset val="134"/>
          </rPr>
          <t>Please fill in here</t>
        </r>
      </text>
    </comment>
    <comment ref="Z37" authorId="0">
      <text>
        <r>
          <rPr>
            <b/>
            <sz val="8"/>
            <color indexed="8"/>
            <rFont val="Tahoma"/>
            <charset val="134"/>
          </rPr>
          <t xml:space="preserve">Sila isi di sini
</t>
        </r>
        <r>
          <rPr>
            <b/>
            <i/>
            <sz val="8"/>
            <color indexed="8"/>
            <rFont val="Tahoma"/>
            <charset val="134"/>
          </rPr>
          <t>Please fill in here</t>
        </r>
      </text>
    </comment>
    <comment ref="AB37" authorId="0">
      <text>
        <r>
          <rPr>
            <b/>
            <sz val="8"/>
            <color indexed="8"/>
            <rFont val="Tahoma"/>
            <charset val="134"/>
          </rPr>
          <t xml:space="preserve">Sila isi di sini
</t>
        </r>
        <r>
          <rPr>
            <b/>
            <i/>
            <sz val="8"/>
            <color indexed="8"/>
            <rFont val="Tahoma"/>
            <charset val="134"/>
          </rPr>
          <t xml:space="preserve">Please fill in here
</t>
        </r>
      </text>
    </comment>
    <comment ref="M38" authorId="0">
      <text>
        <r>
          <rPr>
            <b/>
            <sz val="8"/>
            <color indexed="8"/>
            <rFont val="Tahoma"/>
            <charset val="134"/>
          </rPr>
          <t xml:space="preserve">Sila isi di sini
</t>
        </r>
        <r>
          <rPr>
            <b/>
            <i/>
            <sz val="8"/>
            <color indexed="8"/>
            <rFont val="Tahoma"/>
            <charset val="134"/>
          </rPr>
          <t xml:space="preserve">Please fill in here
</t>
        </r>
      </text>
    </comment>
    <comment ref="Q39" authorId="0">
      <text>
        <r>
          <rPr>
            <b/>
            <sz val="8"/>
            <color indexed="8"/>
            <rFont val="Tahoma"/>
            <charset val="134"/>
          </rPr>
          <t xml:space="preserve">Sila isi di sini
</t>
        </r>
        <r>
          <rPr>
            <b/>
            <i/>
            <sz val="8"/>
            <color indexed="8"/>
            <rFont val="Tahoma"/>
            <charset val="134"/>
          </rPr>
          <t xml:space="preserve">Please fill in here
</t>
        </r>
      </text>
    </comment>
    <comment ref="U39" authorId="0">
      <text>
        <r>
          <rPr>
            <b/>
            <sz val="8"/>
            <color indexed="8"/>
            <rFont val="Tahoma"/>
            <charset val="134"/>
          </rPr>
          <t xml:space="preserve">Sila isi di sini
</t>
        </r>
        <r>
          <rPr>
            <b/>
            <i/>
            <sz val="8"/>
            <color indexed="8"/>
            <rFont val="Tahoma"/>
            <charset val="134"/>
          </rPr>
          <t>Please fill in here</t>
        </r>
      </text>
    </comment>
    <comment ref="X39" authorId="0">
      <text>
        <r>
          <rPr>
            <b/>
            <sz val="8"/>
            <color indexed="8"/>
            <rFont val="Tahoma"/>
            <charset val="134"/>
          </rPr>
          <t xml:space="preserve">Sila isi di sini
</t>
        </r>
        <r>
          <rPr>
            <b/>
            <i/>
            <sz val="8"/>
            <color indexed="8"/>
            <rFont val="Tahoma"/>
            <charset val="134"/>
          </rPr>
          <t>Please fill in here</t>
        </r>
      </text>
    </comment>
    <comment ref="Z39" authorId="0">
      <text>
        <r>
          <rPr>
            <b/>
            <sz val="8"/>
            <color indexed="8"/>
            <rFont val="Tahoma"/>
            <charset val="134"/>
          </rPr>
          <t xml:space="preserve">Sila isi di sini
</t>
        </r>
        <r>
          <rPr>
            <b/>
            <i/>
            <sz val="8"/>
            <color indexed="8"/>
            <rFont val="Tahoma"/>
            <charset val="134"/>
          </rPr>
          <t>Please fill in here</t>
        </r>
      </text>
    </comment>
    <comment ref="AB39" authorId="0">
      <text>
        <r>
          <rPr>
            <b/>
            <sz val="8"/>
            <color indexed="8"/>
            <rFont val="Tahoma"/>
            <charset val="134"/>
          </rPr>
          <t xml:space="preserve">Sila isi di sini
</t>
        </r>
        <r>
          <rPr>
            <b/>
            <i/>
            <sz val="8"/>
            <color indexed="8"/>
            <rFont val="Tahoma"/>
            <charset val="134"/>
          </rPr>
          <t xml:space="preserve">Please fill in here
</t>
        </r>
      </text>
    </comment>
    <comment ref="M40" authorId="0">
      <text>
        <r>
          <rPr>
            <b/>
            <sz val="8"/>
            <color indexed="8"/>
            <rFont val="Tahoma"/>
            <charset val="134"/>
          </rPr>
          <t xml:space="preserve">Sila isi di sini
</t>
        </r>
        <r>
          <rPr>
            <b/>
            <i/>
            <sz val="8"/>
            <color indexed="8"/>
            <rFont val="Tahoma"/>
            <charset val="134"/>
          </rPr>
          <t xml:space="preserve">Please fill in here
</t>
        </r>
      </text>
    </comment>
    <comment ref="Q41" authorId="0">
      <text>
        <r>
          <rPr>
            <b/>
            <sz val="8"/>
            <color indexed="8"/>
            <rFont val="Tahoma"/>
            <charset val="134"/>
          </rPr>
          <t xml:space="preserve">Sila isi di sini
</t>
        </r>
        <r>
          <rPr>
            <b/>
            <i/>
            <sz val="8"/>
            <color indexed="8"/>
            <rFont val="Tahoma"/>
            <charset val="134"/>
          </rPr>
          <t xml:space="preserve">Please fill in here
</t>
        </r>
      </text>
    </comment>
    <comment ref="U41" authorId="0">
      <text>
        <r>
          <rPr>
            <b/>
            <sz val="8"/>
            <color indexed="8"/>
            <rFont val="Tahoma"/>
            <charset val="134"/>
          </rPr>
          <t xml:space="preserve">Sila isi di sini
</t>
        </r>
        <r>
          <rPr>
            <b/>
            <i/>
            <sz val="8"/>
            <color indexed="8"/>
            <rFont val="Tahoma"/>
            <charset val="134"/>
          </rPr>
          <t>Please fill in here</t>
        </r>
      </text>
    </comment>
    <comment ref="X41" authorId="0">
      <text>
        <r>
          <rPr>
            <b/>
            <sz val="8"/>
            <color indexed="8"/>
            <rFont val="Tahoma"/>
            <charset val="134"/>
          </rPr>
          <t xml:space="preserve">Sila isi di sini
</t>
        </r>
        <r>
          <rPr>
            <b/>
            <i/>
            <sz val="8"/>
            <color indexed="8"/>
            <rFont val="Tahoma"/>
            <charset val="134"/>
          </rPr>
          <t>Please fill in here</t>
        </r>
      </text>
    </comment>
    <comment ref="Z41" authorId="0">
      <text>
        <r>
          <rPr>
            <b/>
            <sz val="8"/>
            <color indexed="8"/>
            <rFont val="Tahoma"/>
            <charset val="134"/>
          </rPr>
          <t xml:space="preserve">Sila isi di sini
</t>
        </r>
        <r>
          <rPr>
            <b/>
            <i/>
            <sz val="8"/>
            <color indexed="8"/>
            <rFont val="Tahoma"/>
            <charset val="134"/>
          </rPr>
          <t>Please fill in here</t>
        </r>
      </text>
    </comment>
    <comment ref="AB41" authorId="0">
      <text>
        <r>
          <rPr>
            <b/>
            <sz val="8"/>
            <color indexed="8"/>
            <rFont val="Tahoma"/>
            <charset val="134"/>
          </rPr>
          <t xml:space="preserve">Sila isi di sini
</t>
        </r>
        <r>
          <rPr>
            <b/>
            <i/>
            <sz val="8"/>
            <color indexed="8"/>
            <rFont val="Tahoma"/>
            <charset val="134"/>
          </rPr>
          <t xml:space="preserve">Please fill in here
</t>
        </r>
      </text>
    </comment>
    <comment ref="M42" authorId="0">
      <text>
        <r>
          <rPr>
            <b/>
            <sz val="8"/>
            <color indexed="8"/>
            <rFont val="Tahoma"/>
            <charset val="134"/>
          </rPr>
          <t xml:space="preserve">Sila isi di sini
</t>
        </r>
        <r>
          <rPr>
            <b/>
            <i/>
            <sz val="8"/>
            <color indexed="8"/>
            <rFont val="Tahoma"/>
            <charset val="134"/>
          </rPr>
          <t xml:space="preserve">Please fill in here
</t>
        </r>
      </text>
    </comment>
    <comment ref="Q43" authorId="0">
      <text>
        <r>
          <rPr>
            <b/>
            <sz val="8"/>
            <color indexed="8"/>
            <rFont val="Tahoma"/>
            <charset val="134"/>
          </rPr>
          <t xml:space="preserve">Sila isi di sini
</t>
        </r>
        <r>
          <rPr>
            <b/>
            <i/>
            <sz val="8"/>
            <color indexed="8"/>
            <rFont val="Tahoma"/>
            <charset val="134"/>
          </rPr>
          <t xml:space="preserve">Please fill in here
</t>
        </r>
      </text>
    </comment>
    <comment ref="U43" authorId="0">
      <text>
        <r>
          <rPr>
            <b/>
            <sz val="8"/>
            <color indexed="8"/>
            <rFont val="Tahoma"/>
            <charset val="134"/>
          </rPr>
          <t xml:space="preserve">Sila isi di sini
</t>
        </r>
        <r>
          <rPr>
            <b/>
            <i/>
            <sz val="8"/>
            <color indexed="8"/>
            <rFont val="Tahoma"/>
            <charset val="134"/>
          </rPr>
          <t>Please fill in here</t>
        </r>
      </text>
    </comment>
    <comment ref="X43" authorId="0">
      <text>
        <r>
          <rPr>
            <b/>
            <sz val="8"/>
            <color indexed="8"/>
            <rFont val="Tahoma"/>
            <charset val="134"/>
          </rPr>
          <t xml:space="preserve">Sila isi di sini
</t>
        </r>
        <r>
          <rPr>
            <b/>
            <i/>
            <sz val="8"/>
            <color indexed="8"/>
            <rFont val="Tahoma"/>
            <charset val="134"/>
          </rPr>
          <t>Please fill in here</t>
        </r>
      </text>
    </comment>
    <comment ref="Z43" authorId="0">
      <text>
        <r>
          <rPr>
            <b/>
            <sz val="8"/>
            <color indexed="8"/>
            <rFont val="Tahoma"/>
            <charset val="134"/>
          </rPr>
          <t xml:space="preserve">Sila isi di sini
</t>
        </r>
        <r>
          <rPr>
            <b/>
            <i/>
            <sz val="8"/>
            <color indexed="8"/>
            <rFont val="Tahoma"/>
            <charset val="134"/>
          </rPr>
          <t>Please fill in here</t>
        </r>
      </text>
    </comment>
    <comment ref="AB43" authorId="0">
      <text>
        <r>
          <rPr>
            <b/>
            <sz val="8"/>
            <color indexed="8"/>
            <rFont val="Tahoma"/>
            <charset val="134"/>
          </rPr>
          <t xml:space="preserve">Sila isi di sini
</t>
        </r>
        <r>
          <rPr>
            <b/>
            <i/>
            <sz val="8"/>
            <color indexed="8"/>
            <rFont val="Tahoma"/>
            <charset val="134"/>
          </rPr>
          <t xml:space="preserve">Please fill in here
</t>
        </r>
      </text>
    </comment>
    <comment ref="U45" authorId="0">
      <text>
        <r>
          <rPr>
            <b/>
            <sz val="8"/>
            <color indexed="8"/>
            <rFont val="Tahoma"/>
            <charset val="134"/>
          </rPr>
          <t xml:space="preserve">Sila isi di sini
</t>
        </r>
        <r>
          <rPr>
            <b/>
            <i/>
            <sz val="8"/>
            <color indexed="8"/>
            <rFont val="Tahoma"/>
            <charset val="134"/>
          </rPr>
          <t>Please fill in here</t>
        </r>
      </text>
    </comment>
    <comment ref="AB45" authorId="0">
      <text>
        <r>
          <rPr>
            <b/>
            <sz val="8"/>
            <color indexed="8"/>
            <rFont val="Tahoma"/>
            <charset val="134"/>
          </rPr>
          <t xml:space="preserve">Sila isi di sini
</t>
        </r>
        <r>
          <rPr>
            <b/>
            <i/>
            <sz val="8"/>
            <color indexed="8"/>
            <rFont val="Tahoma"/>
            <charset val="134"/>
          </rPr>
          <t xml:space="preserve">Please fill in here
</t>
        </r>
      </text>
    </comment>
    <comment ref="U46" authorId="1">
      <text>
        <r>
          <rPr>
            <b/>
            <sz val="9"/>
            <rFont val="Tahoma"/>
            <charset val="134"/>
          </rPr>
          <t>Pengiraan automatik
Automatic calculation</t>
        </r>
      </text>
    </comment>
  </commentList>
</comments>
</file>

<file path=xl/comments16.xml><?xml version="1.0" encoding="utf-8"?>
<comments xmlns="http://schemas.openxmlformats.org/spreadsheetml/2006/main">
  <authors>
    <author>wanaida</author>
  </authors>
  <commentList>
    <comment ref="M10" authorId="0">
      <text>
        <r>
          <rPr>
            <b/>
            <sz val="9"/>
            <rFont val="Times New Roman"/>
            <charset val="134"/>
          </rPr>
          <t xml:space="preserve">Sila isi di sini
</t>
        </r>
        <r>
          <rPr>
            <sz val="9"/>
            <rFont val="Times New Roman"/>
            <charset val="134"/>
          </rPr>
          <t>Please fill in here</t>
        </r>
      </text>
    </comment>
    <comment ref="T10" authorId="0">
      <text>
        <r>
          <rPr>
            <b/>
            <sz val="9"/>
            <rFont val="Times New Roman"/>
            <charset val="134"/>
          </rPr>
          <t xml:space="preserve">Sila isi di sini
</t>
        </r>
        <r>
          <rPr>
            <sz val="9"/>
            <rFont val="Times New Roman"/>
            <charset val="134"/>
          </rPr>
          <t xml:space="preserve">Please fill in here
</t>
        </r>
      </text>
    </comment>
    <comment ref="M14" authorId="0">
      <text>
        <r>
          <rPr>
            <b/>
            <sz val="9"/>
            <rFont val="Times New Roman"/>
            <charset val="134"/>
          </rPr>
          <t xml:space="preserve">Sila isi di sini
</t>
        </r>
        <r>
          <rPr>
            <sz val="9"/>
            <rFont val="Times New Roman"/>
            <charset val="134"/>
          </rPr>
          <t>Please fill in here</t>
        </r>
      </text>
    </comment>
    <comment ref="T14" authorId="0">
      <text>
        <r>
          <rPr>
            <b/>
            <sz val="9"/>
            <rFont val="Times New Roman"/>
            <charset val="134"/>
          </rPr>
          <t xml:space="preserve">Sila isi di sini
</t>
        </r>
        <r>
          <rPr>
            <sz val="9"/>
            <rFont val="Times New Roman"/>
            <charset val="134"/>
          </rPr>
          <t xml:space="preserve">Please fill in here
</t>
        </r>
      </text>
    </comment>
  </commentList>
</comments>
</file>

<file path=xl/comments17.xml><?xml version="1.0" encoding="utf-8"?>
<comments xmlns="http://schemas.openxmlformats.org/spreadsheetml/2006/main">
  <authors>
    <author>wanaida</author>
  </authors>
  <commentList>
    <comment ref="M19"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M22"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25"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28"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31"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34"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37"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40"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43"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46"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49"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52"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55"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58"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61"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M64"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List>
</comments>
</file>

<file path=xl/comments18.xml><?xml version="1.0" encoding="utf-8"?>
<comments xmlns="http://schemas.openxmlformats.org/spreadsheetml/2006/main">
  <authors>
    <author>Wan Aida Nuriezma Che Zahari</author>
    <author>wanaida</author>
    <author/>
  </authors>
  <commentList>
    <comment ref="F19" authorId="0">
      <text>
        <r>
          <rPr>
            <b/>
            <sz val="9"/>
            <rFont val="Tahoma"/>
            <charset val="134"/>
          </rPr>
          <t xml:space="preserve">Sila isi di sini 
</t>
        </r>
        <r>
          <rPr>
            <i/>
            <sz val="9"/>
            <rFont val="Tahoma"/>
            <charset val="134"/>
          </rPr>
          <t>Please fill in here</t>
        </r>
      </text>
    </comment>
    <comment ref="F25" authorId="0">
      <text>
        <r>
          <rPr>
            <b/>
            <sz val="9"/>
            <rFont val="Tahoma"/>
            <charset val="134"/>
          </rPr>
          <t xml:space="preserve">Sila isi di sini 
</t>
        </r>
        <r>
          <rPr>
            <i/>
            <sz val="9"/>
            <rFont val="Tahoma"/>
            <charset val="134"/>
          </rPr>
          <t>Please fill in here</t>
        </r>
      </text>
    </comment>
    <comment ref="AD30" authorId="1">
      <text>
        <r>
          <rPr>
            <b/>
            <sz val="9"/>
            <rFont val="Times New Roman"/>
            <charset val="134"/>
          </rPr>
          <t xml:space="preserve">Sila isi di sini
</t>
        </r>
        <r>
          <rPr>
            <i/>
            <sz val="9"/>
            <rFont val="Times New Roman"/>
            <charset val="134"/>
          </rPr>
          <t>Please fill in here</t>
        </r>
      </text>
    </comment>
    <comment ref="F41" authorId="0">
      <text>
        <r>
          <rPr>
            <b/>
            <sz val="9"/>
            <rFont val="Tahoma"/>
            <charset val="134"/>
          </rPr>
          <t xml:space="preserve">Sila isi di sini 
</t>
        </r>
        <r>
          <rPr>
            <i/>
            <sz val="9"/>
            <rFont val="Tahoma"/>
            <charset val="134"/>
          </rPr>
          <t>Please fill in here</t>
        </r>
      </text>
    </comment>
    <comment ref="F55" authorId="0">
      <text>
        <r>
          <rPr>
            <b/>
            <sz val="9"/>
            <rFont val="Tahoma"/>
            <charset val="134"/>
          </rPr>
          <t xml:space="preserve">Sila isi di sini 
</t>
        </r>
        <r>
          <rPr>
            <i/>
            <sz val="9"/>
            <rFont val="Tahoma"/>
            <charset val="134"/>
          </rPr>
          <t>Please fill in here</t>
        </r>
      </text>
    </comment>
    <comment ref="AE6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6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6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72"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7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7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4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52"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5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5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61"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6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6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7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7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7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82"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8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8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191"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E204" authorId="0">
      <text>
        <r>
          <rPr>
            <b/>
            <sz val="9"/>
            <rFont val="Tahoma"/>
            <charset val="134"/>
          </rPr>
          <t xml:space="preserve">Sila isi di sini 
</t>
        </r>
        <r>
          <rPr>
            <i/>
            <sz val="9"/>
            <rFont val="Tahoma"/>
            <charset val="134"/>
          </rPr>
          <t>Please fill in here</t>
        </r>
      </text>
    </comment>
    <comment ref="O204" authorId="0">
      <text>
        <r>
          <rPr>
            <b/>
            <sz val="9"/>
            <rFont val="Tahoma"/>
            <charset val="134"/>
          </rPr>
          <t xml:space="preserve">Sila isi di sini 
</t>
        </r>
        <r>
          <rPr>
            <i/>
            <sz val="9"/>
            <rFont val="Tahoma"/>
            <charset val="134"/>
          </rPr>
          <t>Please fill in here</t>
        </r>
      </text>
    </comment>
    <comment ref="AE21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1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1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1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7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7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81"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8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8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9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9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9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29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E302" authorId="1">
      <text>
        <r>
          <rPr>
            <b/>
            <sz val="9"/>
            <rFont val="Times New Roman"/>
            <charset val="134"/>
          </rPr>
          <t xml:space="preserve">Sila isi di sini
</t>
        </r>
        <r>
          <rPr>
            <b/>
            <i/>
            <sz val="9"/>
            <rFont val="Times New Roman"/>
            <charset val="134"/>
          </rPr>
          <t xml:space="preserve">Please fill in here
</t>
        </r>
      </text>
    </comment>
    <comment ref="AE30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F313" authorId="0">
      <text>
        <r>
          <rPr>
            <b/>
            <sz val="9"/>
            <rFont val="Tahoma"/>
            <charset val="134"/>
          </rPr>
          <t xml:space="preserve">Sila isi di sini 
</t>
        </r>
        <r>
          <rPr>
            <i/>
            <sz val="9"/>
            <rFont val="Tahoma"/>
            <charset val="134"/>
          </rPr>
          <t>Please fill in here</t>
        </r>
      </text>
    </comment>
    <comment ref="P313" authorId="0">
      <text>
        <r>
          <rPr>
            <b/>
            <sz val="9"/>
            <rFont val="Tahoma"/>
            <charset val="134"/>
          </rPr>
          <t xml:space="preserve">Sila isi di sini 
</t>
        </r>
        <r>
          <rPr>
            <i/>
            <sz val="9"/>
            <rFont val="Tahoma"/>
            <charset val="134"/>
          </rPr>
          <t>Please fill in here</t>
        </r>
      </text>
    </comment>
    <comment ref="E415" authorId="0">
      <text>
        <r>
          <rPr>
            <b/>
            <sz val="9"/>
            <rFont val="Tahoma"/>
            <charset val="134"/>
          </rPr>
          <t xml:space="preserve">Sila isi di sini 
</t>
        </r>
        <r>
          <rPr>
            <i/>
            <sz val="9"/>
            <rFont val="Tahoma"/>
            <charset val="134"/>
          </rPr>
          <t>Please fill in here</t>
        </r>
      </text>
    </comment>
    <comment ref="O415" authorId="0">
      <text>
        <r>
          <rPr>
            <b/>
            <sz val="9"/>
            <rFont val="Tahoma"/>
            <charset val="134"/>
          </rPr>
          <t xml:space="preserve">Sila isi di sini 
</t>
        </r>
        <r>
          <rPr>
            <i/>
            <sz val="9"/>
            <rFont val="Tahoma"/>
            <charset val="134"/>
          </rPr>
          <t>Please fill in here</t>
        </r>
      </text>
    </comment>
    <comment ref="AE42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42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43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43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43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44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44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E456" authorId="0">
      <text>
        <r>
          <rPr>
            <b/>
            <sz val="9"/>
            <rFont val="Tahoma"/>
            <charset val="134"/>
          </rPr>
          <t xml:space="preserve">Sila isi di sini 
</t>
        </r>
        <r>
          <rPr>
            <i/>
            <sz val="9"/>
            <rFont val="Tahoma"/>
            <charset val="134"/>
          </rPr>
          <t>Please fill in here</t>
        </r>
      </text>
    </comment>
    <comment ref="O456" authorId="0">
      <text>
        <r>
          <rPr>
            <b/>
            <sz val="9"/>
            <rFont val="Tahoma"/>
            <charset val="134"/>
          </rPr>
          <t xml:space="preserve">Sila isi di sini 
</t>
        </r>
        <r>
          <rPr>
            <i/>
            <sz val="9"/>
            <rFont val="Tahoma"/>
            <charset val="134"/>
          </rPr>
          <t>Please fill in here</t>
        </r>
      </text>
    </comment>
    <comment ref="AB475" authorId="1">
      <text>
        <r>
          <rPr>
            <b/>
            <sz val="9"/>
            <rFont val="Times New Roman"/>
            <charset val="134"/>
          </rPr>
          <t xml:space="preserve">Sila isi di sini
</t>
        </r>
        <r>
          <rPr>
            <i/>
            <sz val="9"/>
            <rFont val="Times New Roman"/>
            <charset val="134"/>
          </rPr>
          <t>Please fill in here</t>
        </r>
      </text>
    </comment>
    <comment ref="AB534" authorId="1">
      <text>
        <r>
          <rPr>
            <b/>
            <sz val="9"/>
            <rFont val="Times New Roman"/>
            <charset val="134"/>
          </rPr>
          <t xml:space="preserve">Sila isi di sini
</t>
        </r>
        <r>
          <rPr>
            <i/>
            <sz val="9"/>
            <rFont val="Times New Roman"/>
            <charset val="134"/>
          </rPr>
          <t>Please fill in here</t>
        </r>
      </text>
    </comment>
    <comment ref="AB538" authorId="1">
      <text>
        <r>
          <rPr>
            <b/>
            <sz val="9"/>
            <rFont val="Times New Roman"/>
            <charset val="134"/>
          </rPr>
          <t xml:space="preserve">Sila isi di sini
</t>
        </r>
        <r>
          <rPr>
            <i/>
            <sz val="9"/>
            <rFont val="Times New Roman"/>
            <charset val="134"/>
          </rPr>
          <t>Please fill in here</t>
        </r>
      </text>
    </comment>
    <comment ref="AB542" authorId="1">
      <text>
        <r>
          <rPr>
            <b/>
            <sz val="9"/>
            <rFont val="Times New Roman"/>
            <charset val="134"/>
          </rPr>
          <t xml:space="preserve">Sila isi di sini
</t>
        </r>
        <r>
          <rPr>
            <i/>
            <sz val="9"/>
            <rFont val="Times New Roman"/>
            <charset val="134"/>
          </rPr>
          <t>Please fill in here</t>
        </r>
      </text>
    </comment>
    <comment ref="AB546" authorId="0">
      <text>
        <r>
          <rPr>
            <b/>
            <sz val="9"/>
            <rFont val="Tahoma"/>
            <charset val="1"/>
          </rPr>
          <t>JUMLAH mesti = 100%</t>
        </r>
      </text>
    </comment>
    <comment ref="AB554" authorId="1">
      <text>
        <r>
          <rPr>
            <b/>
            <sz val="9"/>
            <rFont val="Times New Roman"/>
            <charset val="134"/>
          </rPr>
          <t xml:space="preserve">Sila isi di sini
</t>
        </r>
        <r>
          <rPr>
            <i/>
            <sz val="9"/>
            <rFont val="Times New Roman"/>
            <charset val="134"/>
          </rPr>
          <t>Please fill in here</t>
        </r>
      </text>
    </comment>
    <comment ref="AB557" authorId="1">
      <text>
        <r>
          <rPr>
            <b/>
            <sz val="9"/>
            <rFont val="Times New Roman"/>
            <charset val="134"/>
          </rPr>
          <t xml:space="preserve">Sila isi di sini
</t>
        </r>
        <r>
          <rPr>
            <i/>
            <sz val="9"/>
            <rFont val="Times New Roman"/>
            <charset val="134"/>
          </rPr>
          <t>Please fill in here</t>
        </r>
      </text>
    </comment>
    <comment ref="AB560" authorId="0">
      <text>
        <r>
          <rPr>
            <b/>
            <sz val="9"/>
            <rFont val="Tahoma"/>
            <charset val="1"/>
          </rPr>
          <t>JUMLAH mesti = 100%</t>
        </r>
      </text>
    </comment>
    <comment ref="E569" authorId="0">
      <text>
        <r>
          <rPr>
            <b/>
            <sz val="9"/>
            <rFont val="Tahoma"/>
            <charset val="134"/>
          </rPr>
          <t xml:space="preserve">Sila isi di sini 
</t>
        </r>
        <r>
          <rPr>
            <i/>
            <sz val="9"/>
            <rFont val="Tahoma"/>
            <charset val="134"/>
          </rPr>
          <t>Please fill in here</t>
        </r>
      </text>
    </comment>
    <comment ref="O569" authorId="0">
      <text>
        <r>
          <rPr>
            <b/>
            <sz val="9"/>
            <rFont val="Tahoma"/>
            <charset val="134"/>
          </rPr>
          <t xml:space="preserve">Sila isi di sini 
</t>
        </r>
        <r>
          <rPr>
            <i/>
            <sz val="9"/>
            <rFont val="Tahoma"/>
            <charset val="134"/>
          </rPr>
          <t>Please fill in here</t>
        </r>
      </text>
    </comment>
    <comment ref="AC584" authorId="1">
      <text>
        <r>
          <rPr>
            <b/>
            <sz val="9"/>
            <rFont val="Times New Roman"/>
            <charset val="134"/>
          </rPr>
          <t xml:space="preserve">Sila isi di sini
</t>
        </r>
        <r>
          <rPr>
            <i/>
            <sz val="9"/>
            <rFont val="Times New Roman"/>
            <charset val="134"/>
          </rPr>
          <t>Please fill in here</t>
        </r>
      </text>
    </comment>
    <comment ref="AC594" authorId="1">
      <text>
        <r>
          <rPr>
            <b/>
            <sz val="9"/>
            <rFont val="Times New Roman"/>
            <charset val="134"/>
          </rPr>
          <t xml:space="preserve">Sila isi di sini
</t>
        </r>
        <r>
          <rPr>
            <i/>
            <sz val="9"/>
            <rFont val="Times New Roman"/>
            <charset val="134"/>
          </rPr>
          <t>Please fill in here</t>
        </r>
      </text>
    </comment>
    <comment ref="AC598" authorId="1">
      <text>
        <r>
          <rPr>
            <b/>
            <sz val="9"/>
            <rFont val="Times New Roman"/>
            <charset val="134"/>
          </rPr>
          <t xml:space="preserve">Sila isi di sini
</t>
        </r>
        <r>
          <rPr>
            <i/>
            <sz val="9"/>
            <rFont val="Times New Roman"/>
            <charset val="134"/>
          </rPr>
          <t>Please fill in here</t>
        </r>
      </text>
    </comment>
    <comment ref="AC602" authorId="1">
      <text>
        <r>
          <rPr>
            <b/>
            <sz val="9"/>
            <rFont val="Times New Roman"/>
            <charset val="134"/>
          </rPr>
          <t xml:space="preserve">Sila isi di sini
</t>
        </r>
        <r>
          <rPr>
            <i/>
            <sz val="9"/>
            <rFont val="Times New Roman"/>
            <charset val="134"/>
          </rPr>
          <t>Please fill in here</t>
        </r>
      </text>
    </comment>
    <comment ref="AC605" authorId="0">
      <text>
        <r>
          <rPr>
            <b/>
            <sz val="9"/>
            <rFont val="Tahoma"/>
            <charset val="1"/>
          </rPr>
          <t>JUMLAH mesti = 100%</t>
        </r>
        <r>
          <rPr>
            <sz val="9"/>
            <rFont val="Tahoma"/>
            <charset val="1"/>
          </rPr>
          <t xml:space="preserve">
</t>
        </r>
      </text>
    </comment>
    <comment ref="AC612" authorId="1">
      <text>
        <r>
          <rPr>
            <b/>
            <sz val="9"/>
            <rFont val="Times New Roman"/>
            <charset val="134"/>
          </rPr>
          <t xml:space="preserve">Sila isi di sini
</t>
        </r>
        <r>
          <rPr>
            <i/>
            <sz val="9"/>
            <rFont val="Times New Roman"/>
            <charset val="134"/>
          </rPr>
          <t>Please fill in here</t>
        </r>
      </text>
    </comment>
    <comment ref="AC615" authorId="1">
      <text>
        <r>
          <rPr>
            <b/>
            <sz val="9"/>
            <rFont val="Times New Roman"/>
            <charset val="134"/>
          </rPr>
          <t xml:space="preserve">Sila isi di sini
</t>
        </r>
        <r>
          <rPr>
            <i/>
            <sz val="9"/>
            <rFont val="Times New Roman"/>
            <charset val="134"/>
          </rPr>
          <t>Please fill in here</t>
        </r>
      </text>
    </comment>
    <comment ref="AC619" authorId="0">
      <text>
        <r>
          <rPr>
            <b/>
            <sz val="9"/>
            <rFont val="Tahoma"/>
            <charset val="1"/>
          </rPr>
          <t>JUMLAH mesti = 100%</t>
        </r>
      </text>
    </comment>
  </commentList>
</comments>
</file>

<file path=xl/comments19.xml><?xml version="1.0" encoding="utf-8"?>
<comments xmlns="http://schemas.openxmlformats.org/spreadsheetml/2006/main">
  <authors>
    <author>Wan Aida Nuriezma Che Zahari</author>
    <author>wanaida</author>
  </authors>
  <commentList>
    <comment ref="D12" authorId="0">
      <text>
        <r>
          <rPr>
            <b/>
            <sz val="9"/>
            <rFont val="Tahoma"/>
            <charset val="134"/>
          </rPr>
          <t xml:space="preserve">Sila isi di sini 
</t>
        </r>
        <r>
          <rPr>
            <i/>
            <sz val="9"/>
            <rFont val="Tahoma"/>
            <charset val="134"/>
          </rPr>
          <t>Please fill in here</t>
        </r>
      </text>
    </comment>
    <comment ref="J12" authorId="0">
      <text>
        <r>
          <rPr>
            <b/>
            <sz val="9"/>
            <rFont val="Tahoma"/>
            <charset val="134"/>
          </rPr>
          <t xml:space="preserve">Sila isi di sini 
</t>
        </r>
        <r>
          <rPr>
            <i/>
            <sz val="9"/>
            <rFont val="Tahoma"/>
            <charset val="134"/>
          </rPr>
          <t>Please fill in here</t>
        </r>
      </text>
    </comment>
    <comment ref="AD22" authorId="1">
      <text>
        <r>
          <rPr>
            <b/>
            <sz val="9"/>
            <rFont val="Times New Roman"/>
            <charset val="134"/>
          </rPr>
          <t xml:space="preserve">Sila isi di sini
</t>
        </r>
        <r>
          <rPr>
            <i/>
            <sz val="9"/>
            <rFont val="Times New Roman"/>
            <charset val="134"/>
          </rPr>
          <t>Please fill in here</t>
        </r>
      </text>
    </comment>
    <comment ref="AD25" authorId="1">
      <text>
        <r>
          <rPr>
            <b/>
            <sz val="9"/>
            <rFont val="Times New Roman"/>
            <charset val="134"/>
          </rPr>
          <t xml:space="preserve">Sila isi di sini
</t>
        </r>
        <r>
          <rPr>
            <i/>
            <sz val="9"/>
            <rFont val="Times New Roman"/>
            <charset val="134"/>
          </rPr>
          <t>Please fill in here</t>
        </r>
      </text>
    </comment>
    <comment ref="AD28" authorId="1">
      <text>
        <r>
          <rPr>
            <b/>
            <sz val="9"/>
            <rFont val="Times New Roman"/>
            <charset val="134"/>
          </rPr>
          <t xml:space="preserve">Sila isi di sini
</t>
        </r>
        <r>
          <rPr>
            <i/>
            <sz val="9"/>
            <rFont val="Times New Roman"/>
            <charset val="134"/>
          </rPr>
          <t>Please fill in here</t>
        </r>
      </text>
    </comment>
    <comment ref="AD31" authorId="1">
      <text>
        <r>
          <rPr>
            <b/>
            <sz val="9"/>
            <rFont val="Times New Roman"/>
            <charset val="134"/>
          </rPr>
          <t xml:space="preserve">Sila isi di sini
</t>
        </r>
        <r>
          <rPr>
            <i/>
            <sz val="9"/>
            <rFont val="Times New Roman"/>
            <charset val="134"/>
          </rPr>
          <t>Please fill in here</t>
        </r>
      </text>
    </comment>
    <comment ref="AD34" authorId="1">
      <text>
        <r>
          <rPr>
            <b/>
            <sz val="9"/>
            <rFont val="Times New Roman"/>
            <charset val="134"/>
          </rPr>
          <t xml:space="preserve">Sila isi di sini
</t>
        </r>
        <r>
          <rPr>
            <i/>
            <sz val="9"/>
            <rFont val="Times New Roman"/>
            <charset val="134"/>
          </rPr>
          <t>Please fill in here</t>
        </r>
      </text>
    </comment>
    <comment ref="Y42" authorId="0">
      <text>
        <r>
          <rPr>
            <b/>
            <sz val="8"/>
            <rFont val="Tahoma"/>
            <charset val="134"/>
          </rPr>
          <t xml:space="preserve">Sila isi di sini
</t>
        </r>
        <r>
          <rPr>
            <i/>
            <sz val="8"/>
            <rFont val="Tahoma"/>
            <charset val="134"/>
          </rPr>
          <t>Please fill in here</t>
        </r>
      </text>
    </comment>
    <comment ref="AD46" authorId="1">
      <text>
        <r>
          <rPr>
            <b/>
            <sz val="9"/>
            <rFont val="Times New Roman"/>
            <charset val="134"/>
          </rPr>
          <t xml:space="preserve">Sila isi di sini
</t>
        </r>
        <r>
          <rPr>
            <i/>
            <sz val="9"/>
            <rFont val="Times New Roman"/>
            <charset val="134"/>
          </rPr>
          <t>Please fill in here</t>
        </r>
      </text>
    </comment>
  </commentList>
</comments>
</file>

<file path=xl/comments2.xml><?xml version="1.0" encoding="utf-8"?>
<comments xmlns="http://schemas.openxmlformats.org/spreadsheetml/2006/main">
  <authors>
    <author/>
  </authors>
  <commentList>
    <comment ref="AD10" authorId="0">
      <text>
        <r>
          <rPr>
            <b/>
            <sz val="8"/>
            <color indexed="8"/>
            <rFont val="Tahoma"/>
            <charset val="134"/>
          </rPr>
          <t xml:space="preserve">Sila isi di sini
</t>
        </r>
        <r>
          <rPr>
            <i/>
            <sz val="8"/>
            <color indexed="8"/>
            <rFont val="Tahoma"/>
            <charset val="134"/>
          </rPr>
          <t>Please fill in here</t>
        </r>
      </text>
    </comment>
    <comment ref="AD13" authorId="0">
      <text>
        <r>
          <rPr>
            <b/>
            <sz val="8"/>
            <color indexed="8"/>
            <rFont val="Tahoma"/>
            <charset val="134"/>
          </rPr>
          <t xml:space="preserve">Sila isi di sini
</t>
        </r>
        <r>
          <rPr>
            <i/>
            <sz val="8"/>
            <color indexed="8"/>
            <rFont val="Tahoma"/>
            <charset val="134"/>
          </rPr>
          <t>Please fill in here</t>
        </r>
      </text>
    </comment>
    <comment ref="AD16" authorId="0">
      <text>
        <r>
          <rPr>
            <b/>
            <sz val="8"/>
            <color indexed="8"/>
            <rFont val="Tahoma"/>
            <charset val="134"/>
          </rPr>
          <t xml:space="preserve">Sila isi di sini
</t>
        </r>
        <r>
          <rPr>
            <i/>
            <sz val="8"/>
            <color indexed="8"/>
            <rFont val="Tahoma"/>
            <charset val="134"/>
          </rPr>
          <t>Please fill in here</t>
        </r>
      </text>
    </comment>
    <comment ref="AD19" authorId="0">
      <text>
        <r>
          <rPr>
            <b/>
            <sz val="8"/>
            <color indexed="8"/>
            <rFont val="Tahoma"/>
            <charset val="134"/>
          </rPr>
          <t xml:space="preserve">Sila isi di sini
</t>
        </r>
        <r>
          <rPr>
            <i/>
            <sz val="8"/>
            <color indexed="8"/>
            <rFont val="Tahoma"/>
            <charset val="134"/>
          </rPr>
          <t>Please fill in here</t>
        </r>
      </text>
    </comment>
    <comment ref="AD22" authorId="0">
      <text>
        <r>
          <rPr>
            <b/>
            <sz val="8"/>
            <color indexed="8"/>
            <rFont val="Tahoma"/>
            <charset val="134"/>
          </rPr>
          <t xml:space="preserve">Sila isi di sini
</t>
        </r>
        <r>
          <rPr>
            <i/>
            <sz val="8"/>
            <color indexed="8"/>
            <rFont val="Tahoma"/>
            <charset val="134"/>
          </rPr>
          <t>Please fill in here</t>
        </r>
      </text>
    </comment>
    <comment ref="AD25" authorId="0">
      <text>
        <r>
          <rPr>
            <b/>
            <sz val="8"/>
            <color indexed="8"/>
            <rFont val="Tahoma"/>
            <charset val="134"/>
          </rPr>
          <t xml:space="preserve">Sila isi di sini
</t>
        </r>
        <r>
          <rPr>
            <i/>
            <sz val="8"/>
            <color indexed="8"/>
            <rFont val="Tahoma"/>
            <charset val="134"/>
          </rPr>
          <t>Please fill in here</t>
        </r>
      </text>
    </comment>
    <comment ref="AD28" authorId="0">
      <text>
        <r>
          <rPr>
            <b/>
            <sz val="8"/>
            <color indexed="8"/>
            <rFont val="Tahoma"/>
            <charset val="134"/>
          </rPr>
          <t xml:space="preserve">Sila isi di sini
</t>
        </r>
        <r>
          <rPr>
            <i/>
            <sz val="8"/>
            <color indexed="8"/>
            <rFont val="Tahoma"/>
            <charset val="134"/>
          </rPr>
          <t>Please fill in here</t>
        </r>
      </text>
    </comment>
    <comment ref="AD31" authorId="0">
      <text>
        <r>
          <rPr>
            <b/>
            <sz val="8"/>
            <color indexed="8"/>
            <rFont val="Tahoma"/>
            <charset val="134"/>
          </rPr>
          <t xml:space="preserve">Sila isi di sini
</t>
        </r>
        <r>
          <rPr>
            <i/>
            <sz val="8"/>
            <color indexed="8"/>
            <rFont val="Tahoma"/>
            <charset val="134"/>
          </rPr>
          <t>Please fill in here</t>
        </r>
      </text>
    </comment>
    <comment ref="E44" authorId="0">
      <text>
        <r>
          <rPr>
            <b/>
            <sz val="8"/>
            <color indexed="8"/>
            <rFont val="Tahoma"/>
            <charset val="134"/>
          </rPr>
          <t xml:space="preserve">Sila isi di sini
</t>
        </r>
        <r>
          <rPr>
            <i/>
            <sz val="8"/>
            <color indexed="8"/>
            <rFont val="Tahoma"/>
            <charset val="134"/>
          </rPr>
          <t>Please fill in here</t>
        </r>
      </text>
    </comment>
    <comment ref="I44" authorId="0">
      <text>
        <r>
          <rPr>
            <b/>
            <sz val="8"/>
            <color indexed="8"/>
            <rFont val="Tahoma"/>
            <charset val="134"/>
          </rPr>
          <t xml:space="preserve">Sila isi di sini
</t>
        </r>
        <r>
          <rPr>
            <i/>
            <sz val="8"/>
            <color indexed="8"/>
            <rFont val="Tahoma"/>
            <charset val="134"/>
          </rPr>
          <t>Please fill in here</t>
        </r>
      </text>
    </comment>
    <comment ref="E71" authorId="0">
      <text>
        <r>
          <rPr>
            <b/>
            <sz val="8"/>
            <color indexed="8"/>
            <rFont val="Tahoma"/>
            <charset val="134"/>
          </rPr>
          <t xml:space="preserve">Sila isi di sini
</t>
        </r>
        <r>
          <rPr>
            <i/>
            <sz val="8"/>
            <color indexed="8"/>
            <rFont val="Tahoma"/>
            <charset val="134"/>
          </rPr>
          <t>Please fill in here</t>
        </r>
      </text>
    </comment>
    <comment ref="I71" authorId="0">
      <text>
        <r>
          <rPr>
            <b/>
            <sz val="8"/>
            <color indexed="8"/>
            <rFont val="Tahoma"/>
            <charset val="134"/>
          </rPr>
          <t xml:space="preserve">Sila isi di sini
</t>
        </r>
        <r>
          <rPr>
            <i/>
            <sz val="8"/>
            <color indexed="8"/>
            <rFont val="Tahoma"/>
            <charset val="134"/>
          </rPr>
          <t>Please fill in here</t>
        </r>
      </text>
    </comment>
  </commentList>
</comments>
</file>

<file path=xl/comments20.xml><?xml version="1.0" encoding="utf-8"?>
<comments xmlns="http://schemas.openxmlformats.org/spreadsheetml/2006/main">
  <authors>
    <author/>
    <author>Wan Aida Nuriezma Che Zahari</author>
    <author>wanaida</author>
  </authors>
  <commentList>
    <comment ref="AI11"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16"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19"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22"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29"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32"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35"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38"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41" authorId="0">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E54" authorId="1">
      <text>
        <r>
          <rPr>
            <b/>
            <sz val="9"/>
            <rFont val="Tahoma"/>
            <charset val="134"/>
          </rPr>
          <t xml:space="preserve">Sila isi di sini 
</t>
        </r>
        <r>
          <rPr>
            <i/>
            <sz val="9"/>
            <rFont val="Tahoma"/>
            <charset val="134"/>
          </rPr>
          <t>Please fill in here</t>
        </r>
      </text>
    </comment>
    <comment ref="E57" authorId="1">
      <text>
        <r>
          <rPr>
            <b/>
            <sz val="9"/>
            <rFont val="Tahoma"/>
            <charset val="134"/>
          </rPr>
          <t xml:space="preserve">Sila isi di sini 
</t>
        </r>
        <r>
          <rPr>
            <i/>
            <sz val="9"/>
            <rFont val="Tahoma"/>
            <charset val="134"/>
          </rPr>
          <t>Please fill in here</t>
        </r>
      </text>
    </comment>
    <comment ref="AG64" authorId="2">
      <text>
        <r>
          <rPr>
            <b/>
            <sz val="9"/>
            <rFont val="Times New Roman"/>
            <charset val="134"/>
          </rPr>
          <t xml:space="preserve">Sila isi di sini
</t>
        </r>
        <r>
          <rPr>
            <i/>
            <sz val="9"/>
            <rFont val="Times New Roman"/>
            <charset val="134"/>
          </rPr>
          <t>Please fill in here</t>
        </r>
      </text>
    </comment>
    <comment ref="AG67" authorId="2">
      <text>
        <r>
          <rPr>
            <b/>
            <sz val="9"/>
            <rFont val="Times New Roman"/>
            <charset val="134"/>
          </rPr>
          <t xml:space="preserve">Sila isi di sini
</t>
        </r>
        <r>
          <rPr>
            <i/>
            <sz val="9"/>
            <rFont val="Times New Roman"/>
            <charset val="134"/>
          </rPr>
          <t>Please fill in here</t>
        </r>
      </text>
    </comment>
    <comment ref="AG70" authorId="2">
      <text>
        <r>
          <rPr>
            <b/>
            <sz val="9"/>
            <rFont val="Times New Roman"/>
            <charset val="134"/>
          </rPr>
          <t xml:space="preserve">Sila isi di sini
</t>
        </r>
        <r>
          <rPr>
            <i/>
            <sz val="9"/>
            <rFont val="Times New Roman"/>
            <charset val="134"/>
          </rPr>
          <t>Please fill in here</t>
        </r>
      </text>
    </comment>
    <comment ref="AG77" authorId="2">
      <text>
        <r>
          <rPr>
            <b/>
            <sz val="9"/>
            <rFont val="Times New Roman"/>
            <charset val="134"/>
          </rPr>
          <t xml:space="preserve">Sila isi di sini
</t>
        </r>
        <r>
          <rPr>
            <i/>
            <sz val="9"/>
            <rFont val="Times New Roman"/>
            <charset val="134"/>
          </rPr>
          <t>Please fill in here</t>
        </r>
      </text>
    </comment>
    <comment ref="AG80" authorId="2">
      <text>
        <r>
          <rPr>
            <b/>
            <sz val="9"/>
            <rFont val="Times New Roman"/>
            <charset val="134"/>
          </rPr>
          <t xml:space="preserve">Sila isi di sini
</t>
        </r>
        <r>
          <rPr>
            <i/>
            <sz val="9"/>
            <rFont val="Times New Roman"/>
            <charset val="134"/>
          </rPr>
          <t>Please fill in here</t>
        </r>
      </text>
    </comment>
    <comment ref="AG83" authorId="2">
      <text>
        <r>
          <rPr>
            <b/>
            <sz val="9"/>
            <rFont val="Times New Roman"/>
            <charset val="134"/>
          </rPr>
          <t xml:space="preserve">Sila isi di sini
</t>
        </r>
        <r>
          <rPr>
            <i/>
            <sz val="9"/>
            <rFont val="Times New Roman"/>
            <charset val="134"/>
          </rPr>
          <t>Please fill in here</t>
        </r>
      </text>
    </comment>
    <comment ref="AG90" authorId="2">
      <text>
        <r>
          <rPr>
            <b/>
            <sz val="9"/>
            <rFont val="Times New Roman"/>
            <charset val="134"/>
          </rPr>
          <t xml:space="preserve">Sila isi di sini
</t>
        </r>
        <r>
          <rPr>
            <i/>
            <sz val="9"/>
            <rFont val="Times New Roman"/>
            <charset val="134"/>
          </rPr>
          <t>Please fill in here</t>
        </r>
      </text>
    </comment>
    <comment ref="AG93" authorId="2">
      <text>
        <r>
          <rPr>
            <b/>
            <sz val="9"/>
            <rFont val="Times New Roman"/>
            <charset val="134"/>
          </rPr>
          <t xml:space="preserve">Sila isi di sini
</t>
        </r>
        <r>
          <rPr>
            <i/>
            <sz val="9"/>
            <rFont val="Times New Roman"/>
            <charset val="134"/>
          </rPr>
          <t>Please fill in here</t>
        </r>
      </text>
    </comment>
    <comment ref="AG96" authorId="2">
      <text>
        <r>
          <rPr>
            <b/>
            <sz val="9"/>
            <rFont val="Times New Roman"/>
            <charset val="134"/>
          </rPr>
          <t xml:space="preserve">Sila isi di sini
</t>
        </r>
        <r>
          <rPr>
            <i/>
            <sz val="9"/>
            <rFont val="Times New Roman"/>
            <charset val="134"/>
          </rPr>
          <t>Please fill in here</t>
        </r>
      </text>
    </comment>
    <comment ref="AG99" authorId="2">
      <text>
        <r>
          <rPr>
            <b/>
            <sz val="9"/>
            <rFont val="Times New Roman"/>
            <charset val="134"/>
          </rPr>
          <t xml:space="preserve">Sila isi di sini
</t>
        </r>
        <r>
          <rPr>
            <i/>
            <sz val="9"/>
            <rFont val="Times New Roman"/>
            <charset val="134"/>
          </rPr>
          <t>Please fill in here</t>
        </r>
      </text>
    </comment>
    <comment ref="AG102" authorId="2">
      <text>
        <r>
          <rPr>
            <b/>
            <sz val="9"/>
            <rFont val="Times New Roman"/>
            <charset val="134"/>
          </rPr>
          <t xml:space="preserve">Sila isi di sini
</t>
        </r>
        <r>
          <rPr>
            <i/>
            <sz val="9"/>
            <rFont val="Times New Roman"/>
            <charset val="134"/>
          </rPr>
          <t>Please fill in here</t>
        </r>
      </text>
    </comment>
    <comment ref="AG105" authorId="2">
      <text>
        <r>
          <rPr>
            <b/>
            <sz val="9"/>
            <rFont val="Times New Roman"/>
            <charset val="134"/>
          </rPr>
          <t xml:space="preserve">Sila isi di sini
</t>
        </r>
        <r>
          <rPr>
            <i/>
            <sz val="9"/>
            <rFont val="Times New Roman"/>
            <charset val="134"/>
          </rPr>
          <t>Please fill in here</t>
        </r>
      </text>
    </comment>
    <comment ref="AG109" authorId="1">
      <text>
        <r>
          <rPr>
            <b/>
            <sz val="9"/>
            <rFont val="Tahoma"/>
            <charset val="1"/>
          </rPr>
          <t>JUMLAH mesti = 100%</t>
        </r>
        <r>
          <rPr>
            <sz val="9"/>
            <rFont val="Tahoma"/>
            <charset val="1"/>
          </rPr>
          <t xml:space="preserve">
</t>
        </r>
      </text>
    </comment>
    <comment ref="AG121" authorId="2">
      <text>
        <r>
          <rPr>
            <b/>
            <sz val="9"/>
            <rFont val="Times New Roman"/>
            <charset val="134"/>
          </rPr>
          <t xml:space="preserve">Sila isi di sini
</t>
        </r>
        <r>
          <rPr>
            <i/>
            <sz val="9"/>
            <rFont val="Times New Roman"/>
            <charset val="134"/>
          </rPr>
          <t>Please fill in here</t>
        </r>
      </text>
    </comment>
    <comment ref="AG124" authorId="2">
      <text>
        <r>
          <rPr>
            <b/>
            <sz val="9"/>
            <rFont val="Times New Roman"/>
            <charset val="134"/>
          </rPr>
          <t xml:space="preserve">Sila isi di sini
</t>
        </r>
        <r>
          <rPr>
            <i/>
            <sz val="9"/>
            <rFont val="Times New Roman"/>
            <charset val="134"/>
          </rPr>
          <t>Please fill in here</t>
        </r>
      </text>
    </comment>
    <comment ref="AG127" authorId="2">
      <text>
        <r>
          <rPr>
            <b/>
            <sz val="9"/>
            <rFont val="Times New Roman"/>
            <charset val="134"/>
          </rPr>
          <t xml:space="preserve">Sila isi di sini
</t>
        </r>
        <r>
          <rPr>
            <i/>
            <sz val="9"/>
            <rFont val="Times New Roman"/>
            <charset val="134"/>
          </rPr>
          <t>Please fill in here</t>
        </r>
      </text>
    </comment>
    <comment ref="AG130" authorId="1">
      <text>
        <r>
          <rPr>
            <b/>
            <sz val="9"/>
            <rFont val="Tahoma"/>
            <charset val="1"/>
          </rPr>
          <t>JUMLAH mesti = 100%</t>
        </r>
        <r>
          <rPr>
            <sz val="9"/>
            <rFont val="Tahoma"/>
            <charset val="1"/>
          </rPr>
          <t xml:space="preserve">
</t>
        </r>
      </text>
    </comment>
    <comment ref="P143" authorId="2">
      <text>
        <r>
          <rPr>
            <b/>
            <sz val="9"/>
            <rFont val="Times New Roman"/>
            <charset val="134"/>
          </rPr>
          <t xml:space="preserve">Sila isi di sini
</t>
        </r>
        <r>
          <rPr>
            <i/>
            <sz val="9"/>
            <rFont val="Times New Roman"/>
            <charset val="134"/>
          </rPr>
          <t>Please fill in here</t>
        </r>
        <r>
          <rPr>
            <sz val="9"/>
            <rFont val="Times New Roman"/>
            <charset val="134"/>
          </rPr>
          <t xml:space="preserve">
</t>
        </r>
      </text>
    </comment>
    <comment ref="X143" authorId="2">
      <text>
        <r>
          <rPr>
            <b/>
            <sz val="9"/>
            <rFont val="Times New Roman"/>
            <charset val="134"/>
          </rPr>
          <t xml:space="preserve">Sila isi di sini
</t>
        </r>
        <r>
          <rPr>
            <i/>
            <sz val="9"/>
            <rFont val="Times New Roman"/>
            <charset val="134"/>
          </rPr>
          <t>Please fill in here</t>
        </r>
        <r>
          <rPr>
            <sz val="9"/>
            <rFont val="Times New Roman"/>
            <charset val="134"/>
          </rPr>
          <t xml:space="preserve">
</t>
        </r>
      </text>
    </comment>
    <comment ref="P146" authorId="2">
      <text>
        <r>
          <rPr>
            <b/>
            <sz val="9"/>
            <rFont val="Times New Roman"/>
            <charset val="134"/>
          </rPr>
          <t xml:space="preserve">Sila isi di sini
</t>
        </r>
        <r>
          <rPr>
            <i/>
            <sz val="9"/>
            <rFont val="Times New Roman"/>
            <charset val="134"/>
          </rPr>
          <t>Please fill in here</t>
        </r>
        <r>
          <rPr>
            <sz val="9"/>
            <rFont val="Times New Roman"/>
            <charset val="134"/>
          </rPr>
          <t xml:space="preserve">
</t>
        </r>
      </text>
    </comment>
    <comment ref="X146" authorId="2">
      <text>
        <r>
          <rPr>
            <b/>
            <sz val="9"/>
            <rFont val="Times New Roman"/>
            <charset val="134"/>
          </rPr>
          <t xml:space="preserve">Sila isi di sini
</t>
        </r>
        <r>
          <rPr>
            <i/>
            <sz val="9"/>
            <rFont val="Times New Roman"/>
            <charset val="134"/>
          </rPr>
          <t>Please fill in here</t>
        </r>
        <r>
          <rPr>
            <sz val="9"/>
            <rFont val="Times New Roman"/>
            <charset val="134"/>
          </rPr>
          <t xml:space="preserve">
</t>
        </r>
      </text>
    </comment>
    <comment ref="P149" authorId="2">
      <text>
        <r>
          <rPr>
            <b/>
            <sz val="9"/>
            <rFont val="Times New Roman"/>
            <charset val="134"/>
          </rPr>
          <t xml:space="preserve">Sila isi di sini
</t>
        </r>
        <r>
          <rPr>
            <i/>
            <sz val="9"/>
            <rFont val="Times New Roman"/>
            <charset val="134"/>
          </rPr>
          <t>Please fill in here</t>
        </r>
        <r>
          <rPr>
            <sz val="9"/>
            <rFont val="Times New Roman"/>
            <charset val="134"/>
          </rPr>
          <t xml:space="preserve">
</t>
        </r>
      </text>
    </comment>
    <comment ref="X149" authorId="2">
      <text>
        <r>
          <rPr>
            <b/>
            <sz val="9"/>
            <rFont val="Times New Roman"/>
            <charset val="134"/>
          </rPr>
          <t xml:space="preserve">Sila isi di sini
</t>
        </r>
        <r>
          <rPr>
            <i/>
            <sz val="9"/>
            <rFont val="Times New Roman"/>
            <charset val="134"/>
          </rPr>
          <t>Please fill in here</t>
        </r>
        <r>
          <rPr>
            <sz val="9"/>
            <rFont val="Times New Roman"/>
            <charset val="134"/>
          </rPr>
          <t xml:space="preserve">
</t>
        </r>
      </text>
    </comment>
    <comment ref="E157" authorId="1">
      <text>
        <r>
          <rPr>
            <b/>
            <sz val="9"/>
            <rFont val="Tahoma"/>
            <charset val="134"/>
          </rPr>
          <t xml:space="preserve">Sila isi di sini 
</t>
        </r>
        <r>
          <rPr>
            <i/>
            <sz val="9"/>
            <rFont val="Tahoma"/>
            <charset val="134"/>
          </rPr>
          <t>Please fill in here</t>
        </r>
      </text>
    </comment>
    <comment ref="J157" authorId="1">
      <text>
        <r>
          <rPr>
            <b/>
            <sz val="9"/>
            <rFont val="Tahoma"/>
            <charset val="134"/>
          </rPr>
          <t xml:space="preserve">Sila isi di sini 
</t>
        </r>
        <r>
          <rPr>
            <i/>
            <sz val="9"/>
            <rFont val="Tahoma"/>
            <charset val="134"/>
          </rPr>
          <t>Please fill in here</t>
        </r>
      </text>
    </comment>
    <comment ref="X165" authorId="2">
      <text>
        <r>
          <rPr>
            <b/>
            <sz val="9"/>
            <rFont val="Times New Roman"/>
            <charset val="134"/>
          </rPr>
          <t xml:space="preserve">Sila isi di sini
</t>
        </r>
        <r>
          <rPr>
            <i/>
            <sz val="9"/>
            <rFont val="Times New Roman"/>
            <charset val="134"/>
          </rPr>
          <t>Please fill in here</t>
        </r>
        <r>
          <rPr>
            <sz val="9"/>
            <rFont val="Times New Roman"/>
            <charset val="134"/>
          </rPr>
          <t xml:space="preserve">
</t>
        </r>
      </text>
    </comment>
  </commentList>
</comments>
</file>

<file path=xl/comments21.xml><?xml version="1.0" encoding="utf-8"?>
<comments xmlns="http://schemas.openxmlformats.org/spreadsheetml/2006/main">
  <authors>
    <author>Wan Aida Nuriezma Che Zahari</author>
    <author/>
  </authors>
  <commentList>
    <comment ref="F13" authorId="0">
      <text>
        <r>
          <rPr>
            <b/>
            <sz val="9"/>
            <rFont val="Tahoma"/>
            <charset val="134"/>
          </rPr>
          <t xml:space="preserve">Sila isi di sini 
</t>
        </r>
        <r>
          <rPr>
            <i/>
            <sz val="9"/>
            <rFont val="Tahoma"/>
            <charset val="134"/>
          </rPr>
          <t>Please fill in here</t>
        </r>
      </text>
    </comment>
    <comment ref="K13" authorId="0">
      <text>
        <r>
          <rPr>
            <b/>
            <sz val="9"/>
            <rFont val="Tahoma"/>
            <charset val="134"/>
          </rPr>
          <t xml:space="preserve">Sila isi di sini 
</t>
        </r>
        <r>
          <rPr>
            <i/>
            <sz val="9"/>
            <rFont val="Tahoma"/>
            <charset val="134"/>
          </rPr>
          <t>Please fill in here</t>
        </r>
      </text>
    </comment>
    <comment ref="F21" authorId="0">
      <text>
        <r>
          <rPr>
            <b/>
            <sz val="9"/>
            <rFont val="Tahoma"/>
            <charset val="134"/>
          </rPr>
          <t xml:space="preserve">Sila isi di sini 
</t>
        </r>
        <r>
          <rPr>
            <i/>
            <sz val="9"/>
            <rFont val="Tahoma"/>
            <charset val="134"/>
          </rPr>
          <t>Please fill in here</t>
        </r>
      </text>
    </comment>
    <comment ref="K21" authorId="0">
      <text>
        <r>
          <rPr>
            <b/>
            <sz val="9"/>
            <rFont val="Tahoma"/>
            <charset val="134"/>
          </rPr>
          <t xml:space="preserve">Sila isi di sini 
</t>
        </r>
        <r>
          <rPr>
            <i/>
            <sz val="9"/>
            <rFont val="Tahoma"/>
            <charset val="134"/>
          </rPr>
          <t>Please fill in here</t>
        </r>
      </text>
    </comment>
    <comment ref="F29" authorId="0">
      <text>
        <r>
          <rPr>
            <b/>
            <sz val="9"/>
            <rFont val="Tahoma"/>
            <charset val="134"/>
          </rPr>
          <t xml:space="preserve">Sila isi di sini 
</t>
        </r>
        <r>
          <rPr>
            <i/>
            <sz val="9"/>
            <rFont val="Tahoma"/>
            <charset val="134"/>
          </rPr>
          <t>Please fill in here</t>
        </r>
      </text>
    </comment>
    <comment ref="K29" authorId="0">
      <text>
        <r>
          <rPr>
            <b/>
            <sz val="9"/>
            <rFont val="Tahoma"/>
            <charset val="134"/>
          </rPr>
          <t xml:space="preserve">Sila isi di sini 
</t>
        </r>
        <r>
          <rPr>
            <i/>
            <sz val="9"/>
            <rFont val="Tahoma"/>
            <charset val="134"/>
          </rPr>
          <t>Please fill in here</t>
        </r>
      </text>
    </comment>
    <comment ref="O48"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48"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O51"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51"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O54"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E54"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O57"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F65" authorId="0">
      <text>
        <r>
          <rPr>
            <b/>
            <sz val="9"/>
            <rFont val="Tahoma"/>
            <charset val="134"/>
          </rPr>
          <t xml:space="preserve">Sila isi di sini 
</t>
        </r>
        <r>
          <rPr>
            <i/>
            <sz val="9"/>
            <rFont val="Tahoma"/>
            <charset val="134"/>
          </rPr>
          <t>Please fill in here</t>
        </r>
      </text>
    </comment>
    <comment ref="K65" authorId="0">
      <text>
        <r>
          <rPr>
            <b/>
            <sz val="9"/>
            <rFont val="Tahoma"/>
            <charset val="134"/>
          </rPr>
          <t xml:space="preserve">Sila isi di sini 
</t>
        </r>
        <r>
          <rPr>
            <i/>
            <sz val="9"/>
            <rFont val="Tahoma"/>
            <charset val="134"/>
          </rPr>
          <t>Please fill in here</t>
        </r>
      </text>
    </comment>
    <comment ref="F73" authorId="0">
      <text>
        <r>
          <rPr>
            <b/>
            <sz val="9"/>
            <rFont val="Tahoma"/>
            <charset val="134"/>
          </rPr>
          <t xml:space="preserve">Sila isi di sini 
</t>
        </r>
        <r>
          <rPr>
            <i/>
            <sz val="9"/>
            <rFont val="Tahoma"/>
            <charset val="134"/>
          </rPr>
          <t>Please fill in here</t>
        </r>
      </text>
    </comment>
    <comment ref="K73" authorId="0">
      <text>
        <r>
          <rPr>
            <b/>
            <sz val="9"/>
            <rFont val="Tahoma"/>
            <charset val="134"/>
          </rPr>
          <t xml:space="preserve">Sila isi di sini 
</t>
        </r>
        <r>
          <rPr>
            <i/>
            <sz val="9"/>
            <rFont val="Tahoma"/>
            <charset val="134"/>
          </rPr>
          <t>Please fill in here</t>
        </r>
      </text>
    </comment>
  </commentList>
</comments>
</file>

<file path=xl/comments22.xml><?xml version="1.0" encoding="utf-8"?>
<comments xmlns="http://schemas.openxmlformats.org/spreadsheetml/2006/main">
  <authors>
    <author>Wan Aida Nuriezma Che Zahari</author>
    <author>wanaida</author>
    <author/>
  </authors>
  <commentList>
    <comment ref="AJ12" authorId="0">
      <text>
        <r>
          <rPr>
            <b/>
            <sz val="9"/>
            <rFont val="Tahoma"/>
            <charset val="134"/>
          </rPr>
          <t xml:space="preserve">Sila isi di sini 
</t>
        </r>
        <r>
          <rPr>
            <i/>
            <sz val="9"/>
            <rFont val="Tahoma"/>
            <charset val="134"/>
          </rPr>
          <t>Please fill in here</t>
        </r>
      </text>
    </comment>
    <comment ref="AJ15" authorId="0">
      <text>
        <r>
          <rPr>
            <b/>
            <sz val="9"/>
            <rFont val="Tahoma"/>
            <charset val="134"/>
          </rPr>
          <t xml:space="preserve">Sila isi di sini 
</t>
        </r>
        <r>
          <rPr>
            <i/>
            <sz val="9"/>
            <rFont val="Tahoma"/>
            <charset val="134"/>
          </rPr>
          <t>Please fill in here</t>
        </r>
      </text>
    </comment>
    <comment ref="AJ18" authorId="0">
      <text>
        <r>
          <rPr>
            <b/>
            <sz val="9"/>
            <rFont val="Tahoma"/>
            <charset val="134"/>
          </rPr>
          <t xml:space="preserve">Sila isi di sini 
</t>
        </r>
        <r>
          <rPr>
            <i/>
            <sz val="9"/>
            <rFont val="Tahoma"/>
            <charset val="134"/>
          </rPr>
          <t>Please fill in here</t>
        </r>
      </text>
    </comment>
    <comment ref="AJ21" authorId="0">
      <text>
        <r>
          <rPr>
            <b/>
            <sz val="9"/>
            <rFont val="Tahoma"/>
            <charset val="134"/>
          </rPr>
          <t xml:space="preserve">Sila isi di sini 
</t>
        </r>
        <r>
          <rPr>
            <i/>
            <sz val="9"/>
            <rFont val="Tahoma"/>
            <charset val="134"/>
          </rPr>
          <t>Please fill in here</t>
        </r>
      </text>
    </comment>
    <comment ref="AJ24" authorId="0">
      <text>
        <r>
          <rPr>
            <b/>
            <sz val="9"/>
            <rFont val="Tahoma"/>
            <charset val="134"/>
          </rPr>
          <t xml:space="preserve">Sila isi di sini 
</t>
        </r>
        <r>
          <rPr>
            <i/>
            <sz val="9"/>
            <rFont val="Tahoma"/>
            <charset val="134"/>
          </rPr>
          <t>Please fill in here</t>
        </r>
      </text>
    </comment>
    <comment ref="D33" authorId="0">
      <text>
        <r>
          <rPr>
            <b/>
            <sz val="9"/>
            <rFont val="Tahoma"/>
            <charset val="134"/>
          </rPr>
          <t xml:space="preserve">Sila isi di sini 
</t>
        </r>
        <r>
          <rPr>
            <i/>
            <sz val="9"/>
            <rFont val="Tahoma"/>
            <charset val="134"/>
          </rPr>
          <t>Please fill in here</t>
        </r>
      </text>
    </comment>
    <comment ref="AH37" authorId="1">
      <text>
        <r>
          <rPr>
            <b/>
            <sz val="9"/>
            <rFont val="Times New Roman"/>
            <charset val="134"/>
          </rPr>
          <t xml:space="preserve">Sila isi di sini
</t>
        </r>
        <r>
          <rPr>
            <i/>
            <sz val="9"/>
            <rFont val="Times New Roman"/>
            <charset val="134"/>
          </rPr>
          <t>Please fill in here</t>
        </r>
      </text>
    </comment>
    <comment ref="AH40" authorId="1">
      <text>
        <r>
          <rPr>
            <b/>
            <sz val="9"/>
            <rFont val="Times New Roman"/>
            <charset val="134"/>
          </rPr>
          <t xml:space="preserve">Sila isi di sini
</t>
        </r>
        <r>
          <rPr>
            <i/>
            <sz val="9"/>
            <rFont val="Times New Roman"/>
            <charset val="134"/>
          </rPr>
          <t>Please fill in here</t>
        </r>
      </text>
    </comment>
    <comment ref="AH43" authorId="1">
      <text>
        <r>
          <rPr>
            <b/>
            <sz val="9"/>
            <rFont val="Times New Roman"/>
            <charset val="134"/>
          </rPr>
          <t xml:space="preserve">Sila isi di sini
</t>
        </r>
        <r>
          <rPr>
            <i/>
            <sz val="9"/>
            <rFont val="Times New Roman"/>
            <charset val="134"/>
          </rPr>
          <t>Please fill in here</t>
        </r>
      </text>
    </comment>
    <comment ref="AH46" authorId="1">
      <text>
        <r>
          <rPr>
            <b/>
            <sz val="9"/>
            <rFont val="Times New Roman"/>
            <charset val="134"/>
          </rPr>
          <t xml:space="preserve">Sila isi di sini
</t>
        </r>
        <r>
          <rPr>
            <i/>
            <sz val="9"/>
            <rFont val="Times New Roman"/>
            <charset val="134"/>
          </rPr>
          <t>Please fill in here</t>
        </r>
      </text>
    </comment>
    <comment ref="D49" authorId="0">
      <text>
        <r>
          <rPr>
            <b/>
            <sz val="9"/>
            <rFont val="Tahoma"/>
            <charset val="134"/>
          </rPr>
          <t xml:space="preserve">Sila isi di sini 
</t>
        </r>
        <r>
          <rPr>
            <i/>
            <sz val="9"/>
            <rFont val="Tahoma"/>
            <charset val="134"/>
          </rPr>
          <t>Please fill in here</t>
        </r>
      </text>
    </comment>
    <comment ref="R5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5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5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5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62"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6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6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6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6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71"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72"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7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7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7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7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8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81"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8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8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8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8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1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19"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22"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22"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2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25"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2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28"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31"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31"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3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3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3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3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4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4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4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D152" authorId="0">
      <text>
        <r>
          <rPr>
            <b/>
            <sz val="9"/>
            <rFont val="Tahoma"/>
            <charset val="134"/>
          </rPr>
          <t xml:space="preserve">Sila isi di sini 
</t>
        </r>
        <r>
          <rPr>
            <i/>
            <sz val="9"/>
            <rFont val="Tahoma"/>
            <charset val="134"/>
          </rPr>
          <t>Please fill in here</t>
        </r>
      </text>
    </comment>
    <comment ref="D155" authorId="0">
      <text>
        <r>
          <rPr>
            <b/>
            <sz val="9"/>
            <rFont val="Tahoma"/>
            <charset val="134"/>
          </rPr>
          <t xml:space="preserve">Sila isi di sini 
</t>
        </r>
        <r>
          <rPr>
            <i/>
            <sz val="9"/>
            <rFont val="Tahoma"/>
            <charset val="134"/>
          </rPr>
          <t>Please fill in here</t>
        </r>
      </text>
    </comment>
    <comment ref="D158" authorId="0">
      <text>
        <r>
          <rPr>
            <b/>
            <sz val="9"/>
            <rFont val="Tahoma"/>
            <charset val="134"/>
          </rPr>
          <t xml:space="preserve">Sila isi di sini 
</t>
        </r>
        <r>
          <rPr>
            <i/>
            <sz val="9"/>
            <rFont val="Tahoma"/>
            <charset val="134"/>
          </rPr>
          <t>Please fill in here</t>
        </r>
      </text>
    </comment>
    <comment ref="R16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64"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6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6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7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17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7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185" authorId="0">
      <text>
        <r>
          <rPr>
            <b/>
            <sz val="9"/>
            <rFont val="Tahoma"/>
            <charset val="134"/>
          </rPr>
          <t xml:space="preserve">Sila isi 1 jika berkaitan
</t>
        </r>
        <r>
          <rPr>
            <i/>
            <sz val="9"/>
            <rFont val="Tahoma"/>
            <charset val="134"/>
          </rPr>
          <t>Please fill in 1 if related</t>
        </r>
      </text>
    </comment>
    <comment ref="V185" authorId="0">
      <text>
        <r>
          <rPr>
            <b/>
            <sz val="9"/>
            <rFont val="Tahoma"/>
            <charset val="134"/>
          </rPr>
          <t xml:space="preserve">Sila isi 2 jika berkaitan
</t>
        </r>
        <r>
          <rPr>
            <i/>
            <sz val="9"/>
            <rFont val="Tahoma"/>
            <charset val="134"/>
          </rPr>
          <t>Please fill in 2 if related</t>
        </r>
      </text>
    </comment>
    <comment ref="AA185" authorId="0">
      <text>
        <r>
          <rPr>
            <b/>
            <sz val="9"/>
            <rFont val="Tahoma"/>
            <charset val="134"/>
          </rPr>
          <t xml:space="preserve">Sila isi 3 jika berkaitan
</t>
        </r>
        <r>
          <rPr>
            <i/>
            <sz val="9"/>
            <rFont val="Tahoma"/>
            <charset val="134"/>
          </rPr>
          <t>Please fill in 3 if related</t>
        </r>
      </text>
    </comment>
    <comment ref="R188" authorId="0">
      <text>
        <r>
          <rPr>
            <b/>
            <sz val="9"/>
            <rFont val="Tahoma"/>
            <charset val="134"/>
          </rPr>
          <t xml:space="preserve">Sila isi 1 jika berkaitan
</t>
        </r>
        <r>
          <rPr>
            <i/>
            <sz val="9"/>
            <rFont val="Tahoma"/>
            <charset val="134"/>
          </rPr>
          <t>Please fill in 1 if related</t>
        </r>
      </text>
    </comment>
    <comment ref="V188" authorId="0">
      <text>
        <r>
          <rPr>
            <b/>
            <sz val="9"/>
            <rFont val="Tahoma"/>
            <charset val="134"/>
          </rPr>
          <t xml:space="preserve">Sila isi 2 jika berkaitan
</t>
        </r>
        <r>
          <rPr>
            <i/>
            <sz val="9"/>
            <rFont val="Tahoma"/>
            <charset val="134"/>
          </rPr>
          <t>Please fill in 2 if related</t>
        </r>
      </text>
    </comment>
    <comment ref="AA188" authorId="0">
      <text>
        <r>
          <rPr>
            <b/>
            <sz val="9"/>
            <rFont val="Tahoma"/>
            <charset val="134"/>
          </rPr>
          <t xml:space="preserve">Sila isi 3 jika berkaitan
</t>
        </r>
        <r>
          <rPr>
            <i/>
            <sz val="9"/>
            <rFont val="Tahoma"/>
            <charset val="134"/>
          </rPr>
          <t>Please fill in 3 if related</t>
        </r>
      </text>
    </comment>
    <comment ref="R191" authorId="0">
      <text>
        <r>
          <rPr>
            <b/>
            <sz val="9"/>
            <rFont val="Tahoma"/>
            <charset val="134"/>
          </rPr>
          <t xml:space="preserve">Sila isi 1 jika berkaitan
</t>
        </r>
        <r>
          <rPr>
            <i/>
            <sz val="9"/>
            <rFont val="Tahoma"/>
            <charset val="134"/>
          </rPr>
          <t>Please fill in 1 if related</t>
        </r>
      </text>
    </comment>
    <comment ref="V191" authorId="0">
      <text>
        <r>
          <rPr>
            <b/>
            <sz val="9"/>
            <rFont val="Tahoma"/>
            <charset val="134"/>
          </rPr>
          <t xml:space="preserve">Sila isi 2 jika berkaitan
</t>
        </r>
        <r>
          <rPr>
            <i/>
            <sz val="9"/>
            <rFont val="Tahoma"/>
            <charset val="134"/>
          </rPr>
          <t>Please fill in 2 if related</t>
        </r>
      </text>
    </comment>
    <comment ref="AA191" authorId="0">
      <text>
        <r>
          <rPr>
            <b/>
            <sz val="9"/>
            <rFont val="Tahoma"/>
            <charset val="134"/>
          </rPr>
          <t xml:space="preserve">Sila isi 3 jika berkaitan
</t>
        </r>
        <r>
          <rPr>
            <i/>
            <sz val="9"/>
            <rFont val="Tahoma"/>
            <charset val="134"/>
          </rPr>
          <t>Please fill in 3 if related</t>
        </r>
      </text>
    </comment>
    <comment ref="R197" authorId="0">
      <text>
        <r>
          <rPr>
            <b/>
            <sz val="9"/>
            <rFont val="Tahoma"/>
            <charset val="134"/>
          </rPr>
          <t xml:space="preserve">Sila isi 1 jika berkaitan
</t>
        </r>
        <r>
          <rPr>
            <i/>
            <sz val="9"/>
            <rFont val="Tahoma"/>
            <charset val="134"/>
          </rPr>
          <t>Please fill in 1 if related</t>
        </r>
      </text>
    </comment>
    <comment ref="V197" authorId="0">
      <text>
        <r>
          <rPr>
            <b/>
            <sz val="9"/>
            <rFont val="Tahoma"/>
            <charset val="134"/>
          </rPr>
          <t xml:space="preserve">Sila isi 2 jika berkaitan
</t>
        </r>
        <r>
          <rPr>
            <i/>
            <sz val="9"/>
            <rFont val="Tahoma"/>
            <charset val="134"/>
          </rPr>
          <t>Please fill in 2 if related</t>
        </r>
      </text>
    </comment>
    <comment ref="AA197" authorId="0">
      <text>
        <r>
          <rPr>
            <b/>
            <sz val="9"/>
            <rFont val="Tahoma"/>
            <charset val="134"/>
          </rPr>
          <t xml:space="preserve">Sila isi 3 jika berkaitan
</t>
        </r>
        <r>
          <rPr>
            <i/>
            <sz val="9"/>
            <rFont val="Tahoma"/>
            <charset val="134"/>
          </rPr>
          <t>Please fill in 3 if related</t>
        </r>
      </text>
    </comment>
    <comment ref="R200" authorId="0">
      <text>
        <r>
          <rPr>
            <b/>
            <sz val="9"/>
            <rFont val="Tahoma"/>
            <charset val="134"/>
          </rPr>
          <t xml:space="preserve">Sila isi 1 jika berkaitan
</t>
        </r>
        <r>
          <rPr>
            <i/>
            <sz val="9"/>
            <rFont val="Tahoma"/>
            <charset val="134"/>
          </rPr>
          <t>Please fill in 1 if related</t>
        </r>
      </text>
    </comment>
    <comment ref="V200" authorId="0">
      <text>
        <r>
          <rPr>
            <b/>
            <sz val="9"/>
            <rFont val="Tahoma"/>
            <charset val="134"/>
          </rPr>
          <t xml:space="preserve">Sila isi 2 jika berkaitan
</t>
        </r>
        <r>
          <rPr>
            <i/>
            <sz val="9"/>
            <rFont val="Tahoma"/>
            <charset val="134"/>
          </rPr>
          <t>Please fill in 2 if related</t>
        </r>
      </text>
    </comment>
    <comment ref="AA200" authorId="0">
      <text>
        <r>
          <rPr>
            <b/>
            <sz val="9"/>
            <rFont val="Tahoma"/>
            <charset val="134"/>
          </rPr>
          <t xml:space="preserve">Sila isi 3 jika berkaitan
</t>
        </r>
        <r>
          <rPr>
            <i/>
            <sz val="9"/>
            <rFont val="Tahoma"/>
            <charset val="134"/>
          </rPr>
          <t>Please fill in 3 if related</t>
        </r>
      </text>
    </comment>
    <comment ref="R203" authorId="0">
      <text>
        <r>
          <rPr>
            <b/>
            <sz val="9"/>
            <rFont val="Tahoma"/>
            <charset val="134"/>
          </rPr>
          <t xml:space="preserve">Sila isi 1 jika berkaitan
</t>
        </r>
        <r>
          <rPr>
            <i/>
            <sz val="9"/>
            <rFont val="Tahoma"/>
            <charset val="134"/>
          </rPr>
          <t>Please fill in 1 if related</t>
        </r>
      </text>
    </comment>
    <comment ref="V203" authorId="0">
      <text>
        <r>
          <rPr>
            <b/>
            <sz val="9"/>
            <rFont val="Tahoma"/>
            <charset val="134"/>
          </rPr>
          <t xml:space="preserve">Sila isi 2 jika berkaitan
</t>
        </r>
        <r>
          <rPr>
            <i/>
            <sz val="9"/>
            <rFont val="Tahoma"/>
            <charset val="134"/>
          </rPr>
          <t>Please fill in 2 if related</t>
        </r>
      </text>
    </comment>
    <comment ref="AA203" authorId="0">
      <text>
        <r>
          <rPr>
            <b/>
            <sz val="9"/>
            <rFont val="Tahoma"/>
            <charset val="134"/>
          </rPr>
          <t xml:space="preserve">Sila isi 3 jika berkaitan
</t>
        </r>
        <r>
          <rPr>
            <i/>
            <sz val="9"/>
            <rFont val="Tahoma"/>
            <charset val="134"/>
          </rPr>
          <t>Please fill in 3 if related</t>
        </r>
      </text>
    </comment>
    <comment ref="R206" authorId="0">
      <text>
        <r>
          <rPr>
            <b/>
            <sz val="9"/>
            <rFont val="Tahoma"/>
            <charset val="134"/>
          </rPr>
          <t xml:space="preserve">Sila isi 1 jika berkaitan
</t>
        </r>
        <r>
          <rPr>
            <i/>
            <sz val="9"/>
            <rFont val="Tahoma"/>
            <charset val="134"/>
          </rPr>
          <t>Please fill in 1 if related</t>
        </r>
      </text>
    </comment>
    <comment ref="V206" authorId="0">
      <text>
        <r>
          <rPr>
            <b/>
            <sz val="9"/>
            <rFont val="Tahoma"/>
            <charset val="134"/>
          </rPr>
          <t xml:space="preserve">Sila isi 2 jika berkaitan
</t>
        </r>
        <r>
          <rPr>
            <i/>
            <sz val="9"/>
            <rFont val="Tahoma"/>
            <charset val="134"/>
          </rPr>
          <t>Please fill in 2 if related</t>
        </r>
      </text>
    </comment>
    <comment ref="AA206" authorId="0">
      <text>
        <r>
          <rPr>
            <b/>
            <sz val="9"/>
            <rFont val="Tahoma"/>
            <charset val="134"/>
          </rPr>
          <t xml:space="preserve">Sila isi 3 jika berkaitan
</t>
        </r>
        <r>
          <rPr>
            <i/>
            <sz val="9"/>
            <rFont val="Tahoma"/>
            <charset val="134"/>
          </rPr>
          <t>Please fill in 3 if related</t>
        </r>
      </text>
    </comment>
    <comment ref="AH239" authorId="1">
      <text>
        <r>
          <rPr>
            <b/>
            <sz val="9"/>
            <rFont val="Times New Roman"/>
            <charset val="134"/>
          </rPr>
          <t xml:space="preserve">Sila isi di sini
</t>
        </r>
        <r>
          <rPr>
            <i/>
            <sz val="9"/>
            <rFont val="Times New Roman"/>
            <charset val="134"/>
          </rPr>
          <t>Please fill in here</t>
        </r>
      </text>
    </comment>
    <comment ref="AH242" authorId="1">
      <text>
        <r>
          <rPr>
            <b/>
            <sz val="9"/>
            <rFont val="Times New Roman"/>
            <charset val="134"/>
          </rPr>
          <t xml:space="preserve">Sila isi di sini
</t>
        </r>
        <r>
          <rPr>
            <i/>
            <sz val="9"/>
            <rFont val="Times New Roman"/>
            <charset val="134"/>
          </rPr>
          <t>Please fill in here</t>
        </r>
      </text>
    </comment>
    <comment ref="D250" authorId="0">
      <text>
        <r>
          <rPr>
            <b/>
            <sz val="9"/>
            <rFont val="Tahoma"/>
            <charset val="134"/>
          </rPr>
          <t xml:space="preserve">Sila isi di sini 
</t>
        </r>
        <r>
          <rPr>
            <i/>
            <sz val="9"/>
            <rFont val="Tahoma"/>
            <charset val="134"/>
          </rPr>
          <t>Please fill in here</t>
        </r>
      </text>
    </comment>
    <comment ref="J250" authorId="0">
      <text>
        <r>
          <rPr>
            <b/>
            <sz val="9"/>
            <rFont val="Tahoma"/>
            <charset val="134"/>
          </rPr>
          <t xml:space="preserve">Sila isi di sini 
</t>
        </r>
        <r>
          <rPr>
            <i/>
            <sz val="9"/>
            <rFont val="Tahoma"/>
            <charset val="134"/>
          </rPr>
          <t>Please fill in here</t>
        </r>
      </text>
    </comment>
    <comment ref="AH258" authorId="1">
      <text>
        <r>
          <rPr>
            <b/>
            <sz val="9"/>
            <rFont val="Times New Roman"/>
            <charset val="134"/>
          </rPr>
          <t xml:space="preserve">Sila isi di sini
</t>
        </r>
        <r>
          <rPr>
            <i/>
            <sz val="9"/>
            <rFont val="Times New Roman"/>
            <charset val="134"/>
          </rPr>
          <t>Please fill in here</t>
        </r>
      </text>
    </comment>
    <comment ref="AH261" authorId="1">
      <text>
        <r>
          <rPr>
            <b/>
            <sz val="9"/>
            <rFont val="Times New Roman"/>
            <charset val="134"/>
          </rPr>
          <t xml:space="preserve">Sila isi di sini
</t>
        </r>
        <r>
          <rPr>
            <i/>
            <sz val="9"/>
            <rFont val="Times New Roman"/>
            <charset val="134"/>
          </rPr>
          <t>Please fill in here</t>
        </r>
      </text>
    </comment>
    <comment ref="D270" authorId="0">
      <text>
        <r>
          <rPr>
            <b/>
            <sz val="9"/>
            <rFont val="Tahoma"/>
            <charset val="134"/>
          </rPr>
          <t xml:space="preserve">Sila isi di sini 
</t>
        </r>
        <r>
          <rPr>
            <i/>
            <sz val="9"/>
            <rFont val="Tahoma"/>
            <charset val="134"/>
          </rPr>
          <t>Please fill in here</t>
        </r>
      </text>
    </comment>
    <comment ref="J270" authorId="0">
      <text>
        <r>
          <rPr>
            <b/>
            <sz val="9"/>
            <rFont val="Tahoma"/>
            <charset val="134"/>
          </rPr>
          <t xml:space="preserve">Sila isi di sini 
</t>
        </r>
        <r>
          <rPr>
            <i/>
            <sz val="9"/>
            <rFont val="Tahoma"/>
            <charset val="134"/>
          </rPr>
          <t>Please fill in here</t>
        </r>
      </text>
    </comment>
    <comment ref="R27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277"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28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280"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28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283"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R28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J286" authorId="2">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List>
</comments>
</file>

<file path=xl/comments23.xml><?xml version="1.0" encoding="utf-8"?>
<comments xmlns="http://schemas.openxmlformats.org/spreadsheetml/2006/main">
  <authors>
    <author>Wan Aida Nuriezma Che Zahari</author>
  </authors>
  <commentList>
    <comment ref="D13" authorId="0">
      <text>
        <r>
          <rPr>
            <b/>
            <sz val="9"/>
            <rFont val="Tahoma"/>
            <charset val="134"/>
          </rPr>
          <t xml:space="preserve">Sila isi di sini 
</t>
        </r>
        <r>
          <rPr>
            <i/>
            <sz val="9"/>
            <rFont val="Tahoma"/>
            <charset val="134"/>
          </rPr>
          <t>Please fill in here</t>
        </r>
      </text>
    </comment>
    <comment ref="J13" authorId="0">
      <text>
        <r>
          <rPr>
            <b/>
            <sz val="9"/>
            <rFont val="Tahoma"/>
            <charset val="134"/>
          </rPr>
          <t xml:space="preserve">Sila isi di sini 
</t>
        </r>
        <r>
          <rPr>
            <i/>
            <sz val="9"/>
            <rFont val="Tahoma"/>
            <charset val="134"/>
          </rPr>
          <t>Please fill in here</t>
        </r>
      </text>
    </comment>
  </commentList>
</comments>
</file>

<file path=xl/comments24.xml><?xml version="1.0" encoding="utf-8"?>
<comments xmlns="http://schemas.openxmlformats.org/spreadsheetml/2006/main">
  <authors>
    <author>Wan Aida Nuriezma Che Zahari</author>
    <author/>
  </authors>
  <commentList>
    <comment ref="E16" authorId="0">
      <text>
        <r>
          <rPr>
            <b/>
            <sz val="9"/>
            <rFont val="Tahoma"/>
            <charset val="134"/>
          </rPr>
          <t xml:space="preserve">Sila isi di sini 
</t>
        </r>
        <r>
          <rPr>
            <i/>
            <sz val="9"/>
            <rFont val="Tahoma"/>
            <charset val="134"/>
          </rPr>
          <t>Please fill in here</t>
        </r>
      </text>
    </comment>
    <comment ref="E19" authorId="0">
      <text>
        <r>
          <rPr>
            <b/>
            <sz val="9"/>
            <rFont val="Tahoma"/>
            <charset val="134"/>
          </rPr>
          <t xml:space="preserve">Sila isi di sini 
</t>
        </r>
        <r>
          <rPr>
            <i/>
            <sz val="9"/>
            <rFont val="Tahoma"/>
            <charset val="134"/>
          </rPr>
          <t>Please fill in here</t>
        </r>
      </text>
    </comment>
    <comment ref="AI26"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29"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32"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35"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38"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41"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44"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47"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56"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59"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62"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65"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70"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73"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78"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82"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85"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88"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97"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100"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103"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106"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109"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112"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AI115" authorId="1">
      <text>
        <r>
          <rPr>
            <b/>
            <sz val="8"/>
            <color indexed="8"/>
            <rFont val="Tahoma"/>
            <charset val="134"/>
          </rPr>
          <t xml:space="preserve">Sila isi 1 jika berkaitan dan
0 jika tidak berkaitan
</t>
        </r>
        <r>
          <rPr>
            <i/>
            <sz val="8"/>
            <color indexed="8"/>
            <rFont val="Tahoma"/>
            <charset val="134"/>
          </rPr>
          <t>Please fill  in 1 if related and
0 if not related</t>
        </r>
      </text>
    </comment>
    <comment ref="E123" authorId="0">
      <text>
        <r>
          <rPr>
            <b/>
            <sz val="9"/>
            <rFont val="Tahoma"/>
            <charset val="134"/>
          </rPr>
          <t xml:space="preserve">Sila isi di sini 
</t>
        </r>
        <r>
          <rPr>
            <i/>
            <sz val="9"/>
            <rFont val="Tahoma"/>
            <charset val="134"/>
          </rPr>
          <t>Please fill in here</t>
        </r>
      </text>
    </comment>
    <comment ref="K123" authorId="0">
      <text>
        <r>
          <rPr>
            <b/>
            <sz val="9"/>
            <rFont val="Tahoma"/>
            <charset val="134"/>
          </rPr>
          <t xml:space="preserve">Sila isi di sini 
</t>
        </r>
        <r>
          <rPr>
            <i/>
            <sz val="9"/>
            <rFont val="Tahoma"/>
            <charset val="134"/>
          </rPr>
          <t>Please fill in here</t>
        </r>
      </text>
    </comment>
  </commentList>
</comments>
</file>

<file path=xl/comments3.xml><?xml version="1.0" encoding="utf-8"?>
<comments xmlns="http://schemas.openxmlformats.org/spreadsheetml/2006/main">
  <authors>
    <author>wanaida</author>
    <author>Wan Aida Nuriezma Che Zahari</author>
  </authors>
  <commentList>
    <comment ref="N9"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N11" authorId="0">
      <text>
        <r>
          <rPr>
            <b/>
            <sz val="9"/>
            <rFont val="Times New Roman"/>
            <charset val="134"/>
          </rPr>
          <t>Sila isi di sini</t>
        </r>
        <r>
          <rPr>
            <sz val="9"/>
            <rFont val="Times New Roman"/>
            <charset val="134"/>
          </rPr>
          <t xml:space="preserve">
</t>
        </r>
        <r>
          <rPr>
            <i/>
            <sz val="9"/>
            <rFont val="Times New Roman"/>
            <charset val="134"/>
          </rPr>
          <t>Please fill in here</t>
        </r>
      </text>
    </comment>
    <comment ref="U41"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U43"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U45"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U51"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U53"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U56"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U59"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U62" authorId="1">
      <text>
        <r>
          <rPr>
            <b/>
            <sz val="9"/>
            <rFont val="Tahoma"/>
            <charset val="1"/>
          </rPr>
          <t>Jumlah mesti = 100</t>
        </r>
      </text>
    </comment>
    <comment ref="U68" authorId="0">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List>
</comments>
</file>

<file path=xl/comments4.xml><?xml version="1.0" encoding="utf-8"?>
<comments xmlns="http://schemas.openxmlformats.org/spreadsheetml/2006/main">
  <authors>
    <author/>
    <author>noorhashida</author>
    <author>nooraliah.saiful</author>
    <author>Wan Aida Nuriezma Che Zahari</author>
  </authors>
  <commentList>
    <comment ref="M11" authorId="0">
      <text>
        <r>
          <rPr>
            <b/>
            <sz val="8"/>
            <color indexed="8"/>
            <rFont val="Tahoma"/>
            <charset val="134"/>
          </rPr>
          <t xml:space="preserve">Sila isi di sini
</t>
        </r>
        <r>
          <rPr>
            <i/>
            <sz val="8"/>
            <color indexed="8"/>
            <rFont val="Tahoma"/>
            <charset val="134"/>
          </rPr>
          <t>Please fill in here</t>
        </r>
        <r>
          <rPr>
            <b/>
            <i/>
            <sz val="8"/>
            <color indexed="8"/>
            <rFont val="Tahoma"/>
            <charset val="134"/>
          </rPr>
          <t xml:space="preserve">
</t>
        </r>
      </text>
    </comment>
    <comment ref="U11" authorId="1">
      <text>
        <r>
          <rPr>
            <b/>
            <sz val="8"/>
            <rFont val="Tahoma"/>
            <charset val="134"/>
          </rPr>
          <t xml:space="preserve">Sila isi di sini
</t>
        </r>
        <r>
          <rPr>
            <i/>
            <sz val="8"/>
            <rFont val="Tahoma"/>
            <charset val="134"/>
          </rPr>
          <t>Please fill in here</t>
        </r>
      </text>
    </comment>
    <comment ref="AV11" authorId="0">
      <text>
        <r>
          <rPr>
            <b/>
            <sz val="8"/>
            <color indexed="8"/>
            <rFont val="Tahoma"/>
            <charset val="134"/>
          </rPr>
          <t xml:space="preserve">Sila isi di sini
</t>
        </r>
        <r>
          <rPr>
            <b/>
            <i/>
            <sz val="8"/>
            <color indexed="8"/>
            <rFont val="Tahoma"/>
            <charset val="134"/>
          </rPr>
          <t xml:space="preserve">Please fill in here
</t>
        </r>
      </text>
    </comment>
    <comment ref="BE11" authorId="0">
      <text>
        <r>
          <rPr>
            <b/>
            <sz val="8"/>
            <color indexed="8"/>
            <rFont val="Tahoma"/>
            <charset val="134"/>
          </rPr>
          <t xml:space="preserve">Sila isi di sini
</t>
        </r>
        <r>
          <rPr>
            <b/>
            <i/>
            <sz val="8"/>
            <color indexed="8"/>
            <rFont val="Tahoma"/>
            <charset val="134"/>
          </rPr>
          <t xml:space="preserve">Please fill in here
</t>
        </r>
      </text>
    </comment>
    <comment ref="BN11" authorId="0">
      <text>
        <r>
          <rPr>
            <b/>
            <sz val="8"/>
            <color indexed="8"/>
            <rFont val="Tahoma"/>
            <charset val="134"/>
          </rPr>
          <t xml:space="preserve">Sila isi di sini
</t>
        </r>
        <r>
          <rPr>
            <b/>
            <i/>
            <sz val="8"/>
            <color indexed="8"/>
            <rFont val="Tahoma"/>
            <charset val="134"/>
          </rPr>
          <t xml:space="preserve">Please fill in here
</t>
        </r>
      </text>
    </comment>
    <comment ref="BV11" authorId="0">
      <text>
        <r>
          <rPr>
            <b/>
            <sz val="8"/>
            <color indexed="8"/>
            <rFont val="Tahoma"/>
            <charset val="134"/>
          </rPr>
          <t>Pengiraan automatik
Automatic calculation</t>
        </r>
      </text>
    </comment>
    <comment ref="M14" authorId="0">
      <text>
        <r>
          <rPr>
            <b/>
            <sz val="8"/>
            <color indexed="8"/>
            <rFont val="Tahoma"/>
            <charset val="134"/>
          </rPr>
          <t xml:space="preserve">Sila isi di sini
</t>
        </r>
        <r>
          <rPr>
            <i/>
            <sz val="8"/>
            <color indexed="8"/>
            <rFont val="Tahoma"/>
            <charset val="134"/>
          </rPr>
          <t>Please fill in here</t>
        </r>
        <r>
          <rPr>
            <b/>
            <i/>
            <sz val="8"/>
            <color indexed="8"/>
            <rFont val="Tahoma"/>
            <charset val="134"/>
          </rPr>
          <t xml:space="preserve">
</t>
        </r>
      </text>
    </comment>
    <comment ref="U14" authorId="1">
      <text>
        <r>
          <rPr>
            <b/>
            <sz val="8"/>
            <rFont val="Tahoma"/>
            <charset val="134"/>
          </rPr>
          <t>Sila isi di sini</t>
        </r>
        <r>
          <rPr>
            <sz val="8"/>
            <rFont val="Tahoma"/>
            <charset val="134"/>
          </rPr>
          <t xml:space="preserve">
</t>
        </r>
        <r>
          <rPr>
            <i/>
            <sz val="8"/>
            <rFont val="Tahoma"/>
            <charset val="134"/>
          </rPr>
          <t>Please fill in here</t>
        </r>
      </text>
    </comment>
    <comment ref="AD14" authorId="1">
      <text>
        <r>
          <rPr>
            <b/>
            <sz val="8"/>
            <rFont val="Tahoma"/>
            <charset val="134"/>
          </rPr>
          <t xml:space="preserve">Sila isi di sini
</t>
        </r>
        <r>
          <rPr>
            <b/>
            <i/>
            <sz val="8"/>
            <rFont val="Tahoma"/>
            <charset val="134"/>
          </rPr>
          <t>Please fill in here</t>
        </r>
        <r>
          <rPr>
            <b/>
            <sz val="9"/>
            <rFont val="Tahoma"/>
            <charset val="134"/>
          </rPr>
          <t xml:space="preserve">
</t>
        </r>
      </text>
    </comment>
    <comment ref="AM14" authorId="0">
      <text>
        <r>
          <rPr>
            <b/>
            <sz val="8"/>
            <color indexed="8"/>
            <rFont val="Tahoma"/>
            <charset val="134"/>
          </rPr>
          <t xml:space="preserve">Sila isi di sini
</t>
        </r>
        <r>
          <rPr>
            <b/>
            <i/>
            <sz val="8"/>
            <color indexed="8"/>
            <rFont val="Tahoma"/>
            <charset val="134"/>
          </rPr>
          <t xml:space="preserve">Please fill in here
</t>
        </r>
      </text>
    </comment>
    <comment ref="AV14" authorId="0">
      <text>
        <r>
          <rPr>
            <b/>
            <sz val="8"/>
            <color indexed="8"/>
            <rFont val="Tahoma"/>
            <charset val="134"/>
          </rPr>
          <t xml:space="preserve">Sila isi di sini
</t>
        </r>
        <r>
          <rPr>
            <b/>
            <i/>
            <sz val="8"/>
            <color indexed="8"/>
            <rFont val="Tahoma"/>
            <charset val="134"/>
          </rPr>
          <t xml:space="preserve">Please fill in here
</t>
        </r>
      </text>
    </comment>
    <comment ref="BE14" authorId="0">
      <text>
        <r>
          <rPr>
            <b/>
            <sz val="8"/>
            <color indexed="8"/>
            <rFont val="Tahoma"/>
            <charset val="134"/>
          </rPr>
          <t xml:space="preserve">Sila isi di sini
</t>
        </r>
        <r>
          <rPr>
            <b/>
            <i/>
            <sz val="8"/>
            <color indexed="8"/>
            <rFont val="Tahoma"/>
            <charset val="134"/>
          </rPr>
          <t xml:space="preserve">Please fill in here
</t>
        </r>
      </text>
    </comment>
    <comment ref="BN14" authorId="0">
      <text>
        <r>
          <rPr>
            <b/>
            <sz val="8"/>
            <color indexed="8"/>
            <rFont val="Tahoma"/>
            <charset val="134"/>
          </rPr>
          <t xml:space="preserve">Sila isi di sini
</t>
        </r>
        <r>
          <rPr>
            <b/>
            <i/>
            <sz val="8"/>
            <color indexed="8"/>
            <rFont val="Tahoma"/>
            <charset val="134"/>
          </rPr>
          <t xml:space="preserve">Please fill in here
</t>
        </r>
      </text>
    </comment>
    <comment ref="BV14" authorId="0">
      <text>
        <r>
          <rPr>
            <b/>
            <sz val="8"/>
            <color indexed="8"/>
            <rFont val="Tahoma"/>
            <charset val="134"/>
          </rPr>
          <t>Pengiraan automatik
Automatic calculation</t>
        </r>
      </text>
    </comment>
    <comment ref="M18" authorId="0">
      <text>
        <r>
          <rPr>
            <b/>
            <sz val="8"/>
            <color indexed="8"/>
            <rFont val="Tahoma"/>
            <charset val="134"/>
          </rPr>
          <t xml:space="preserve">Sila isi di sini
</t>
        </r>
        <r>
          <rPr>
            <i/>
            <sz val="8"/>
            <color indexed="8"/>
            <rFont val="Tahoma"/>
            <charset val="134"/>
          </rPr>
          <t>Please fill in here</t>
        </r>
        <r>
          <rPr>
            <b/>
            <i/>
            <sz val="8"/>
            <color indexed="8"/>
            <rFont val="Tahoma"/>
            <charset val="134"/>
          </rPr>
          <t xml:space="preserve">
</t>
        </r>
      </text>
    </comment>
    <comment ref="U18" authorId="1">
      <text>
        <r>
          <rPr>
            <b/>
            <sz val="8"/>
            <rFont val="Tahoma"/>
            <charset val="134"/>
          </rPr>
          <t xml:space="preserve">Sila isi di sini
</t>
        </r>
        <r>
          <rPr>
            <i/>
            <sz val="8"/>
            <rFont val="Tahoma"/>
            <charset val="134"/>
          </rPr>
          <t>Please fill in here</t>
        </r>
      </text>
    </comment>
    <comment ref="AD18" authorId="0">
      <text>
        <r>
          <rPr>
            <b/>
            <sz val="8"/>
            <color indexed="8"/>
            <rFont val="Tahoma"/>
            <charset val="134"/>
          </rPr>
          <t xml:space="preserve">Sila isi di sini
</t>
        </r>
        <r>
          <rPr>
            <b/>
            <i/>
            <sz val="8"/>
            <color indexed="8"/>
            <rFont val="Tahoma"/>
            <charset val="134"/>
          </rPr>
          <t xml:space="preserve">Please fill in here
</t>
        </r>
      </text>
    </comment>
    <comment ref="AM18" authorId="0">
      <text>
        <r>
          <rPr>
            <b/>
            <sz val="8"/>
            <color indexed="8"/>
            <rFont val="Tahoma"/>
            <charset val="134"/>
          </rPr>
          <t xml:space="preserve">Sila isi di sini
</t>
        </r>
        <r>
          <rPr>
            <b/>
            <i/>
            <sz val="8"/>
            <color indexed="8"/>
            <rFont val="Tahoma"/>
            <charset val="134"/>
          </rPr>
          <t xml:space="preserve">Please fill in here
</t>
        </r>
      </text>
    </comment>
    <comment ref="AV18" authorId="0">
      <text>
        <r>
          <rPr>
            <b/>
            <sz val="8"/>
            <color indexed="8"/>
            <rFont val="Tahoma"/>
            <charset val="134"/>
          </rPr>
          <t xml:space="preserve">Sila isi di sini
</t>
        </r>
        <r>
          <rPr>
            <b/>
            <i/>
            <sz val="8"/>
            <color indexed="8"/>
            <rFont val="Tahoma"/>
            <charset val="134"/>
          </rPr>
          <t xml:space="preserve">Please fill in here
</t>
        </r>
      </text>
    </comment>
    <comment ref="BE18" authorId="0">
      <text>
        <r>
          <rPr>
            <b/>
            <sz val="8"/>
            <color indexed="8"/>
            <rFont val="Tahoma"/>
            <charset val="134"/>
          </rPr>
          <t xml:space="preserve">Sila isi di sini
</t>
        </r>
        <r>
          <rPr>
            <b/>
            <i/>
            <sz val="8"/>
            <color indexed="8"/>
            <rFont val="Tahoma"/>
            <charset val="134"/>
          </rPr>
          <t xml:space="preserve">Please fill in here
</t>
        </r>
      </text>
    </comment>
    <comment ref="BN18" authorId="0">
      <text>
        <r>
          <rPr>
            <b/>
            <sz val="8"/>
            <color indexed="8"/>
            <rFont val="Tahoma"/>
            <charset val="134"/>
          </rPr>
          <t xml:space="preserve">Sila isi di sini
</t>
        </r>
        <r>
          <rPr>
            <b/>
            <i/>
            <sz val="8"/>
            <color indexed="8"/>
            <rFont val="Tahoma"/>
            <charset val="134"/>
          </rPr>
          <t xml:space="preserve">Please fill in here
</t>
        </r>
      </text>
    </comment>
    <comment ref="BV18" authorId="0">
      <text>
        <r>
          <rPr>
            <b/>
            <sz val="8"/>
            <color indexed="8"/>
            <rFont val="Tahoma"/>
            <charset val="134"/>
          </rPr>
          <t>Pengiraan automatik
Automatic calculation</t>
        </r>
      </text>
    </comment>
    <comment ref="M22" authorId="0">
      <text>
        <r>
          <rPr>
            <b/>
            <sz val="8"/>
            <color indexed="8"/>
            <rFont val="Tahoma"/>
            <charset val="134"/>
          </rPr>
          <t xml:space="preserve">Sila isi di sini
</t>
        </r>
        <r>
          <rPr>
            <i/>
            <sz val="8"/>
            <color indexed="8"/>
            <rFont val="Tahoma"/>
            <charset val="134"/>
          </rPr>
          <t>Please fill in here</t>
        </r>
        <r>
          <rPr>
            <b/>
            <i/>
            <sz val="8"/>
            <color indexed="8"/>
            <rFont val="Tahoma"/>
            <charset val="134"/>
          </rPr>
          <t xml:space="preserve">
</t>
        </r>
      </text>
    </comment>
    <comment ref="U22" authorId="1">
      <text>
        <r>
          <rPr>
            <b/>
            <sz val="8"/>
            <rFont val="Tahoma"/>
            <charset val="134"/>
          </rPr>
          <t xml:space="preserve">Sila isi di sini
</t>
        </r>
        <r>
          <rPr>
            <i/>
            <sz val="8"/>
            <rFont val="Tahoma"/>
            <charset val="134"/>
          </rPr>
          <t>Please fill in here</t>
        </r>
      </text>
    </comment>
    <comment ref="AD22" authorId="0">
      <text>
        <r>
          <rPr>
            <b/>
            <sz val="8"/>
            <color indexed="8"/>
            <rFont val="Tahoma"/>
            <charset val="134"/>
          </rPr>
          <t xml:space="preserve">Sila isi di sini
</t>
        </r>
        <r>
          <rPr>
            <b/>
            <i/>
            <sz val="8"/>
            <color indexed="8"/>
            <rFont val="Tahoma"/>
            <charset val="134"/>
          </rPr>
          <t xml:space="preserve">Please fill in here
</t>
        </r>
      </text>
    </comment>
    <comment ref="AM22" authorId="0">
      <text>
        <r>
          <rPr>
            <b/>
            <sz val="8"/>
            <color indexed="8"/>
            <rFont val="Tahoma"/>
            <charset val="134"/>
          </rPr>
          <t xml:space="preserve">Sila isi di sini
</t>
        </r>
        <r>
          <rPr>
            <b/>
            <i/>
            <sz val="8"/>
            <color indexed="8"/>
            <rFont val="Tahoma"/>
            <charset val="134"/>
          </rPr>
          <t xml:space="preserve">Please fill in here
</t>
        </r>
      </text>
    </comment>
    <comment ref="AV22" authorId="0">
      <text>
        <r>
          <rPr>
            <b/>
            <sz val="8"/>
            <color indexed="8"/>
            <rFont val="Tahoma"/>
            <charset val="134"/>
          </rPr>
          <t xml:space="preserve">Sila isi di sini
</t>
        </r>
        <r>
          <rPr>
            <b/>
            <i/>
            <sz val="8"/>
            <color indexed="8"/>
            <rFont val="Tahoma"/>
            <charset val="134"/>
          </rPr>
          <t xml:space="preserve">Please fill in here
</t>
        </r>
      </text>
    </comment>
    <comment ref="BE22" authorId="0">
      <text>
        <r>
          <rPr>
            <b/>
            <sz val="8"/>
            <color indexed="8"/>
            <rFont val="Tahoma"/>
            <charset val="134"/>
          </rPr>
          <t xml:space="preserve">Sila isi di sini
</t>
        </r>
        <r>
          <rPr>
            <b/>
            <i/>
            <sz val="8"/>
            <color indexed="8"/>
            <rFont val="Tahoma"/>
            <charset val="134"/>
          </rPr>
          <t xml:space="preserve">Please fill in here
</t>
        </r>
      </text>
    </comment>
    <comment ref="BN22" authorId="0">
      <text>
        <r>
          <rPr>
            <b/>
            <sz val="8"/>
            <color indexed="8"/>
            <rFont val="Tahoma"/>
            <charset val="134"/>
          </rPr>
          <t xml:space="preserve">Sila isi di sini
</t>
        </r>
        <r>
          <rPr>
            <b/>
            <i/>
            <sz val="8"/>
            <color indexed="8"/>
            <rFont val="Tahoma"/>
            <charset val="134"/>
          </rPr>
          <t xml:space="preserve">Please fill in here
</t>
        </r>
      </text>
    </comment>
    <comment ref="BV22" authorId="0">
      <text>
        <r>
          <rPr>
            <b/>
            <i/>
            <sz val="8"/>
            <color indexed="8"/>
            <rFont val="Tahoma"/>
            <charset val="134"/>
          </rPr>
          <t>Pengiraan automatik
Automatic calculation</t>
        </r>
      </text>
    </comment>
    <comment ref="M25" authorId="0">
      <text>
        <r>
          <rPr>
            <b/>
            <sz val="8"/>
            <color indexed="8"/>
            <rFont val="Tahoma"/>
            <charset val="134"/>
          </rPr>
          <t xml:space="preserve">Sila isi di sini
</t>
        </r>
        <r>
          <rPr>
            <i/>
            <sz val="8"/>
            <color indexed="8"/>
            <rFont val="Tahoma"/>
            <charset val="134"/>
          </rPr>
          <t>Please fill in here</t>
        </r>
        <r>
          <rPr>
            <b/>
            <i/>
            <sz val="8"/>
            <color indexed="8"/>
            <rFont val="Tahoma"/>
            <charset val="134"/>
          </rPr>
          <t xml:space="preserve">
</t>
        </r>
      </text>
    </comment>
    <comment ref="U25" authorId="1">
      <text>
        <r>
          <rPr>
            <b/>
            <sz val="8"/>
            <rFont val="Tahoma"/>
            <charset val="134"/>
          </rPr>
          <t>Sila isi di sini</t>
        </r>
        <r>
          <rPr>
            <sz val="8"/>
            <rFont val="Tahoma"/>
            <charset val="134"/>
          </rPr>
          <t xml:space="preserve">
</t>
        </r>
        <r>
          <rPr>
            <i/>
            <sz val="8"/>
            <rFont val="Tahoma"/>
            <charset val="134"/>
          </rPr>
          <t>Please fill in here</t>
        </r>
        <r>
          <rPr>
            <sz val="9"/>
            <rFont val="Tahoma"/>
            <charset val="134"/>
          </rPr>
          <t xml:space="preserve">
</t>
        </r>
      </text>
    </comment>
    <comment ref="AM25" authorId="0">
      <text>
        <r>
          <rPr>
            <b/>
            <sz val="8"/>
            <color indexed="8"/>
            <rFont val="Tahoma"/>
            <charset val="134"/>
          </rPr>
          <t xml:space="preserve">Sila isi di sini
</t>
        </r>
        <r>
          <rPr>
            <b/>
            <i/>
            <sz val="8"/>
            <color indexed="8"/>
            <rFont val="Tahoma"/>
            <charset val="134"/>
          </rPr>
          <t xml:space="preserve">Please fill in here
</t>
        </r>
      </text>
    </comment>
    <comment ref="AV25" authorId="0">
      <text>
        <r>
          <rPr>
            <b/>
            <sz val="8"/>
            <color indexed="8"/>
            <rFont val="Tahoma"/>
            <charset val="134"/>
          </rPr>
          <t xml:space="preserve">Sila isi di sini
</t>
        </r>
        <r>
          <rPr>
            <b/>
            <i/>
            <sz val="8"/>
            <color indexed="8"/>
            <rFont val="Tahoma"/>
            <charset val="134"/>
          </rPr>
          <t xml:space="preserve">Please fill in here
</t>
        </r>
      </text>
    </comment>
    <comment ref="BE25" authorId="0">
      <text>
        <r>
          <rPr>
            <b/>
            <sz val="8"/>
            <color indexed="8"/>
            <rFont val="Tahoma"/>
            <charset val="134"/>
          </rPr>
          <t xml:space="preserve">Sila isi di sini
</t>
        </r>
        <r>
          <rPr>
            <b/>
            <i/>
            <sz val="8"/>
            <color indexed="8"/>
            <rFont val="Tahoma"/>
            <charset val="134"/>
          </rPr>
          <t xml:space="preserve">Please fill in here
</t>
        </r>
      </text>
    </comment>
    <comment ref="BN25" authorId="0">
      <text>
        <r>
          <rPr>
            <b/>
            <sz val="8"/>
            <color indexed="8"/>
            <rFont val="Tahoma"/>
            <charset val="134"/>
          </rPr>
          <t xml:space="preserve">Sila isi di sini
</t>
        </r>
        <r>
          <rPr>
            <b/>
            <i/>
            <sz val="8"/>
            <color indexed="8"/>
            <rFont val="Tahoma"/>
            <charset val="134"/>
          </rPr>
          <t xml:space="preserve">Please fill in here
</t>
        </r>
      </text>
    </comment>
    <comment ref="BV25" authorId="0">
      <text>
        <r>
          <rPr>
            <b/>
            <sz val="8"/>
            <color indexed="8"/>
            <rFont val="Tahoma"/>
            <charset val="134"/>
          </rPr>
          <t>Pengiraan automatik
Automatic calculation</t>
        </r>
        <r>
          <rPr>
            <b/>
            <i/>
            <sz val="8"/>
            <color indexed="8"/>
            <rFont val="Tahoma"/>
            <charset val="134"/>
          </rPr>
          <t xml:space="preserve">
</t>
        </r>
      </text>
    </comment>
    <comment ref="M28" authorId="0">
      <text>
        <r>
          <rPr>
            <b/>
            <sz val="8"/>
            <color indexed="8"/>
            <rFont val="Tahoma"/>
            <charset val="134"/>
          </rPr>
          <t xml:space="preserve">Sila isi di sini
</t>
        </r>
        <r>
          <rPr>
            <i/>
            <sz val="8"/>
            <color indexed="8"/>
            <rFont val="Tahoma"/>
            <charset val="134"/>
          </rPr>
          <t>Please fill in here</t>
        </r>
      </text>
    </comment>
    <comment ref="U28" authorId="1">
      <text>
        <r>
          <rPr>
            <b/>
            <sz val="8"/>
            <rFont val="Tahoma"/>
            <charset val="134"/>
          </rPr>
          <t xml:space="preserve">Sila isi di sini
</t>
        </r>
        <r>
          <rPr>
            <i/>
            <sz val="8"/>
            <rFont val="Tahoma"/>
            <charset val="134"/>
          </rPr>
          <t>Please fill in here</t>
        </r>
      </text>
    </comment>
    <comment ref="AD28" authorId="0">
      <text>
        <r>
          <rPr>
            <b/>
            <sz val="8"/>
            <color indexed="8"/>
            <rFont val="Tahoma"/>
            <charset val="134"/>
          </rPr>
          <t xml:space="preserve">Sila isi di sini
</t>
        </r>
        <r>
          <rPr>
            <b/>
            <i/>
            <sz val="8"/>
            <color indexed="8"/>
            <rFont val="Tahoma"/>
            <charset val="134"/>
          </rPr>
          <t xml:space="preserve">Please fill in here
</t>
        </r>
      </text>
    </comment>
    <comment ref="AV28" authorId="0">
      <text>
        <r>
          <rPr>
            <b/>
            <sz val="8"/>
            <color indexed="8"/>
            <rFont val="Tahoma"/>
            <charset val="134"/>
          </rPr>
          <t xml:space="preserve">Sila isi di sini
</t>
        </r>
        <r>
          <rPr>
            <b/>
            <i/>
            <sz val="8"/>
            <color indexed="8"/>
            <rFont val="Tahoma"/>
            <charset val="134"/>
          </rPr>
          <t xml:space="preserve">Please fill in here
</t>
        </r>
      </text>
    </comment>
    <comment ref="BE28" authorId="0">
      <text>
        <r>
          <rPr>
            <b/>
            <sz val="8"/>
            <color indexed="8"/>
            <rFont val="Tahoma"/>
            <charset val="134"/>
          </rPr>
          <t xml:space="preserve">Sila isi di sini
</t>
        </r>
        <r>
          <rPr>
            <b/>
            <i/>
            <sz val="8"/>
            <color indexed="8"/>
            <rFont val="Tahoma"/>
            <charset val="134"/>
          </rPr>
          <t xml:space="preserve">Please fill in here
</t>
        </r>
      </text>
    </comment>
    <comment ref="BN28" authorId="0">
      <text>
        <r>
          <rPr>
            <b/>
            <sz val="8"/>
            <color indexed="8"/>
            <rFont val="Tahoma"/>
            <charset val="134"/>
          </rPr>
          <t xml:space="preserve">Sila isi di sini
</t>
        </r>
        <r>
          <rPr>
            <b/>
            <i/>
            <sz val="8"/>
            <color indexed="8"/>
            <rFont val="Tahoma"/>
            <charset val="134"/>
          </rPr>
          <t xml:space="preserve">Please fill in here
</t>
        </r>
      </text>
    </comment>
    <comment ref="BV28" authorId="0">
      <text>
        <r>
          <rPr>
            <b/>
            <sz val="8"/>
            <color indexed="8"/>
            <rFont val="Tahoma"/>
            <charset val="134"/>
          </rPr>
          <t>Pengiraan automatik
Automatic calculation</t>
        </r>
      </text>
    </comment>
    <comment ref="M32" authorId="0">
      <text>
        <r>
          <rPr>
            <b/>
            <sz val="8"/>
            <color indexed="8"/>
            <rFont val="Tahoma"/>
            <charset val="134"/>
          </rPr>
          <t xml:space="preserve">Sila isi di sini
</t>
        </r>
        <r>
          <rPr>
            <i/>
            <sz val="8"/>
            <color indexed="8"/>
            <rFont val="Tahoma"/>
            <charset val="134"/>
          </rPr>
          <t>Please fill in here</t>
        </r>
      </text>
    </comment>
    <comment ref="U32" authorId="1">
      <text>
        <r>
          <rPr>
            <b/>
            <sz val="8"/>
            <rFont val="Tahoma"/>
            <charset val="134"/>
          </rPr>
          <t>Sila isi di sini</t>
        </r>
        <r>
          <rPr>
            <sz val="8"/>
            <rFont val="Tahoma"/>
            <charset val="134"/>
          </rPr>
          <t xml:space="preserve">
</t>
        </r>
        <r>
          <rPr>
            <i/>
            <sz val="8"/>
            <rFont val="Tahoma"/>
            <charset val="134"/>
          </rPr>
          <t>Please fill in here</t>
        </r>
        <r>
          <rPr>
            <sz val="9"/>
            <rFont val="Tahoma"/>
            <charset val="134"/>
          </rPr>
          <t xml:space="preserve">
</t>
        </r>
      </text>
    </comment>
    <comment ref="AD32" authorId="0">
      <text>
        <r>
          <rPr>
            <b/>
            <sz val="8"/>
            <color indexed="8"/>
            <rFont val="Tahoma"/>
            <charset val="134"/>
          </rPr>
          <t xml:space="preserve">Sila isi di sini
</t>
        </r>
        <r>
          <rPr>
            <b/>
            <i/>
            <sz val="8"/>
            <color indexed="8"/>
            <rFont val="Tahoma"/>
            <charset val="134"/>
          </rPr>
          <t xml:space="preserve">Please fill in here
</t>
        </r>
      </text>
    </comment>
    <comment ref="AV32" authorId="0">
      <text>
        <r>
          <rPr>
            <b/>
            <sz val="8"/>
            <color indexed="8"/>
            <rFont val="Tahoma"/>
            <charset val="134"/>
          </rPr>
          <t xml:space="preserve">Sila isi di sini
</t>
        </r>
        <r>
          <rPr>
            <b/>
            <i/>
            <sz val="8"/>
            <color indexed="8"/>
            <rFont val="Tahoma"/>
            <charset val="134"/>
          </rPr>
          <t xml:space="preserve">Please fill in here
</t>
        </r>
      </text>
    </comment>
    <comment ref="BE32" authorId="0">
      <text>
        <r>
          <rPr>
            <b/>
            <sz val="8"/>
            <color indexed="8"/>
            <rFont val="Tahoma"/>
            <charset val="134"/>
          </rPr>
          <t xml:space="preserve">Sila isi di sini
</t>
        </r>
        <r>
          <rPr>
            <b/>
            <i/>
            <sz val="8"/>
            <color indexed="8"/>
            <rFont val="Tahoma"/>
            <charset val="134"/>
          </rPr>
          <t xml:space="preserve">Please fill in here
</t>
        </r>
      </text>
    </comment>
    <comment ref="BN32" authorId="0">
      <text>
        <r>
          <rPr>
            <b/>
            <sz val="8"/>
            <color indexed="8"/>
            <rFont val="Tahoma"/>
            <charset val="134"/>
          </rPr>
          <t xml:space="preserve">Sila isi di sini
</t>
        </r>
        <r>
          <rPr>
            <b/>
            <i/>
            <sz val="8"/>
            <color indexed="8"/>
            <rFont val="Tahoma"/>
            <charset val="134"/>
          </rPr>
          <t xml:space="preserve">Please fill in here
</t>
        </r>
      </text>
    </comment>
    <comment ref="BV32" authorId="0">
      <text>
        <r>
          <rPr>
            <b/>
            <sz val="8"/>
            <color indexed="8"/>
            <rFont val="Tahoma"/>
            <charset val="134"/>
          </rPr>
          <t>Pengiraan automatik
Automatic calculation</t>
        </r>
        <r>
          <rPr>
            <b/>
            <i/>
            <sz val="8"/>
            <color indexed="8"/>
            <rFont val="Tahoma"/>
            <charset val="134"/>
          </rPr>
          <t xml:space="preserve">
</t>
        </r>
      </text>
    </comment>
    <comment ref="M36" authorId="0">
      <text>
        <r>
          <rPr>
            <b/>
            <sz val="8"/>
            <color indexed="8"/>
            <rFont val="Tahoma"/>
            <charset val="134"/>
          </rPr>
          <t xml:space="preserve">Sila isi di sini
</t>
        </r>
        <r>
          <rPr>
            <i/>
            <sz val="8"/>
            <color indexed="8"/>
            <rFont val="Tahoma"/>
            <charset val="134"/>
          </rPr>
          <t>Please fill in here</t>
        </r>
        <r>
          <rPr>
            <b/>
            <i/>
            <sz val="8"/>
            <color indexed="8"/>
            <rFont val="Tahoma"/>
            <charset val="134"/>
          </rPr>
          <t xml:space="preserve">
</t>
        </r>
      </text>
    </comment>
    <comment ref="U36" authorId="0">
      <text>
        <r>
          <rPr>
            <b/>
            <sz val="8"/>
            <color indexed="8"/>
            <rFont val="Tahoma"/>
            <charset val="134"/>
          </rPr>
          <t xml:space="preserve">Sila isi di sini
</t>
        </r>
        <r>
          <rPr>
            <i/>
            <sz val="8"/>
            <color indexed="8"/>
            <rFont val="Tahoma"/>
            <charset val="134"/>
          </rPr>
          <t>Please fill in here</t>
        </r>
        <r>
          <rPr>
            <b/>
            <i/>
            <sz val="8"/>
            <color indexed="8"/>
            <rFont val="Tahoma"/>
            <charset val="134"/>
          </rPr>
          <t xml:space="preserve">
</t>
        </r>
      </text>
    </comment>
    <comment ref="AD36" authorId="0">
      <text>
        <r>
          <rPr>
            <b/>
            <sz val="8"/>
            <color indexed="8"/>
            <rFont val="Tahoma"/>
            <charset val="134"/>
          </rPr>
          <t xml:space="preserve">Sila isi di sini
</t>
        </r>
        <r>
          <rPr>
            <b/>
            <i/>
            <sz val="8"/>
            <color indexed="8"/>
            <rFont val="Tahoma"/>
            <charset val="134"/>
          </rPr>
          <t xml:space="preserve">Please fill in here
</t>
        </r>
      </text>
    </comment>
    <comment ref="AV36" authorId="0">
      <text>
        <r>
          <rPr>
            <b/>
            <sz val="8"/>
            <color indexed="8"/>
            <rFont val="Tahoma"/>
            <charset val="134"/>
          </rPr>
          <t xml:space="preserve">Sila isi di sini
</t>
        </r>
        <r>
          <rPr>
            <b/>
            <i/>
            <sz val="8"/>
            <color indexed="8"/>
            <rFont val="Tahoma"/>
            <charset val="134"/>
          </rPr>
          <t xml:space="preserve">Please fill in here
</t>
        </r>
      </text>
    </comment>
    <comment ref="BE36" authorId="0">
      <text>
        <r>
          <rPr>
            <b/>
            <sz val="8"/>
            <color indexed="8"/>
            <rFont val="Tahoma"/>
            <charset val="134"/>
          </rPr>
          <t xml:space="preserve">Sila isi di sini
</t>
        </r>
        <r>
          <rPr>
            <b/>
            <i/>
            <sz val="8"/>
            <color indexed="8"/>
            <rFont val="Tahoma"/>
            <charset val="134"/>
          </rPr>
          <t xml:space="preserve">Please fill in here
</t>
        </r>
      </text>
    </comment>
    <comment ref="BN36" authorId="0">
      <text>
        <r>
          <rPr>
            <b/>
            <sz val="8"/>
            <color indexed="8"/>
            <rFont val="Tahoma"/>
            <charset val="134"/>
          </rPr>
          <t xml:space="preserve">Sila isi di sini
</t>
        </r>
        <r>
          <rPr>
            <b/>
            <i/>
            <sz val="8"/>
            <color indexed="8"/>
            <rFont val="Tahoma"/>
            <charset val="134"/>
          </rPr>
          <t xml:space="preserve">Please fill in here
</t>
        </r>
      </text>
    </comment>
    <comment ref="BV36" authorId="0">
      <text>
        <r>
          <rPr>
            <b/>
            <sz val="8"/>
            <color indexed="8"/>
            <rFont val="Tahoma"/>
            <charset val="134"/>
          </rPr>
          <t>Pengiraan automatik
Automatic calculation</t>
        </r>
      </text>
    </comment>
    <comment ref="M39" authorId="0">
      <text>
        <r>
          <rPr>
            <b/>
            <sz val="8"/>
            <color indexed="8"/>
            <rFont val="Tahoma"/>
            <charset val="134"/>
          </rPr>
          <t xml:space="preserve">Sila isi di sini
</t>
        </r>
        <r>
          <rPr>
            <i/>
            <sz val="8"/>
            <color indexed="8"/>
            <rFont val="Tahoma"/>
            <charset val="134"/>
          </rPr>
          <t>Please fill in here</t>
        </r>
      </text>
    </comment>
    <comment ref="U39" authorId="0">
      <text>
        <r>
          <rPr>
            <b/>
            <sz val="8"/>
            <color indexed="8"/>
            <rFont val="Tahoma"/>
            <charset val="134"/>
          </rPr>
          <t xml:space="preserve">Sila isi di sini
</t>
        </r>
        <r>
          <rPr>
            <b/>
            <i/>
            <sz val="8"/>
            <color indexed="8"/>
            <rFont val="Tahoma"/>
            <charset val="134"/>
          </rPr>
          <t xml:space="preserve">Please fill in here
</t>
        </r>
      </text>
    </comment>
    <comment ref="AD39" authorId="0">
      <text>
        <r>
          <rPr>
            <b/>
            <sz val="8"/>
            <color indexed="8"/>
            <rFont val="Tahoma"/>
            <charset val="134"/>
          </rPr>
          <t xml:space="preserve">Sila isi di sini
</t>
        </r>
        <r>
          <rPr>
            <b/>
            <i/>
            <sz val="8"/>
            <color indexed="8"/>
            <rFont val="Tahoma"/>
            <charset val="134"/>
          </rPr>
          <t xml:space="preserve">Please fill in here
</t>
        </r>
      </text>
    </comment>
    <comment ref="AM39" authorId="0">
      <text>
        <r>
          <rPr>
            <b/>
            <sz val="8"/>
            <color indexed="8"/>
            <rFont val="Tahoma"/>
            <charset val="134"/>
          </rPr>
          <t xml:space="preserve">Sila isi di sini
</t>
        </r>
        <r>
          <rPr>
            <b/>
            <i/>
            <sz val="8"/>
            <color indexed="8"/>
            <rFont val="Tahoma"/>
            <charset val="134"/>
          </rPr>
          <t xml:space="preserve">Please fill in here
</t>
        </r>
      </text>
    </comment>
    <comment ref="AV39" authorId="0">
      <text>
        <r>
          <rPr>
            <b/>
            <sz val="8"/>
            <color indexed="8"/>
            <rFont val="Tahoma"/>
            <charset val="134"/>
          </rPr>
          <t xml:space="preserve">Sila isi di sini
</t>
        </r>
        <r>
          <rPr>
            <b/>
            <i/>
            <sz val="8"/>
            <color indexed="8"/>
            <rFont val="Tahoma"/>
            <charset val="134"/>
          </rPr>
          <t xml:space="preserve">Please fill in here
</t>
        </r>
      </text>
    </comment>
    <comment ref="BE39" authorId="0">
      <text>
        <r>
          <rPr>
            <b/>
            <sz val="8"/>
            <color indexed="8"/>
            <rFont val="Tahoma"/>
            <charset val="134"/>
          </rPr>
          <t xml:space="preserve">Sila isi di sini
</t>
        </r>
        <r>
          <rPr>
            <b/>
            <i/>
            <sz val="8"/>
            <color indexed="8"/>
            <rFont val="Tahoma"/>
            <charset val="134"/>
          </rPr>
          <t xml:space="preserve">Please fill in here
</t>
        </r>
      </text>
    </comment>
    <comment ref="BN39" authorId="0">
      <text>
        <r>
          <rPr>
            <b/>
            <sz val="8"/>
            <color indexed="8"/>
            <rFont val="Tahoma"/>
            <charset val="134"/>
          </rPr>
          <t xml:space="preserve">Sila isi di sini
</t>
        </r>
        <r>
          <rPr>
            <b/>
            <i/>
            <sz val="8"/>
            <color indexed="8"/>
            <rFont val="Tahoma"/>
            <charset val="134"/>
          </rPr>
          <t xml:space="preserve">Please fill in here
</t>
        </r>
      </text>
    </comment>
    <comment ref="BV39" authorId="0">
      <text>
        <r>
          <rPr>
            <b/>
            <sz val="8"/>
            <color indexed="8"/>
            <rFont val="Tahoma"/>
            <charset val="134"/>
          </rPr>
          <t>Pengiraan automatik
Automatic calculation</t>
        </r>
      </text>
    </comment>
    <comment ref="M43" authorId="0">
      <text>
        <r>
          <rPr>
            <b/>
            <sz val="8"/>
            <color indexed="8"/>
            <rFont val="Tahoma"/>
            <charset val="134"/>
          </rPr>
          <t xml:space="preserve">Sila isi di sini
</t>
        </r>
        <r>
          <rPr>
            <i/>
            <sz val="8"/>
            <color indexed="8"/>
            <rFont val="Tahoma"/>
            <charset val="134"/>
          </rPr>
          <t>Please fill in here</t>
        </r>
      </text>
    </comment>
    <comment ref="U43" authorId="0">
      <text>
        <r>
          <rPr>
            <b/>
            <sz val="8"/>
            <color indexed="8"/>
            <rFont val="Tahoma"/>
            <charset val="134"/>
          </rPr>
          <t xml:space="preserve">Sila isi di sini
</t>
        </r>
        <r>
          <rPr>
            <b/>
            <i/>
            <sz val="8"/>
            <color indexed="8"/>
            <rFont val="Tahoma"/>
            <charset val="134"/>
          </rPr>
          <t xml:space="preserve">Please fill in here
</t>
        </r>
      </text>
    </comment>
    <comment ref="AM43" authorId="0">
      <text>
        <r>
          <rPr>
            <b/>
            <sz val="8"/>
            <color indexed="8"/>
            <rFont val="Tahoma"/>
            <charset val="134"/>
          </rPr>
          <t xml:space="preserve">Sila isi di sini
</t>
        </r>
        <r>
          <rPr>
            <b/>
            <i/>
            <sz val="8"/>
            <color indexed="8"/>
            <rFont val="Tahoma"/>
            <charset val="134"/>
          </rPr>
          <t xml:space="preserve">Please fill in here
</t>
        </r>
      </text>
    </comment>
    <comment ref="AV43" authorId="0">
      <text>
        <r>
          <rPr>
            <b/>
            <sz val="8"/>
            <color indexed="8"/>
            <rFont val="Tahoma"/>
            <charset val="134"/>
          </rPr>
          <t xml:space="preserve">Sila isi di sini
</t>
        </r>
        <r>
          <rPr>
            <b/>
            <i/>
            <sz val="8"/>
            <color indexed="8"/>
            <rFont val="Tahoma"/>
            <charset val="134"/>
          </rPr>
          <t xml:space="preserve">Please fill in here
</t>
        </r>
      </text>
    </comment>
    <comment ref="BE43" authorId="0">
      <text>
        <r>
          <rPr>
            <b/>
            <sz val="8"/>
            <color indexed="8"/>
            <rFont val="Tahoma"/>
            <charset val="134"/>
          </rPr>
          <t xml:space="preserve">Sila isi di sini
</t>
        </r>
        <r>
          <rPr>
            <b/>
            <i/>
            <sz val="8"/>
            <color indexed="8"/>
            <rFont val="Tahoma"/>
            <charset val="134"/>
          </rPr>
          <t xml:space="preserve">Please fill in here
</t>
        </r>
      </text>
    </comment>
    <comment ref="BN43" authorId="0">
      <text>
        <r>
          <rPr>
            <b/>
            <sz val="8"/>
            <color indexed="8"/>
            <rFont val="Tahoma"/>
            <charset val="134"/>
          </rPr>
          <t xml:space="preserve">Sila isi di sini
</t>
        </r>
        <r>
          <rPr>
            <b/>
            <i/>
            <sz val="8"/>
            <color indexed="8"/>
            <rFont val="Tahoma"/>
            <charset val="134"/>
          </rPr>
          <t xml:space="preserve">Please fill in here
</t>
        </r>
      </text>
    </comment>
    <comment ref="BV43" authorId="0">
      <text>
        <r>
          <rPr>
            <b/>
            <sz val="8"/>
            <color indexed="8"/>
            <rFont val="Tahoma"/>
            <charset val="134"/>
          </rPr>
          <t>Pengiraan automatik
Automatic calculation</t>
        </r>
      </text>
    </comment>
    <comment ref="M45" authorId="2">
      <text>
        <r>
          <rPr>
            <b/>
            <sz val="8"/>
            <rFont val="Tahoma"/>
            <charset val="134"/>
          </rPr>
          <t>Sila isi di sini
Please fill in here</t>
        </r>
      </text>
    </comment>
    <comment ref="U45" authorId="2">
      <text>
        <r>
          <rPr>
            <b/>
            <sz val="8"/>
            <rFont val="Tahoma"/>
            <charset val="134"/>
          </rPr>
          <t>Sila isi di sini
Please fill in here</t>
        </r>
      </text>
    </comment>
    <comment ref="AD45" authorId="2">
      <text>
        <r>
          <rPr>
            <b/>
            <sz val="8"/>
            <rFont val="Tahoma"/>
            <charset val="134"/>
          </rPr>
          <t xml:space="preserve">Sila isi di sini
Please fill in here
</t>
        </r>
      </text>
    </comment>
    <comment ref="AM45" authorId="0">
      <text>
        <r>
          <rPr>
            <b/>
            <sz val="8"/>
            <color indexed="8"/>
            <rFont val="Tahoma"/>
            <charset val="134"/>
          </rPr>
          <t xml:space="preserve">Sila isi di sini
</t>
        </r>
        <r>
          <rPr>
            <b/>
            <i/>
            <sz val="8"/>
            <color indexed="8"/>
            <rFont val="Tahoma"/>
            <charset val="134"/>
          </rPr>
          <t>Please fill in here</t>
        </r>
      </text>
    </comment>
    <comment ref="AV45" authorId="0">
      <text>
        <r>
          <rPr>
            <b/>
            <sz val="8"/>
            <color indexed="8"/>
            <rFont val="Tahoma"/>
            <charset val="134"/>
          </rPr>
          <t xml:space="preserve">Sila isi di sini
</t>
        </r>
        <r>
          <rPr>
            <b/>
            <i/>
            <sz val="8"/>
            <color indexed="8"/>
            <rFont val="Tahoma"/>
            <charset val="134"/>
          </rPr>
          <t xml:space="preserve">Please fill in here
</t>
        </r>
      </text>
    </comment>
    <comment ref="BE45" authorId="0">
      <text>
        <r>
          <rPr>
            <b/>
            <sz val="8"/>
            <color indexed="8"/>
            <rFont val="Tahoma"/>
            <charset val="134"/>
          </rPr>
          <t xml:space="preserve">Sila isi di sini
</t>
        </r>
        <r>
          <rPr>
            <b/>
            <i/>
            <sz val="8"/>
            <color indexed="8"/>
            <rFont val="Tahoma"/>
            <charset val="134"/>
          </rPr>
          <t xml:space="preserve">Please fill in here
</t>
        </r>
      </text>
    </comment>
    <comment ref="BN45" authorId="0">
      <text>
        <r>
          <rPr>
            <b/>
            <sz val="8"/>
            <color indexed="8"/>
            <rFont val="Tahoma"/>
            <charset val="134"/>
          </rPr>
          <t xml:space="preserve">Sila isi di sini
</t>
        </r>
        <r>
          <rPr>
            <b/>
            <i/>
            <sz val="8"/>
            <color indexed="8"/>
            <rFont val="Tahoma"/>
            <charset val="134"/>
          </rPr>
          <t xml:space="preserve">Please fill in here
</t>
        </r>
      </text>
    </comment>
    <comment ref="BV45" authorId="0">
      <text>
        <r>
          <rPr>
            <b/>
            <sz val="8"/>
            <color indexed="8"/>
            <rFont val="Tahoma"/>
            <charset val="134"/>
          </rPr>
          <t>Pengiraan automatik
Automatic calculation</t>
        </r>
        <r>
          <rPr>
            <b/>
            <i/>
            <sz val="8"/>
            <color indexed="8"/>
            <rFont val="Tahoma"/>
            <charset val="134"/>
          </rPr>
          <t xml:space="preserve">
</t>
        </r>
      </text>
    </comment>
    <comment ref="M48" authorId="0">
      <text>
        <r>
          <rPr>
            <b/>
            <sz val="8"/>
            <color indexed="8"/>
            <rFont val="Tahoma"/>
            <charset val="134"/>
          </rPr>
          <t xml:space="preserve">Sila isi di sini
</t>
        </r>
        <r>
          <rPr>
            <i/>
            <sz val="8"/>
            <color indexed="8"/>
            <rFont val="Tahoma"/>
            <charset val="134"/>
          </rPr>
          <t>Please fill in here</t>
        </r>
      </text>
    </comment>
    <comment ref="U48" authorId="2">
      <text>
        <r>
          <rPr>
            <b/>
            <sz val="8"/>
            <rFont val="Tahoma"/>
            <charset val="134"/>
          </rPr>
          <t>Sila isi di sini
Please fill in here</t>
        </r>
      </text>
    </comment>
    <comment ref="AD48" authorId="3">
      <text>
        <r>
          <rPr>
            <b/>
            <sz val="9"/>
            <rFont val="Tahoma"/>
            <charset val="134"/>
          </rPr>
          <t xml:space="preserve">Sila isi di sini
</t>
        </r>
        <r>
          <rPr>
            <b/>
            <i/>
            <sz val="9"/>
            <rFont val="Tahoma"/>
            <charset val="134"/>
          </rPr>
          <t>Please fill in here</t>
        </r>
        <r>
          <rPr>
            <sz val="9"/>
            <rFont val="Tahoma"/>
            <charset val="134"/>
          </rPr>
          <t xml:space="preserve">
</t>
        </r>
      </text>
    </comment>
    <comment ref="AM48" authorId="3">
      <text>
        <r>
          <rPr>
            <b/>
            <sz val="9"/>
            <rFont val="Tahoma"/>
            <charset val="134"/>
          </rPr>
          <t xml:space="preserve">Sila isi di sini
</t>
        </r>
        <r>
          <rPr>
            <b/>
            <i/>
            <sz val="9"/>
            <rFont val="Tahoma"/>
            <charset val="134"/>
          </rPr>
          <t>Please fill in here</t>
        </r>
        <r>
          <rPr>
            <sz val="9"/>
            <rFont val="Tahoma"/>
            <charset val="134"/>
          </rPr>
          <t xml:space="preserve">
</t>
        </r>
      </text>
    </comment>
    <comment ref="AV48" authorId="0">
      <text>
        <r>
          <rPr>
            <b/>
            <sz val="8"/>
            <color indexed="8"/>
            <rFont val="Tahoma"/>
            <charset val="134"/>
          </rPr>
          <t xml:space="preserve">Sila isi di sini
</t>
        </r>
        <r>
          <rPr>
            <b/>
            <i/>
            <sz val="8"/>
            <color indexed="8"/>
            <rFont val="Tahoma"/>
            <charset val="134"/>
          </rPr>
          <t xml:space="preserve">Please fill in here
</t>
        </r>
      </text>
    </comment>
    <comment ref="BE48" authorId="0">
      <text>
        <r>
          <rPr>
            <b/>
            <sz val="8"/>
            <color indexed="8"/>
            <rFont val="Tahoma"/>
            <charset val="134"/>
          </rPr>
          <t xml:space="preserve">Sila isi di sini
</t>
        </r>
        <r>
          <rPr>
            <b/>
            <i/>
            <sz val="8"/>
            <color indexed="8"/>
            <rFont val="Tahoma"/>
            <charset val="134"/>
          </rPr>
          <t xml:space="preserve">Please fill in here
</t>
        </r>
      </text>
    </comment>
    <comment ref="BN48" authorId="3">
      <text>
        <r>
          <rPr>
            <b/>
            <sz val="8"/>
            <rFont val="Tahoma"/>
            <charset val="134"/>
          </rPr>
          <t xml:space="preserve">Sila isi di sini
</t>
        </r>
        <r>
          <rPr>
            <b/>
            <i/>
            <sz val="8"/>
            <rFont val="Tahoma"/>
            <charset val="134"/>
          </rPr>
          <t>Please fill in here</t>
        </r>
      </text>
    </comment>
    <comment ref="BV48" authorId="3">
      <text>
        <r>
          <rPr>
            <b/>
            <sz val="8"/>
            <rFont val="Tahoma"/>
            <charset val="134"/>
          </rPr>
          <t xml:space="preserve">Pengiraan automatik
</t>
        </r>
        <r>
          <rPr>
            <b/>
            <i/>
            <sz val="8"/>
            <rFont val="Tahoma"/>
            <charset val="134"/>
          </rPr>
          <t>Automatic calculation</t>
        </r>
        <r>
          <rPr>
            <b/>
            <sz val="8"/>
            <rFont val="Tahoma"/>
            <charset val="134"/>
          </rPr>
          <t xml:space="preserve">
</t>
        </r>
        <r>
          <rPr>
            <sz val="9"/>
            <rFont val="Tahoma"/>
            <charset val="134"/>
          </rPr>
          <t xml:space="preserve">
</t>
        </r>
      </text>
    </comment>
    <comment ref="M52" authorId="0">
      <text>
        <r>
          <rPr>
            <b/>
            <sz val="8"/>
            <color indexed="8"/>
            <rFont val="Tahoma"/>
            <charset val="134"/>
          </rPr>
          <t xml:space="preserve">Sila isi di sini
</t>
        </r>
        <r>
          <rPr>
            <b/>
            <i/>
            <sz val="8"/>
            <color indexed="8"/>
            <rFont val="Tahoma"/>
            <charset val="134"/>
          </rPr>
          <t xml:space="preserve">Please fill in here
</t>
        </r>
      </text>
    </comment>
    <comment ref="U52" authorId="0">
      <text>
        <r>
          <rPr>
            <b/>
            <sz val="8"/>
            <color indexed="8"/>
            <rFont val="Tahoma"/>
            <charset val="134"/>
          </rPr>
          <t xml:space="preserve">Sila isi di sini
</t>
        </r>
        <r>
          <rPr>
            <b/>
            <i/>
            <sz val="8"/>
            <color indexed="8"/>
            <rFont val="Tahoma"/>
            <charset val="134"/>
          </rPr>
          <t xml:space="preserve">Please fill in here
</t>
        </r>
      </text>
    </comment>
    <comment ref="AD52" authorId="0">
      <text>
        <r>
          <rPr>
            <b/>
            <sz val="8"/>
            <color indexed="8"/>
            <rFont val="Tahoma"/>
            <charset val="134"/>
          </rPr>
          <t xml:space="preserve">Sila isi di sini
</t>
        </r>
        <r>
          <rPr>
            <b/>
            <i/>
            <sz val="8"/>
            <color indexed="8"/>
            <rFont val="Tahoma"/>
            <charset val="134"/>
          </rPr>
          <t xml:space="preserve">Please fill in here
</t>
        </r>
      </text>
    </comment>
    <comment ref="AM52" authorId="0">
      <text>
        <r>
          <rPr>
            <b/>
            <sz val="8"/>
            <color indexed="8"/>
            <rFont val="Tahoma"/>
            <charset val="134"/>
          </rPr>
          <t xml:space="preserve">Sila isi di sini
</t>
        </r>
        <r>
          <rPr>
            <b/>
            <i/>
            <sz val="8"/>
            <color indexed="8"/>
            <rFont val="Tahoma"/>
            <charset val="134"/>
          </rPr>
          <t xml:space="preserve">Please fill in here
</t>
        </r>
      </text>
    </comment>
    <comment ref="AV52" authorId="0">
      <text>
        <r>
          <rPr>
            <b/>
            <sz val="8"/>
            <color indexed="8"/>
            <rFont val="Tahoma"/>
            <charset val="134"/>
          </rPr>
          <t xml:space="preserve">Sila isi di sini
</t>
        </r>
        <r>
          <rPr>
            <b/>
            <i/>
            <sz val="8"/>
            <color indexed="8"/>
            <rFont val="Tahoma"/>
            <charset val="134"/>
          </rPr>
          <t xml:space="preserve">Please fill in here
</t>
        </r>
      </text>
    </comment>
    <comment ref="BE52" authorId="0">
      <text>
        <r>
          <rPr>
            <b/>
            <sz val="8"/>
            <color indexed="8"/>
            <rFont val="Tahoma"/>
            <charset val="134"/>
          </rPr>
          <t xml:space="preserve">Sila isi di sini
</t>
        </r>
        <r>
          <rPr>
            <b/>
            <i/>
            <sz val="8"/>
            <color indexed="8"/>
            <rFont val="Tahoma"/>
            <charset val="134"/>
          </rPr>
          <t xml:space="preserve">Please fill in here
</t>
        </r>
      </text>
    </comment>
    <comment ref="BN52" authorId="0">
      <text>
        <r>
          <rPr>
            <b/>
            <sz val="8"/>
            <color indexed="8"/>
            <rFont val="Tahoma"/>
            <charset val="134"/>
          </rPr>
          <t xml:space="preserve">Sila isi di sini
</t>
        </r>
        <r>
          <rPr>
            <b/>
            <i/>
            <sz val="8"/>
            <color indexed="8"/>
            <rFont val="Tahoma"/>
            <charset val="134"/>
          </rPr>
          <t xml:space="preserve">Please fill in here
</t>
        </r>
      </text>
    </comment>
    <comment ref="BV52" authorId="0">
      <text>
        <r>
          <rPr>
            <b/>
            <sz val="8"/>
            <color indexed="8"/>
            <rFont val="Tahoma"/>
            <charset val="134"/>
          </rPr>
          <t>Pengiraan automatik
Automatic calculation</t>
        </r>
        <r>
          <rPr>
            <b/>
            <i/>
            <sz val="8"/>
            <color indexed="8"/>
            <rFont val="Tahoma"/>
            <charset val="134"/>
          </rPr>
          <t xml:space="preserve">
</t>
        </r>
      </text>
    </comment>
    <comment ref="M55" authorId="0">
      <text>
        <r>
          <rPr>
            <b/>
            <sz val="8"/>
            <color indexed="8"/>
            <rFont val="Tahoma"/>
            <charset val="134"/>
          </rPr>
          <t xml:space="preserve">Sila isi di sini
</t>
        </r>
        <r>
          <rPr>
            <b/>
            <i/>
            <sz val="8"/>
            <color indexed="8"/>
            <rFont val="Tahoma"/>
            <charset val="134"/>
          </rPr>
          <t xml:space="preserve">Please fill in here
</t>
        </r>
      </text>
    </comment>
    <comment ref="U55" authorId="0">
      <text>
        <r>
          <rPr>
            <b/>
            <sz val="8"/>
            <color indexed="8"/>
            <rFont val="Tahoma"/>
            <charset val="134"/>
          </rPr>
          <t xml:space="preserve">Sila isi di sini
</t>
        </r>
        <r>
          <rPr>
            <b/>
            <i/>
            <sz val="8"/>
            <color indexed="8"/>
            <rFont val="Tahoma"/>
            <charset val="134"/>
          </rPr>
          <t xml:space="preserve">Please fill in here
</t>
        </r>
      </text>
    </comment>
    <comment ref="AM55" authorId="0">
      <text>
        <r>
          <rPr>
            <b/>
            <sz val="8"/>
            <color indexed="8"/>
            <rFont val="Tahoma"/>
            <charset val="134"/>
          </rPr>
          <t xml:space="preserve">Sila isi di sini
</t>
        </r>
        <r>
          <rPr>
            <b/>
            <i/>
            <sz val="8"/>
            <color indexed="8"/>
            <rFont val="Tahoma"/>
            <charset val="134"/>
          </rPr>
          <t xml:space="preserve">Please fill in here
</t>
        </r>
      </text>
    </comment>
    <comment ref="AV55" authorId="0">
      <text>
        <r>
          <rPr>
            <b/>
            <sz val="8"/>
            <color indexed="8"/>
            <rFont val="Tahoma"/>
            <charset val="134"/>
          </rPr>
          <t xml:space="preserve">Sila isi di sini
</t>
        </r>
        <r>
          <rPr>
            <b/>
            <i/>
            <sz val="8"/>
            <color indexed="8"/>
            <rFont val="Tahoma"/>
            <charset val="134"/>
          </rPr>
          <t xml:space="preserve">Please fill in here
</t>
        </r>
      </text>
    </comment>
    <comment ref="BE55" authorId="0">
      <text>
        <r>
          <rPr>
            <b/>
            <sz val="8"/>
            <color indexed="8"/>
            <rFont val="Tahoma"/>
            <charset val="134"/>
          </rPr>
          <t xml:space="preserve">Sila isi di sini
</t>
        </r>
        <r>
          <rPr>
            <b/>
            <i/>
            <sz val="8"/>
            <color indexed="8"/>
            <rFont val="Tahoma"/>
            <charset val="134"/>
          </rPr>
          <t xml:space="preserve">Please fill in here
</t>
        </r>
      </text>
    </comment>
    <comment ref="BN55" authorId="0">
      <text>
        <r>
          <rPr>
            <b/>
            <sz val="8"/>
            <color indexed="8"/>
            <rFont val="Tahoma"/>
            <charset val="134"/>
          </rPr>
          <t xml:space="preserve">Sila isi di sini
</t>
        </r>
        <r>
          <rPr>
            <b/>
            <i/>
            <sz val="8"/>
            <color indexed="8"/>
            <rFont val="Tahoma"/>
            <charset val="134"/>
          </rPr>
          <t xml:space="preserve">Please fill in here
</t>
        </r>
      </text>
    </comment>
    <comment ref="BV55" authorId="0">
      <text>
        <r>
          <rPr>
            <b/>
            <sz val="8"/>
            <color indexed="8"/>
            <rFont val="Tahoma"/>
            <charset val="134"/>
          </rPr>
          <t>Pengiraan automatik
Automatic calculation</t>
        </r>
        <r>
          <rPr>
            <b/>
            <i/>
            <sz val="8"/>
            <color indexed="8"/>
            <rFont val="Tahoma"/>
            <charset val="134"/>
          </rPr>
          <t xml:space="preserve">
</t>
        </r>
      </text>
    </comment>
    <comment ref="M58" authorId="0">
      <text>
        <r>
          <rPr>
            <b/>
            <sz val="8"/>
            <color indexed="8"/>
            <rFont val="Tahoma"/>
            <charset val="134"/>
          </rPr>
          <t xml:space="preserve">Sila isi di sini
</t>
        </r>
        <r>
          <rPr>
            <b/>
            <i/>
            <sz val="8"/>
            <color indexed="8"/>
            <rFont val="Tahoma"/>
            <charset val="134"/>
          </rPr>
          <t xml:space="preserve">Please fill in here
</t>
        </r>
      </text>
    </comment>
    <comment ref="U58" authorId="0">
      <text>
        <r>
          <rPr>
            <b/>
            <sz val="8"/>
            <color indexed="8"/>
            <rFont val="Tahoma"/>
            <charset val="134"/>
          </rPr>
          <t xml:space="preserve">Sila isi di sini
</t>
        </r>
        <r>
          <rPr>
            <b/>
            <i/>
            <sz val="8"/>
            <color indexed="8"/>
            <rFont val="Tahoma"/>
            <charset val="134"/>
          </rPr>
          <t xml:space="preserve">Please fill in here
</t>
        </r>
      </text>
    </comment>
    <comment ref="AM58" authorId="0">
      <text>
        <r>
          <rPr>
            <b/>
            <sz val="8"/>
            <color indexed="8"/>
            <rFont val="Tahoma"/>
            <charset val="134"/>
          </rPr>
          <t xml:space="preserve">Sila isi di sini
</t>
        </r>
        <r>
          <rPr>
            <b/>
            <i/>
            <sz val="8"/>
            <color indexed="8"/>
            <rFont val="Tahoma"/>
            <charset val="134"/>
          </rPr>
          <t xml:space="preserve">Please fill in here
</t>
        </r>
      </text>
    </comment>
    <comment ref="AV58" authorId="0">
      <text>
        <r>
          <rPr>
            <b/>
            <sz val="8"/>
            <color indexed="8"/>
            <rFont val="Tahoma"/>
            <charset val="134"/>
          </rPr>
          <t xml:space="preserve">Sila isi di sini
</t>
        </r>
        <r>
          <rPr>
            <b/>
            <i/>
            <sz val="8"/>
            <color indexed="8"/>
            <rFont val="Tahoma"/>
            <charset val="134"/>
          </rPr>
          <t xml:space="preserve">Please fill in here
</t>
        </r>
      </text>
    </comment>
    <comment ref="BE58" authorId="0">
      <text>
        <r>
          <rPr>
            <b/>
            <sz val="8"/>
            <color indexed="8"/>
            <rFont val="Tahoma"/>
            <charset val="134"/>
          </rPr>
          <t xml:space="preserve">Sila isi di sini
</t>
        </r>
        <r>
          <rPr>
            <b/>
            <i/>
            <sz val="8"/>
            <color indexed="8"/>
            <rFont val="Tahoma"/>
            <charset val="134"/>
          </rPr>
          <t xml:space="preserve">Please fill in here
</t>
        </r>
      </text>
    </comment>
    <comment ref="BN58" authorId="0">
      <text>
        <r>
          <rPr>
            <b/>
            <sz val="8"/>
            <color indexed="8"/>
            <rFont val="Tahoma"/>
            <charset val="134"/>
          </rPr>
          <t xml:space="preserve">Sila isi di sini
</t>
        </r>
        <r>
          <rPr>
            <b/>
            <i/>
            <sz val="8"/>
            <color indexed="8"/>
            <rFont val="Tahoma"/>
            <charset val="134"/>
          </rPr>
          <t xml:space="preserve">Please fill in here
</t>
        </r>
      </text>
    </comment>
    <comment ref="BV58" authorId="0">
      <text>
        <r>
          <rPr>
            <b/>
            <sz val="8"/>
            <color indexed="8"/>
            <rFont val="Tahoma"/>
            <charset val="134"/>
          </rPr>
          <t>Pengiraan automatik
Automatic calculation</t>
        </r>
      </text>
    </comment>
    <comment ref="M60" authorId="0">
      <text>
        <r>
          <rPr>
            <b/>
            <sz val="8"/>
            <color indexed="8"/>
            <rFont val="Tahoma"/>
            <charset val="134"/>
          </rPr>
          <t xml:space="preserve">Sila isi di sini
</t>
        </r>
        <r>
          <rPr>
            <b/>
            <i/>
            <sz val="8"/>
            <color indexed="8"/>
            <rFont val="Tahoma"/>
            <charset val="134"/>
          </rPr>
          <t xml:space="preserve">Please fill in here
</t>
        </r>
      </text>
    </comment>
    <comment ref="U60" authorId="0">
      <text>
        <r>
          <rPr>
            <b/>
            <sz val="8"/>
            <color indexed="8"/>
            <rFont val="Tahoma"/>
            <charset val="134"/>
          </rPr>
          <t xml:space="preserve">Sila isi di sini
</t>
        </r>
        <r>
          <rPr>
            <b/>
            <i/>
            <sz val="8"/>
            <color indexed="8"/>
            <rFont val="Tahoma"/>
            <charset val="134"/>
          </rPr>
          <t xml:space="preserve">Please fill in here
</t>
        </r>
      </text>
    </comment>
    <comment ref="AM60" authorId="0">
      <text>
        <r>
          <rPr>
            <b/>
            <sz val="8"/>
            <color indexed="8"/>
            <rFont val="Tahoma"/>
            <charset val="134"/>
          </rPr>
          <t xml:space="preserve">Sila isi di sini
</t>
        </r>
        <r>
          <rPr>
            <b/>
            <i/>
            <sz val="8"/>
            <color indexed="8"/>
            <rFont val="Tahoma"/>
            <charset val="134"/>
          </rPr>
          <t xml:space="preserve">Please fill in here
</t>
        </r>
      </text>
    </comment>
    <comment ref="AV60" authorId="0">
      <text>
        <r>
          <rPr>
            <b/>
            <sz val="8"/>
            <color indexed="8"/>
            <rFont val="Tahoma"/>
            <charset val="134"/>
          </rPr>
          <t xml:space="preserve">Sila isi di sini
</t>
        </r>
        <r>
          <rPr>
            <b/>
            <i/>
            <sz val="8"/>
            <color indexed="8"/>
            <rFont val="Tahoma"/>
            <charset val="134"/>
          </rPr>
          <t xml:space="preserve">Please fill in here
</t>
        </r>
      </text>
    </comment>
    <comment ref="BE60" authorId="0">
      <text>
        <r>
          <rPr>
            <b/>
            <sz val="8"/>
            <color indexed="8"/>
            <rFont val="Tahoma"/>
            <charset val="134"/>
          </rPr>
          <t xml:space="preserve">Sila isi di sini
</t>
        </r>
        <r>
          <rPr>
            <b/>
            <i/>
            <sz val="8"/>
            <color indexed="8"/>
            <rFont val="Tahoma"/>
            <charset val="134"/>
          </rPr>
          <t xml:space="preserve">Please fill in here
</t>
        </r>
      </text>
    </comment>
    <comment ref="BV60" authorId="0">
      <text>
        <r>
          <rPr>
            <b/>
            <sz val="8"/>
            <color indexed="8"/>
            <rFont val="Tahoma"/>
            <charset val="134"/>
          </rPr>
          <t>Pengiraan automatik
Automatic calculation</t>
        </r>
      </text>
    </comment>
    <comment ref="M62" authorId="0">
      <text>
        <r>
          <rPr>
            <b/>
            <sz val="8"/>
            <color indexed="8"/>
            <rFont val="Tahoma"/>
            <charset val="134"/>
          </rPr>
          <t xml:space="preserve">Sila isi di sini
</t>
        </r>
        <r>
          <rPr>
            <b/>
            <i/>
            <sz val="8"/>
            <color indexed="8"/>
            <rFont val="Tahoma"/>
            <charset val="134"/>
          </rPr>
          <t xml:space="preserve">Please fill in here
</t>
        </r>
      </text>
    </comment>
    <comment ref="U62" authorId="0">
      <text>
        <r>
          <rPr>
            <b/>
            <sz val="8"/>
            <color indexed="8"/>
            <rFont val="Tahoma"/>
            <charset val="134"/>
          </rPr>
          <t xml:space="preserve">Sila isi di sini
</t>
        </r>
        <r>
          <rPr>
            <b/>
            <i/>
            <sz val="8"/>
            <color indexed="8"/>
            <rFont val="Tahoma"/>
            <charset val="134"/>
          </rPr>
          <t xml:space="preserve">Please fill in here
</t>
        </r>
      </text>
    </comment>
    <comment ref="AD62" authorId="0">
      <text>
        <r>
          <rPr>
            <b/>
            <sz val="8"/>
            <color indexed="8"/>
            <rFont val="Tahoma"/>
            <charset val="134"/>
          </rPr>
          <t xml:space="preserve">Sila isi di sini
</t>
        </r>
        <r>
          <rPr>
            <b/>
            <i/>
            <sz val="8"/>
            <color indexed="8"/>
            <rFont val="Tahoma"/>
            <charset val="134"/>
          </rPr>
          <t xml:space="preserve">Please fill in here
</t>
        </r>
      </text>
    </comment>
    <comment ref="AM62" authorId="0">
      <text>
        <r>
          <rPr>
            <b/>
            <sz val="8"/>
            <color indexed="8"/>
            <rFont val="Tahoma"/>
            <charset val="134"/>
          </rPr>
          <t xml:space="preserve">Sila isi di sini
</t>
        </r>
        <r>
          <rPr>
            <b/>
            <i/>
            <sz val="8"/>
            <color indexed="8"/>
            <rFont val="Tahoma"/>
            <charset val="134"/>
          </rPr>
          <t xml:space="preserve">Please fill in here
</t>
        </r>
      </text>
    </comment>
    <comment ref="AV62" authorId="0">
      <text>
        <r>
          <rPr>
            <b/>
            <sz val="8"/>
            <color indexed="8"/>
            <rFont val="Tahoma"/>
            <charset val="134"/>
          </rPr>
          <t xml:space="preserve">Sila isi di sini
</t>
        </r>
        <r>
          <rPr>
            <b/>
            <i/>
            <sz val="8"/>
            <color indexed="8"/>
            <rFont val="Tahoma"/>
            <charset val="134"/>
          </rPr>
          <t xml:space="preserve">Please fill in here
</t>
        </r>
      </text>
    </comment>
    <comment ref="BE62" authorId="0">
      <text>
        <r>
          <rPr>
            <b/>
            <sz val="8"/>
            <color indexed="8"/>
            <rFont val="Tahoma"/>
            <charset val="134"/>
          </rPr>
          <t xml:space="preserve">Sila isi di sini
</t>
        </r>
        <r>
          <rPr>
            <b/>
            <i/>
            <sz val="8"/>
            <color indexed="8"/>
            <rFont val="Tahoma"/>
            <charset val="134"/>
          </rPr>
          <t xml:space="preserve">Please fill in here
</t>
        </r>
      </text>
    </comment>
    <comment ref="BN62" authorId="0">
      <text>
        <r>
          <rPr>
            <b/>
            <sz val="8"/>
            <color indexed="8"/>
            <rFont val="Tahoma"/>
            <charset val="134"/>
          </rPr>
          <t xml:space="preserve">Sila isi di sini
</t>
        </r>
        <r>
          <rPr>
            <b/>
            <i/>
            <sz val="8"/>
            <color indexed="8"/>
            <rFont val="Tahoma"/>
            <charset val="134"/>
          </rPr>
          <t xml:space="preserve">Please fill in here
</t>
        </r>
      </text>
    </comment>
    <comment ref="BV62" authorId="0">
      <text>
        <r>
          <rPr>
            <b/>
            <sz val="8"/>
            <color indexed="8"/>
            <rFont val="Tahoma"/>
            <charset val="134"/>
          </rPr>
          <t>Pengiraan automatik
Automatic calculation</t>
        </r>
      </text>
    </comment>
    <comment ref="M64" authorId="0">
      <text>
        <r>
          <rPr>
            <b/>
            <sz val="8"/>
            <color indexed="8"/>
            <rFont val="Tahoma"/>
            <charset val="134"/>
          </rPr>
          <t xml:space="preserve">Pengiraan automatik
</t>
        </r>
        <r>
          <rPr>
            <b/>
            <i/>
            <sz val="8"/>
            <color indexed="8"/>
            <rFont val="Tahoma"/>
            <charset val="134"/>
          </rPr>
          <t>Automatic calculation</t>
        </r>
      </text>
    </comment>
    <comment ref="U64" authorId="0">
      <text>
        <r>
          <rPr>
            <b/>
            <sz val="8"/>
            <color indexed="8"/>
            <rFont val="Tahoma"/>
            <charset val="134"/>
          </rPr>
          <t xml:space="preserve">Pengiraan automatik
</t>
        </r>
        <r>
          <rPr>
            <b/>
            <i/>
            <sz val="8"/>
            <color indexed="8"/>
            <rFont val="Tahoma"/>
            <charset val="134"/>
          </rPr>
          <t>Automatic calculation</t>
        </r>
      </text>
    </comment>
    <comment ref="AD64" authorId="2">
      <text>
        <r>
          <rPr>
            <b/>
            <sz val="9"/>
            <rFont val="Tahoma"/>
            <charset val="134"/>
          </rPr>
          <t>Pengiraan automatik
Automatic calculation</t>
        </r>
      </text>
    </comment>
    <comment ref="AM64" authorId="2">
      <text>
        <r>
          <rPr>
            <b/>
            <sz val="9"/>
            <rFont val="Tahoma"/>
            <charset val="134"/>
          </rPr>
          <t>Pengiraan automatik
Automatic calculation</t>
        </r>
      </text>
    </comment>
    <comment ref="AV64" authorId="2">
      <text>
        <r>
          <rPr>
            <b/>
            <sz val="9"/>
            <rFont val="Tahoma"/>
            <charset val="134"/>
          </rPr>
          <t>Pengiraan automatik
Automatic calculation</t>
        </r>
      </text>
    </comment>
    <comment ref="BE64" authorId="2">
      <text>
        <r>
          <rPr>
            <b/>
            <sz val="9"/>
            <rFont val="Tahoma"/>
            <charset val="134"/>
          </rPr>
          <t>Pengiraan automatik
Automatic calculation</t>
        </r>
      </text>
    </comment>
    <comment ref="BN64" authorId="2">
      <text>
        <r>
          <rPr>
            <b/>
            <sz val="9"/>
            <rFont val="Tahoma"/>
            <charset val="134"/>
          </rPr>
          <t>Pengiraan automatik
Automatic calculation</t>
        </r>
      </text>
    </comment>
    <comment ref="BV64" authorId="2">
      <text>
        <r>
          <rPr>
            <b/>
            <sz val="9"/>
            <rFont val="Tahoma"/>
            <charset val="134"/>
          </rPr>
          <t>Pengiraan automatik
Automatic calculation</t>
        </r>
      </text>
    </comment>
  </commentList>
</comments>
</file>

<file path=xl/comments5.xml><?xml version="1.0" encoding="utf-8"?>
<comments xmlns="http://schemas.openxmlformats.org/spreadsheetml/2006/main">
  <authors>
    <author/>
    <author>nooraliah.saiful</author>
  </authors>
  <commentList>
    <comment ref="K16" authorId="0">
      <text>
        <r>
          <rPr>
            <b/>
            <sz val="8"/>
            <color indexed="8"/>
            <rFont val="Tahoma"/>
            <charset val="134"/>
          </rPr>
          <t xml:space="preserve">Sila isi di sini
</t>
        </r>
        <r>
          <rPr>
            <b/>
            <i/>
            <sz val="8"/>
            <color indexed="8"/>
            <rFont val="Tahoma"/>
            <charset val="134"/>
          </rPr>
          <t>Please fill in here</t>
        </r>
      </text>
    </comment>
    <comment ref="O16" authorId="0">
      <text>
        <r>
          <rPr>
            <b/>
            <sz val="8"/>
            <color indexed="8"/>
            <rFont val="Tahoma"/>
            <charset val="134"/>
          </rPr>
          <t xml:space="preserve">Sila isi di sini
</t>
        </r>
        <r>
          <rPr>
            <b/>
            <i/>
            <sz val="8"/>
            <color indexed="8"/>
            <rFont val="Tahoma"/>
            <charset val="134"/>
          </rPr>
          <t>Please fill in here</t>
        </r>
      </text>
    </comment>
    <comment ref="S16" authorId="0">
      <text>
        <r>
          <rPr>
            <b/>
            <sz val="8"/>
            <color indexed="8"/>
            <rFont val="Tahoma"/>
            <charset val="134"/>
          </rPr>
          <t xml:space="preserve">Pengiraan automatik
</t>
        </r>
        <r>
          <rPr>
            <b/>
            <i/>
            <sz val="8"/>
            <color indexed="8"/>
            <rFont val="Tahoma"/>
            <charset val="134"/>
          </rPr>
          <t>Automatic calculation</t>
        </r>
      </text>
    </comment>
    <comment ref="K20" authorId="0">
      <text>
        <r>
          <rPr>
            <b/>
            <sz val="8"/>
            <color indexed="8"/>
            <rFont val="Tahoma"/>
            <charset val="134"/>
          </rPr>
          <t xml:space="preserve">Sila isi di sini
</t>
        </r>
        <r>
          <rPr>
            <b/>
            <i/>
            <sz val="8"/>
            <color indexed="8"/>
            <rFont val="Tahoma"/>
            <charset val="134"/>
          </rPr>
          <t>Please fill in here</t>
        </r>
      </text>
    </comment>
    <comment ref="O20" authorId="0">
      <text>
        <r>
          <rPr>
            <b/>
            <sz val="8"/>
            <color indexed="8"/>
            <rFont val="Tahoma"/>
            <charset val="134"/>
          </rPr>
          <t xml:space="preserve">Sila isi di sini
</t>
        </r>
        <r>
          <rPr>
            <b/>
            <i/>
            <sz val="8"/>
            <color indexed="8"/>
            <rFont val="Tahoma"/>
            <charset val="134"/>
          </rPr>
          <t>Please fill in here</t>
        </r>
      </text>
    </comment>
    <comment ref="S20" authorId="0">
      <text>
        <r>
          <rPr>
            <b/>
            <sz val="8"/>
            <color indexed="8"/>
            <rFont val="Tahoma"/>
            <charset val="134"/>
          </rPr>
          <t xml:space="preserve">Pengiraan automatik
</t>
        </r>
        <r>
          <rPr>
            <b/>
            <i/>
            <sz val="8"/>
            <color indexed="8"/>
            <rFont val="Tahoma"/>
            <charset val="134"/>
          </rPr>
          <t>Automatic calculation</t>
        </r>
      </text>
    </comment>
    <comment ref="K24" authorId="1">
      <text>
        <r>
          <rPr>
            <b/>
            <sz val="9"/>
            <rFont val="Tahoma"/>
            <charset val="134"/>
          </rPr>
          <t>Sila isi di sini
Please fill in here</t>
        </r>
      </text>
    </comment>
    <comment ref="O24" authorId="1">
      <text>
        <r>
          <rPr>
            <b/>
            <sz val="9"/>
            <rFont val="Tahoma"/>
            <charset val="134"/>
          </rPr>
          <t>Sila isi di sini
Please fill in here</t>
        </r>
      </text>
    </comment>
    <comment ref="S24" authorId="0">
      <text>
        <r>
          <rPr>
            <b/>
            <sz val="8"/>
            <color indexed="8"/>
            <rFont val="Tahoma"/>
            <charset val="134"/>
          </rPr>
          <t xml:space="preserve">Pengiraan automatik
</t>
        </r>
        <r>
          <rPr>
            <b/>
            <i/>
            <sz val="8"/>
            <color indexed="8"/>
            <rFont val="Tahoma"/>
            <charset val="134"/>
          </rPr>
          <t>Automatic calculation</t>
        </r>
      </text>
    </comment>
    <comment ref="W24" authorId="1">
      <text>
        <r>
          <rPr>
            <b/>
            <sz val="9"/>
            <rFont val="Tahoma"/>
            <charset val="134"/>
          </rPr>
          <t>Sila isi di sini
Please fill in here</t>
        </r>
      </text>
    </comment>
    <comment ref="AD24" authorId="1">
      <text>
        <r>
          <rPr>
            <b/>
            <sz val="9"/>
            <rFont val="Tahoma"/>
            <charset val="134"/>
          </rPr>
          <t>Sila isi di sini
Please fill in here</t>
        </r>
      </text>
    </comment>
    <comment ref="AH24" authorId="1">
      <text>
        <r>
          <rPr>
            <b/>
            <sz val="9"/>
            <rFont val="Tahoma"/>
            <charset val="134"/>
          </rPr>
          <t>Sila isi di sini
Please fill in here</t>
        </r>
      </text>
    </comment>
    <comment ref="AL24" authorId="1">
      <text>
        <r>
          <rPr>
            <b/>
            <sz val="9"/>
            <rFont val="Tahoma"/>
            <charset val="134"/>
          </rPr>
          <t>Sila isi di sini
Please fill in here</t>
        </r>
      </text>
    </comment>
    <comment ref="K29" authorId="1">
      <text>
        <r>
          <rPr>
            <b/>
            <sz val="9"/>
            <rFont val="Tahoma"/>
            <charset val="134"/>
          </rPr>
          <t>Sila isi di sini
Please fill in here</t>
        </r>
      </text>
    </comment>
    <comment ref="O29" authorId="1">
      <text>
        <r>
          <rPr>
            <b/>
            <sz val="9"/>
            <rFont val="Tahoma"/>
            <charset val="134"/>
          </rPr>
          <t>Sila isi di sini
Please fill in here</t>
        </r>
      </text>
    </comment>
    <comment ref="S29" authorId="0">
      <text>
        <r>
          <rPr>
            <b/>
            <sz val="8"/>
            <color indexed="8"/>
            <rFont val="Tahoma"/>
            <charset val="134"/>
          </rPr>
          <t xml:space="preserve">Pengiraan automatik
</t>
        </r>
        <r>
          <rPr>
            <b/>
            <i/>
            <sz val="8"/>
            <color indexed="8"/>
            <rFont val="Tahoma"/>
            <charset val="134"/>
          </rPr>
          <t>Automatic calculation</t>
        </r>
      </text>
    </comment>
    <comment ref="W29" authorId="1">
      <text>
        <r>
          <rPr>
            <b/>
            <sz val="9"/>
            <rFont val="Tahoma"/>
            <charset val="134"/>
          </rPr>
          <t>Sila isi di sini
Please fill in here</t>
        </r>
      </text>
    </comment>
    <comment ref="AD29" authorId="1">
      <text>
        <r>
          <rPr>
            <b/>
            <sz val="9"/>
            <rFont val="Tahoma"/>
            <charset val="134"/>
          </rPr>
          <t>Sila isi di sini
Please fill in here</t>
        </r>
      </text>
    </comment>
    <comment ref="AH29" authorId="1">
      <text>
        <r>
          <rPr>
            <b/>
            <sz val="9"/>
            <rFont val="Tahoma"/>
            <charset val="134"/>
          </rPr>
          <t>Sila isi di sini
Please fill in here</t>
        </r>
      </text>
    </comment>
    <comment ref="AL29" authorId="1">
      <text>
        <r>
          <rPr>
            <b/>
            <sz val="9"/>
            <rFont val="Tahoma"/>
            <charset val="134"/>
          </rPr>
          <t>Sila isi di sini
Please fill in here</t>
        </r>
      </text>
    </comment>
    <comment ref="K33" authorId="1">
      <text>
        <r>
          <rPr>
            <b/>
            <sz val="9"/>
            <rFont val="Tahoma"/>
            <charset val="134"/>
          </rPr>
          <t>Sila isi di sini
Please fill in here</t>
        </r>
      </text>
    </comment>
    <comment ref="O33" authorId="1">
      <text>
        <r>
          <rPr>
            <b/>
            <sz val="9"/>
            <rFont val="Tahoma"/>
            <charset val="134"/>
          </rPr>
          <t>Sila isi di sini
Please fill in here</t>
        </r>
      </text>
    </comment>
    <comment ref="S33" authorId="0">
      <text>
        <r>
          <rPr>
            <b/>
            <sz val="8"/>
            <color indexed="8"/>
            <rFont val="Tahoma"/>
            <charset val="134"/>
          </rPr>
          <t xml:space="preserve">Pengiraan automatik
</t>
        </r>
        <r>
          <rPr>
            <b/>
            <i/>
            <sz val="8"/>
            <color indexed="8"/>
            <rFont val="Tahoma"/>
            <charset val="134"/>
          </rPr>
          <t>Automatic calculation</t>
        </r>
      </text>
    </comment>
    <comment ref="W33" authorId="1">
      <text>
        <r>
          <rPr>
            <b/>
            <sz val="9"/>
            <rFont val="Tahoma"/>
            <charset val="134"/>
          </rPr>
          <t>Sila isi di sini
Please fill in here</t>
        </r>
      </text>
    </comment>
    <comment ref="AD33" authorId="1">
      <text>
        <r>
          <rPr>
            <b/>
            <sz val="9"/>
            <rFont val="Tahoma"/>
            <charset val="134"/>
          </rPr>
          <t>Sila isi di sini
Please fill in here</t>
        </r>
      </text>
    </comment>
    <comment ref="AH33" authorId="1">
      <text>
        <r>
          <rPr>
            <b/>
            <sz val="9"/>
            <rFont val="Tahoma"/>
            <charset val="134"/>
          </rPr>
          <t>Sila isi di sini
Please fill in here</t>
        </r>
      </text>
    </comment>
    <comment ref="AL33" authorId="1">
      <text>
        <r>
          <rPr>
            <b/>
            <sz val="9"/>
            <rFont val="Tahoma"/>
            <charset val="134"/>
          </rPr>
          <t>Sila isi di sini
Please fill in here</t>
        </r>
      </text>
    </comment>
    <comment ref="K37" authorId="0">
      <text>
        <r>
          <rPr>
            <b/>
            <sz val="8"/>
            <color indexed="8"/>
            <rFont val="Tahoma"/>
            <charset val="134"/>
          </rPr>
          <t xml:space="preserve">Sila isi di sini
</t>
        </r>
        <r>
          <rPr>
            <b/>
            <i/>
            <sz val="8"/>
            <color indexed="8"/>
            <rFont val="Tahoma"/>
            <charset val="134"/>
          </rPr>
          <t>Please fill in here</t>
        </r>
      </text>
    </comment>
    <comment ref="O37" authorId="0">
      <text>
        <r>
          <rPr>
            <b/>
            <sz val="8"/>
            <color indexed="8"/>
            <rFont val="Tahoma"/>
            <charset val="134"/>
          </rPr>
          <t xml:space="preserve">Sila isi di sini
</t>
        </r>
        <r>
          <rPr>
            <b/>
            <i/>
            <sz val="8"/>
            <color indexed="8"/>
            <rFont val="Tahoma"/>
            <charset val="134"/>
          </rPr>
          <t>Please fill in here</t>
        </r>
      </text>
    </comment>
    <comment ref="S37" authorId="0">
      <text>
        <r>
          <rPr>
            <b/>
            <sz val="8"/>
            <color indexed="8"/>
            <rFont val="Tahoma"/>
            <charset val="134"/>
          </rPr>
          <t xml:space="preserve">Pengiraan automatik
</t>
        </r>
        <r>
          <rPr>
            <b/>
            <i/>
            <sz val="8"/>
            <color indexed="8"/>
            <rFont val="Tahoma"/>
            <charset val="134"/>
          </rPr>
          <t>Automatic calculation</t>
        </r>
      </text>
    </comment>
    <comment ref="W37" authorId="1">
      <text>
        <r>
          <rPr>
            <b/>
            <sz val="9"/>
            <rFont val="Tahoma"/>
            <charset val="134"/>
          </rPr>
          <t>Sila isi di sini
Please fill in here</t>
        </r>
      </text>
    </comment>
    <comment ref="AD37" authorId="0">
      <text>
        <r>
          <rPr>
            <b/>
            <sz val="8"/>
            <color indexed="8"/>
            <rFont val="Tahoma"/>
            <charset val="134"/>
          </rPr>
          <t xml:space="preserve">Sila isi di sini
</t>
        </r>
        <r>
          <rPr>
            <b/>
            <i/>
            <sz val="8"/>
            <color indexed="8"/>
            <rFont val="Tahoma"/>
            <charset val="134"/>
          </rPr>
          <t>Please fill in here</t>
        </r>
      </text>
    </comment>
    <comment ref="AH37" authorId="0">
      <text>
        <r>
          <rPr>
            <b/>
            <sz val="8"/>
            <color indexed="8"/>
            <rFont val="Tahoma"/>
            <charset val="134"/>
          </rPr>
          <t xml:space="preserve">Sila isi di sini
</t>
        </r>
        <r>
          <rPr>
            <b/>
            <i/>
            <sz val="8"/>
            <color indexed="8"/>
            <rFont val="Tahoma"/>
            <charset val="134"/>
          </rPr>
          <t>Please fill in here</t>
        </r>
      </text>
    </comment>
    <comment ref="AL37" authorId="1">
      <text>
        <r>
          <rPr>
            <b/>
            <sz val="9"/>
            <rFont val="Tahoma"/>
            <charset val="134"/>
          </rPr>
          <t>Sila isi di sini
Please fill in here</t>
        </r>
      </text>
    </comment>
    <comment ref="K41" authorId="0">
      <text>
        <r>
          <rPr>
            <b/>
            <sz val="8"/>
            <color indexed="8"/>
            <rFont val="Tahoma"/>
            <charset val="134"/>
          </rPr>
          <t xml:space="preserve">Sila isi di sini
</t>
        </r>
        <r>
          <rPr>
            <b/>
            <i/>
            <sz val="8"/>
            <color indexed="8"/>
            <rFont val="Tahoma"/>
            <charset val="134"/>
          </rPr>
          <t>Please fill in here</t>
        </r>
      </text>
    </comment>
    <comment ref="O41" authorId="0">
      <text>
        <r>
          <rPr>
            <b/>
            <sz val="8"/>
            <color indexed="8"/>
            <rFont val="Tahoma"/>
            <charset val="134"/>
          </rPr>
          <t xml:space="preserve">Sila isi di sini
</t>
        </r>
        <r>
          <rPr>
            <b/>
            <i/>
            <sz val="8"/>
            <color indexed="8"/>
            <rFont val="Tahoma"/>
            <charset val="134"/>
          </rPr>
          <t>Please fill in here</t>
        </r>
      </text>
    </comment>
    <comment ref="S41" authorId="0">
      <text>
        <r>
          <rPr>
            <b/>
            <sz val="8"/>
            <color indexed="8"/>
            <rFont val="Tahoma"/>
            <charset val="134"/>
          </rPr>
          <t xml:space="preserve">Pengiraan automatik
</t>
        </r>
        <r>
          <rPr>
            <b/>
            <i/>
            <sz val="8"/>
            <color indexed="8"/>
            <rFont val="Tahoma"/>
            <charset val="134"/>
          </rPr>
          <t>Automatic calculation</t>
        </r>
      </text>
    </comment>
    <comment ref="W41" authorId="1">
      <text>
        <r>
          <rPr>
            <b/>
            <sz val="9"/>
            <rFont val="Tahoma"/>
            <charset val="134"/>
          </rPr>
          <t>Sila isi di sini
Please fill in here</t>
        </r>
      </text>
    </comment>
    <comment ref="AD41" authorId="0">
      <text>
        <r>
          <rPr>
            <b/>
            <sz val="8"/>
            <color indexed="8"/>
            <rFont val="Tahoma"/>
            <charset val="134"/>
          </rPr>
          <t xml:space="preserve">Sila isi di sini
</t>
        </r>
        <r>
          <rPr>
            <b/>
            <i/>
            <sz val="8"/>
            <color indexed="8"/>
            <rFont val="Tahoma"/>
            <charset val="134"/>
          </rPr>
          <t>Please fill in here</t>
        </r>
      </text>
    </comment>
    <comment ref="AH41" authorId="0">
      <text>
        <r>
          <rPr>
            <b/>
            <sz val="8"/>
            <color indexed="8"/>
            <rFont val="Tahoma"/>
            <charset val="134"/>
          </rPr>
          <t xml:space="preserve">Sila isi di sini
</t>
        </r>
        <r>
          <rPr>
            <b/>
            <i/>
            <sz val="8"/>
            <color indexed="8"/>
            <rFont val="Tahoma"/>
            <charset val="134"/>
          </rPr>
          <t>Please fill in here</t>
        </r>
      </text>
    </comment>
    <comment ref="AL41" authorId="1">
      <text>
        <r>
          <rPr>
            <b/>
            <sz val="9"/>
            <rFont val="Tahoma"/>
            <charset val="134"/>
          </rPr>
          <t>Sila isi di sini
Please fill in here</t>
        </r>
      </text>
    </comment>
    <comment ref="K45" authorId="0">
      <text>
        <r>
          <rPr>
            <b/>
            <sz val="8"/>
            <color indexed="8"/>
            <rFont val="Tahoma"/>
            <charset val="134"/>
          </rPr>
          <t xml:space="preserve">Sila isi di sini
</t>
        </r>
        <r>
          <rPr>
            <b/>
            <i/>
            <sz val="8"/>
            <color indexed="8"/>
            <rFont val="Tahoma"/>
            <charset val="134"/>
          </rPr>
          <t>Please fill in here</t>
        </r>
      </text>
    </comment>
    <comment ref="O45" authorId="0">
      <text>
        <r>
          <rPr>
            <b/>
            <sz val="8"/>
            <color indexed="8"/>
            <rFont val="Tahoma"/>
            <charset val="134"/>
          </rPr>
          <t xml:space="preserve">Sila isi di sini
</t>
        </r>
        <r>
          <rPr>
            <b/>
            <i/>
            <sz val="8"/>
            <color indexed="8"/>
            <rFont val="Tahoma"/>
            <charset val="134"/>
          </rPr>
          <t>Please fill in here</t>
        </r>
      </text>
    </comment>
    <comment ref="S45" authorId="0">
      <text>
        <r>
          <rPr>
            <b/>
            <sz val="8"/>
            <color indexed="8"/>
            <rFont val="Tahoma"/>
            <charset val="134"/>
          </rPr>
          <t xml:space="preserve">Pengiraan automatik
</t>
        </r>
        <r>
          <rPr>
            <b/>
            <i/>
            <sz val="8"/>
            <color indexed="8"/>
            <rFont val="Tahoma"/>
            <charset val="134"/>
          </rPr>
          <t>Automatic calculation</t>
        </r>
      </text>
    </comment>
    <comment ref="W45" authorId="1">
      <text>
        <r>
          <rPr>
            <b/>
            <sz val="9"/>
            <rFont val="Tahoma"/>
            <charset val="134"/>
          </rPr>
          <t>Sila isi di sini
Please fill in here</t>
        </r>
      </text>
    </comment>
    <comment ref="AD45" authorId="0">
      <text>
        <r>
          <rPr>
            <b/>
            <sz val="8"/>
            <color indexed="8"/>
            <rFont val="Tahoma"/>
            <charset val="134"/>
          </rPr>
          <t xml:space="preserve">Sila isi di sini
</t>
        </r>
        <r>
          <rPr>
            <b/>
            <i/>
            <sz val="8"/>
            <color indexed="8"/>
            <rFont val="Tahoma"/>
            <charset val="134"/>
          </rPr>
          <t>Please fill in here</t>
        </r>
      </text>
    </comment>
    <comment ref="AH45" authorId="0">
      <text>
        <r>
          <rPr>
            <b/>
            <sz val="8"/>
            <color indexed="8"/>
            <rFont val="Tahoma"/>
            <charset val="134"/>
          </rPr>
          <t xml:space="preserve">Sila isi di sini
</t>
        </r>
        <r>
          <rPr>
            <b/>
            <i/>
            <sz val="8"/>
            <color indexed="8"/>
            <rFont val="Tahoma"/>
            <charset val="134"/>
          </rPr>
          <t>Please fill in here</t>
        </r>
      </text>
    </comment>
    <comment ref="AL45" authorId="1">
      <text>
        <r>
          <rPr>
            <b/>
            <sz val="9"/>
            <rFont val="Tahoma"/>
            <charset val="134"/>
          </rPr>
          <t>Sila isi di sini
Please fill in here</t>
        </r>
      </text>
    </comment>
    <comment ref="K49" authorId="0">
      <text>
        <r>
          <rPr>
            <b/>
            <sz val="8"/>
            <color indexed="8"/>
            <rFont val="Tahoma"/>
            <charset val="134"/>
          </rPr>
          <t xml:space="preserve">Sila isi di sini
</t>
        </r>
        <r>
          <rPr>
            <b/>
            <i/>
            <sz val="8"/>
            <color indexed="8"/>
            <rFont val="Tahoma"/>
            <charset val="134"/>
          </rPr>
          <t>Please fill in here</t>
        </r>
      </text>
    </comment>
    <comment ref="O49" authorId="0">
      <text>
        <r>
          <rPr>
            <b/>
            <sz val="8"/>
            <color indexed="8"/>
            <rFont val="Tahoma"/>
            <charset val="134"/>
          </rPr>
          <t xml:space="preserve">Sila isi di sini
</t>
        </r>
        <r>
          <rPr>
            <b/>
            <i/>
            <sz val="8"/>
            <color indexed="8"/>
            <rFont val="Tahoma"/>
            <charset val="134"/>
          </rPr>
          <t>Please fill in here</t>
        </r>
      </text>
    </comment>
    <comment ref="S49" authorId="0">
      <text>
        <r>
          <rPr>
            <b/>
            <sz val="8"/>
            <color indexed="8"/>
            <rFont val="Tahoma"/>
            <charset val="134"/>
          </rPr>
          <t xml:space="preserve">Pengiraan automatik
</t>
        </r>
        <r>
          <rPr>
            <b/>
            <i/>
            <sz val="8"/>
            <color indexed="8"/>
            <rFont val="Tahoma"/>
            <charset val="134"/>
          </rPr>
          <t>Automatic calculation</t>
        </r>
      </text>
    </comment>
    <comment ref="W49" authorId="1">
      <text>
        <r>
          <rPr>
            <b/>
            <sz val="9"/>
            <rFont val="Tahoma"/>
            <charset val="134"/>
          </rPr>
          <t>Sila isi di sini
Please fill in here</t>
        </r>
      </text>
    </comment>
    <comment ref="AD49" authorId="0">
      <text>
        <r>
          <rPr>
            <b/>
            <sz val="8"/>
            <color indexed="8"/>
            <rFont val="Tahoma"/>
            <charset val="134"/>
          </rPr>
          <t xml:space="preserve">Sila isi di sini
</t>
        </r>
        <r>
          <rPr>
            <b/>
            <i/>
            <sz val="8"/>
            <color indexed="8"/>
            <rFont val="Tahoma"/>
            <charset val="134"/>
          </rPr>
          <t>Please fill in here</t>
        </r>
      </text>
    </comment>
    <comment ref="AH49" authorId="0">
      <text>
        <r>
          <rPr>
            <b/>
            <sz val="8"/>
            <color indexed="8"/>
            <rFont val="Tahoma"/>
            <charset val="134"/>
          </rPr>
          <t xml:space="preserve">Sila isi di sini
</t>
        </r>
        <r>
          <rPr>
            <b/>
            <i/>
            <sz val="8"/>
            <color indexed="8"/>
            <rFont val="Tahoma"/>
            <charset val="134"/>
          </rPr>
          <t>Please fill in here</t>
        </r>
      </text>
    </comment>
    <comment ref="AL49" authorId="1">
      <text>
        <r>
          <rPr>
            <b/>
            <sz val="9"/>
            <rFont val="Tahoma"/>
            <charset val="134"/>
          </rPr>
          <t>Sila isi di sini
Please fill in here</t>
        </r>
      </text>
    </comment>
    <comment ref="K53" authorId="1">
      <text>
        <r>
          <rPr>
            <b/>
            <sz val="9"/>
            <rFont val="Tahoma"/>
            <charset val="134"/>
          </rPr>
          <t>Sila isi di sini
Please fill in here</t>
        </r>
      </text>
    </comment>
    <comment ref="O53" authorId="1">
      <text>
        <r>
          <rPr>
            <b/>
            <sz val="9"/>
            <rFont val="Tahoma"/>
            <charset val="134"/>
          </rPr>
          <t>Sila isi di sini
Please fill in here</t>
        </r>
      </text>
    </comment>
    <comment ref="S53" authorId="0">
      <text>
        <r>
          <rPr>
            <b/>
            <sz val="8"/>
            <color indexed="8"/>
            <rFont val="Tahoma"/>
            <charset val="134"/>
          </rPr>
          <t xml:space="preserve">Pengiraan automatik
</t>
        </r>
        <r>
          <rPr>
            <b/>
            <i/>
            <sz val="8"/>
            <color indexed="8"/>
            <rFont val="Tahoma"/>
            <charset val="134"/>
          </rPr>
          <t>Automatic calculation</t>
        </r>
      </text>
    </comment>
    <comment ref="W53" authorId="1">
      <text>
        <r>
          <rPr>
            <b/>
            <sz val="9"/>
            <rFont val="Tahoma"/>
            <charset val="134"/>
          </rPr>
          <t>Sila isi di sini
Please fill in here</t>
        </r>
      </text>
    </comment>
    <comment ref="AD53" authorId="1">
      <text>
        <r>
          <rPr>
            <b/>
            <sz val="9"/>
            <rFont val="Tahoma"/>
            <charset val="134"/>
          </rPr>
          <t>Sila isi di sini
Please fill in here</t>
        </r>
      </text>
    </comment>
    <comment ref="AH53" authorId="1">
      <text>
        <r>
          <rPr>
            <b/>
            <sz val="9"/>
            <rFont val="Tahoma"/>
            <charset val="134"/>
          </rPr>
          <t>Sila isi di sini
Please fill in here</t>
        </r>
      </text>
    </comment>
    <comment ref="AL53" authorId="1">
      <text>
        <r>
          <rPr>
            <b/>
            <sz val="9"/>
            <rFont val="Tahoma"/>
            <charset val="134"/>
          </rPr>
          <t>Sila isi di sini
Please fill in here</t>
        </r>
      </text>
    </comment>
    <comment ref="K57" authorId="1">
      <text>
        <r>
          <rPr>
            <b/>
            <sz val="9"/>
            <rFont val="Tahoma"/>
            <charset val="134"/>
          </rPr>
          <t>Sila isi di sini
Please fill in here</t>
        </r>
      </text>
    </comment>
    <comment ref="O57" authorId="1">
      <text>
        <r>
          <rPr>
            <b/>
            <sz val="9"/>
            <rFont val="Tahoma"/>
            <charset val="134"/>
          </rPr>
          <t>Sila isi di sini
Please fill in here</t>
        </r>
      </text>
    </comment>
    <comment ref="S57" authorId="0">
      <text>
        <r>
          <rPr>
            <b/>
            <sz val="8"/>
            <color indexed="8"/>
            <rFont val="Tahoma"/>
            <charset val="134"/>
          </rPr>
          <t xml:space="preserve">Pengiraan automatik
</t>
        </r>
        <r>
          <rPr>
            <b/>
            <i/>
            <sz val="8"/>
            <color indexed="8"/>
            <rFont val="Tahoma"/>
            <charset val="134"/>
          </rPr>
          <t>Automatic calculation</t>
        </r>
      </text>
    </comment>
    <comment ref="W57" authorId="1">
      <text>
        <r>
          <rPr>
            <b/>
            <sz val="9"/>
            <rFont val="Tahoma"/>
            <charset val="134"/>
          </rPr>
          <t>Sila isi di sini
Please fill in here</t>
        </r>
      </text>
    </comment>
    <comment ref="AD57" authorId="1">
      <text>
        <r>
          <rPr>
            <b/>
            <sz val="9"/>
            <rFont val="Tahoma"/>
            <charset val="134"/>
          </rPr>
          <t>Sila isi di sini
Please fill in here</t>
        </r>
      </text>
    </comment>
    <comment ref="AH57" authorId="1">
      <text>
        <r>
          <rPr>
            <b/>
            <sz val="9"/>
            <rFont val="Tahoma"/>
            <charset val="134"/>
          </rPr>
          <t>Sila isi di sini
Please fill in here</t>
        </r>
      </text>
    </comment>
    <comment ref="AL57" authorId="1">
      <text>
        <r>
          <rPr>
            <b/>
            <sz val="9"/>
            <rFont val="Tahoma"/>
            <charset val="134"/>
          </rPr>
          <t>Sila isi di sini
Please fill in here</t>
        </r>
      </text>
    </comment>
    <comment ref="K60" authorId="1">
      <text>
        <r>
          <rPr>
            <b/>
            <sz val="9"/>
            <rFont val="Tahoma"/>
            <charset val="134"/>
          </rPr>
          <t>Pengiraan automatik
Automatic calculation</t>
        </r>
      </text>
    </comment>
    <comment ref="O60" authorId="1">
      <text>
        <r>
          <rPr>
            <b/>
            <sz val="9"/>
            <rFont val="Tahoma"/>
            <charset val="134"/>
          </rPr>
          <t>Pengiraan automatik
Automatic calculation</t>
        </r>
      </text>
    </comment>
    <comment ref="S60" authorId="1">
      <text>
        <r>
          <rPr>
            <b/>
            <sz val="9"/>
            <rFont val="Tahoma"/>
            <charset val="134"/>
          </rPr>
          <t>Pengiraan automatik
Automatic calculation</t>
        </r>
      </text>
    </comment>
    <comment ref="W60" authorId="1">
      <text>
        <r>
          <rPr>
            <b/>
            <sz val="9"/>
            <rFont val="Tahoma"/>
            <charset val="134"/>
          </rPr>
          <t>Pengiraan automatik
Automatic calculation</t>
        </r>
      </text>
    </comment>
    <comment ref="AD60" authorId="1">
      <text>
        <r>
          <rPr>
            <b/>
            <sz val="9"/>
            <rFont val="Tahoma"/>
            <charset val="134"/>
          </rPr>
          <t>Pengiraan automatik
Automatic calculation</t>
        </r>
      </text>
    </comment>
    <comment ref="AH60" authorId="1">
      <text>
        <r>
          <rPr>
            <b/>
            <sz val="9"/>
            <rFont val="Tahoma"/>
            <charset val="134"/>
          </rPr>
          <t>Pengiraan automatik
Automatic calculation</t>
        </r>
      </text>
    </comment>
    <comment ref="AL60" authorId="1">
      <text>
        <r>
          <rPr>
            <b/>
            <sz val="9"/>
            <rFont val="Tahoma"/>
            <charset val="134"/>
          </rPr>
          <t>Pengiraan automatik
Automatic calculation</t>
        </r>
      </text>
    </comment>
    <comment ref="K63" authorId="1">
      <text>
        <r>
          <rPr>
            <b/>
            <sz val="9"/>
            <rFont val="Tahoma"/>
            <charset val="134"/>
          </rPr>
          <t>Sila isi di sini
Please fill in here</t>
        </r>
      </text>
    </comment>
    <comment ref="O63" authorId="1">
      <text>
        <r>
          <rPr>
            <b/>
            <sz val="9"/>
            <rFont val="Tahoma"/>
            <charset val="134"/>
          </rPr>
          <t>Sila isi di sini
Please fill in here</t>
        </r>
      </text>
    </comment>
    <comment ref="S63" authorId="0">
      <text>
        <r>
          <rPr>
            <b/>
            <sz val="8"/>
            <color indexed="8"/>
            <rFont val="Tahoma"/>
            <charset val="134"/>
          </rPr>
          <t xml:space="preserve">Pengiraan automatik
</t>
        </r>
        <r>
          <rPr>
            <b/>
            <i/>
            <sz val="8"/>
            <color indexed="8"/>
            <rFont val="Tahoma"/>
            <charset val="134"/>
          </rPr>
          <t>Automatic calculation</t>
        </r>
      </text>
    </comment>
    <comment ref="AD63" authorId="1">
      <text>
        <r>
          <rPr>
            <b/>
            <sz val="9"/>
            <rFont val="Tahoma"/>
            <charset val="134"/>
          </rPr>
          <t>Sila isi di sini
Please fill in here</t>
        </r>
      </text>
    </comment>
    <comment ref="AH63" authorId="1">
      <text>
        <r>
          <rPr>
            <b/>
            <sz val="9"/>
            <rFont val="Tahoma"/>
            <charset val="134"/>
          </rPr>
          <t>Sila isi di sini
Please fill in here</t>
        </r>
      </text>
    </comment>
    <comment ref="AL63" authorId="1">
      <text>
        <r>
          <rPr>
            <b/>
            <sz val="9"/>
            <rFont val="Tahoma"/>
            <charset val="134"/>
          </rPr>
          <t>Sila isi di sini
Please fill in here</t>
        </r>
      </text>
    </comment>
    <comment ref="K66" authorId="0">
      <text>
        <r>
          <rPr>
            <b/>
            <sz val="8"/>
            <color indexed="8"/>
            <rFont val="Tahoma"/>
            <charset val="134"/>
          </rPr>
          <t xml:space="preserve">Pengiraan automatik
</t>
        </r>
        <r>
          <rPr>
            <i/>
            <sz val="8"/>
            <color indexed="8"/>
            <rFont val="Tahoma"/>
            <charset val="134"/>
          </rPr>
          <t>Automatic calculation</t>
        </r>
      </text>
    </comment>
    <comment ref="O66" authorId="0">
      <text>
        <r>
          <rPr>
            <b/>
            <sz val="8"/>
            <color indexed="8"/>
            <rFont val="Tahoma"/>
            <charset val="134"/>
          </rPr>
          <t xml:space="preserve">Pengiraan automatik
</t>
        </r>
        <r>
          <rPr>
            <b/>
            <i/>
            <sz val="8"/>
            <color indexed="8"/>
            <rFont val="Tahoma"/>
            <charset val="134"/>
          </rPr>
          <t>Automatic calculation</t>
        </r>
      </text>
    </comment>
    <comment ref="S66" authorId="0">
      <text>
        <r>
          <rPr>
            <b/>
            <sz val="8"/>
            <color indexed="8"/>
            <rFont val="Tahoma"/>
            <charset val="134"/>
          </rPr>
          <t xml:space="preserve">Pengiraan automatik
</t>
        </r>
        <r>
          <rPr>
            <b/>
            <i/>
            <sz val="8"/>
            <color indexed="8"/>
            <rFont val="Tahoma"/>
            <charset val="134"/>
          </rPr>
          <t>Automatic calculation</t>
        </r>
      </text>
    </comment>
    <comment ref="W66" authorId="1">
      <text>
        <r>
          <rPr>
            <b/>
            <sz val="9"/>
            <rFont val="Tahoma"/>
            <charset val="134"/>
          </rPr>
          <t>Pengiraan automatik
Automatic calculation</t>
        </r>
      </text>
    </comment>
    <comment ref="AD66" authorId="0">
      <text>
        <r>
          <rPr>
            <b/>
            <sz val="8"/>
            <color indexed="8"/>
            <rFont val="Tahoma"/>
            <charset val="134"/>
          </rPr>
          <t xml:space="preserve">Pengiraan automatik
</t>
        </r>
        <r>
          <rPr>
            <b/>
            <i/>
            <sz val="8"/>
            <color indexed="8"/>
            <rFont val="Tahoma"/>
            <charset val="134"/>
          </rPr>
          <t>Automatic calculation</t>
        </r>
      </text>
    </comment>
    <comment ref="AH66" authorId="0">
      <text>
        <r>
          <rPr>
            <b/>
            <sz val="8"/>
            <color indexed="8"/>
            <rFont val="Tahoma"/>
            <charset val="134"/>
          </rPr>
          <t xml:space="preserve">Pengiraan automatik
</t>
        </r>
        <r>
          <rPr>
            <b/>
            <i/>
            <sz val="8"/>
            <color indexed="8"/>
            <rFont val="Tahoma"/>
            <charset val="134"/>
          </rPr>
          <t>Automatic calculation</t>
        </r>
      </text>
    </comment>
    <comment ref="AL66" authorId="0">
      <text>
        <r>
          <rPr>
            <b/>
            <sz val="8"/>
            <color indexed="8"/>
            <rFont val="Tahoma"/>
            <charset val="134"/>
          </rPr>
          <t xml:space="preserve">Pengiraan automatik
</t>
        </r>
        <r>
          <rPr>
            <b/>
            <i/>
            <sz val="8"/>
            <color indexed="8"/>
            <rFont val="Tahoma"/>
            <charset val="134"/>
          </rPr>
          <t>Automatic calculation</t>
        </r>
      </text>
    </comment>
  </commentList>
</comments>
</file>

<file path=xl/comments6.xml><?xml version="1.0" encoding="utf-8"?>
<comments xmlns="http://schemas.openxmlformats.org/spreadsheetml/2006/main">
  <authors>
    <author/>
    <author>nooraliah.saiful</author>
  </authors>
  <commentList>
    <comment ref="K16" authorId="0">
      <text>
        <r>
          <rPr>
            <b/>
            <sz val="8"/>
            <color indexed="8"/>
            <rFont val="Tahoma"/>
            <charset val="134"/>
          </rPr>
          <t xml:space="preserve">Sila isi di sini
</t>
        </r>
        <r>
          <rPr>
            <b/>
            <i/>
            <sz val="8"/>
            <color indexed="8"/>
            <rFont val="Tahoma"/>
            <charset val="134"/>
          </rPr>
          <t>Please fill in here</t>
        </r>
      </text>
    </comment>
    <comment ref="O16" authorId="0">
      <text>
        <r>
          <rPr>
            <b/>
            <sz val="8"/>
            <color indexed="8"/>
            <rFont val="Tahoma"/>
            <charset val="134"/>
          </rPr>
          <t xml:space="preserve">Sila isi di sini
</t>
        </r>
        <r>
          <rPr>
            <b/>
            <i/>
            <sz val="8"/>
            <color indexed="8"/>
            <rFont val="Tahoma"/>
            <charset val="134"/>
          </rPr>
          <t>Please fill in here</t>
        </r>
      </text>
    </comment>
    <comment ref="S16" authorId="0">
      <text>
        <r>
          <rPr>
            <b/>
            <sz val="8"/>
            <color indexed="8"/>
            <rFont val="Tahoma"/>
            <charset val="134"/>
          </rPr>
          <t xml:space="preserve">Pengiraan automatik
</t>
        </r>
        <r>
          <rPr>
            <b/>
            <i/>
            <sz val="8"/>
            <color indexed="8"/>
            <rFont val="Tahoma"/>
            <charset val="134"/>
          </rPr>
          <t>Automatic calculation</t>
        </r>
      </text>
    </comment>
    <comment ref="K20" authorId="0">
      <text>
        <r>
          <rPr>
            <b/>
            <sz val="8"/>
            <color indexed="8"/>
            <rFont val="Tahoma"/>
            <charset val="134"/>
          </rPr>
          <t xml:space="preserve">Sila isi di sini
</t>
        </r>
        <r>
          <rPr>
            <b/>
            <i/>
            <sz val="8"/>
            <color indexed="8"/>
            <rFont val="Tahoma"/>
            <charset val="134"/>
          </rPr>
          <t>Please fill in here</t>
        </r>
      </text>
    </comment>
    <comment ref="O20" authorId="0">
      <text>
        <r>
          <rPr>
            <b/>
            <sz val="8"/>
            <color indexed="8"/>
            <rFont val="Tahoma"/>
            <charset val="134"/>
          </rPr>
          <t xml:space="preserve">Sila isi di sini
</t>
        </r>
        <r>
          <rPr>
            <b/>
            <i/>
            <sz val="8"/>
            <color indexed="8"/>
            <rFont val="Tahoma"/>
            <charset val="134"/>
          </rPr>
          <t>Please fill in here</t>
        </r>
      </text>
    </comment>
    <comment ref="S20" authorId="0">
      <text>
        <r>
          <rPr>
            <b/>
            <sz val="8"/>
            <color indexed="8"/>
            <rFont val="Tahoma"/>
            <charset val="134"/>
          </rPr>
          <t xml:space="preserve">Pengiraan automatik
</t>
        </r>
        <r>
          <rPr>
            <b/>
            <i/>
            <sz val="8"/>
            <color indexed="8"/>
            <rFont val="Tahoma"/>
            <charset val="134"/>
          </rPr>
          <t>Automatic calculation</t>
        </r>
      </text>
    </comment>
    <comment ref="K24" authorId="1">
      <text>
        <r>
          <rPr>
            <b/>
            <sz val="9"/>
            <rFont val="Tahoma"/>
            <charset val="134"/>
          </rPr>
          <t>Sila isi di sini
Please fill in here</t>
        </r>
      </text>
    </comment>
    <comment ref="O24" authorId="1">
      <text>
        <r>
          <rPr>
            <b/>
            <sz val="9"/>
            <rFont val="Tahoma"/>
            <charset val="134"/>
          </rPr>
          <t>Sila isi di sini
Please fill in here</t>
        </r>
      </text>
    </comment>
    <comment ref="S24" authorId="0">
      <text>
        <r>
          <rPr>
            <b/>
            <sz val="8"/>
            <color indexed="8"/>
            <rFont val="Tahoma"/>
            <charset val="134"/>
          </rPr>
          <t xml:space="preserve">Pengiraan automatik
</t>
        </r>
        <r>
          <rPr>
            <b/>
            <i/>
            <sz val="8"/>
            <color indexed="8"/>
            <rFont val="Tahoma"/>
            <charset val="134"/>
          </rPr>
          <t>Automatic calculation</t>
        </r>
      </text>
    </comment>
    <comment ref="W24" authorId="1">
      <text>
        <r>
          <rPr>
            <b/>
            <sz val="9"/>
            <rFont val="Tahoma"/>
            <charset val="134"/>
          </rPr>
          <t>Sila isi di sini
Please fill in here</t>
        </r>
      </text>
    </comment>
    <comment ref="AD24" authorId="1">
      <text>
        <r>
          <rPr>
            <b/>
            <sz val="9"/>
            <rFont val="Tahoma"/>
            <charset val="134"/>
          </rPr>
          <t>Sila isi di sini
Please fill in here</t>
        </r>
      </text>
    </comment>
    <comment ref="AH24" authorId="1">
      <text>
        <r>
          <rPr>
            <b/>
            <sz val="9"/>
            <rFont val="Tahoma"/>
            <charset val="134"/>
          </rPr>
          <t>Sila isi di sini
Please fill in here</t>
        </r>
      </text>
    </comment>
    <comment ref="AL24" authorId="1">
      <text>
        <r>
          <rPr>
            <b/>
            <sz val="9"/>
            <rFont val="Tahoma"/>
            <charset val="134"/>
          </rPr>
          <t>Sila isi di sini
Please fill in here</t>
        </r>
      </text>
    </comment>
    <comment ref="K29" authorId="1">
      <text>
        <r>
          <rPr>
            <b/>
            <sz val="9"/>
            <rFont val="Tahoma"/>
            <charset val="134"/>
          </rPr>
          <t>Sila isi di sini
Please fill in here</t>
        </r>
      </text>
    </comment>
    <comment ref="O29" authorId="1">
      <text>
        <r>
          <rPr>
            <b/>
            <sz val="9"/>
            <rFont val="Tahoma"/>
            <charset val="134"/>
          </rPr>
          <t>Sila isi di sini
Please fill in here</t>
        </r>
      </text>
    </comment>
    <comment ref="S29" authorId="0">
      <text>
        <r>
          <rPr>
            <b/>
            <sz val="8"/>
            <color indexed="8"/>
            <rFont val="Tahoma"/>
            <charset val="134"/>
          </rPr>
          <t xml:space="preserve">Pengiraan automatik
</t>
        </r>
        <r>
          <rPr>
            <b/>
            <i/>
            <sz val="8"/>
            <color indexed="8"/>
            <rFont val="Tahoma"/>
            <charset val="134"/>
          </rPr>
          <t>Automatic calculation</t>
        </r>
      </text>
    </comment>
    <comment ref="W29" authorId="1">
      <text>
        <r>
          <rPr>
            <b/>
            <sz val="9"/>
            <rFont val="Tahoma"/>
            <charset val="134"/>
          </rPr>
          <t>Sila isi di sini
Please fill in here</t>
        </r>
      </text>
    </comment>
    <comment ref="AD29" authorId="1">
      <text>
        <r>
          <rPr>
            <b/>
            <sz val="9"/>
            <rFont val="Tahoma"/>
            <charset val="134"/>
          </rPr>
          <t>Sila isi di sini
Please fill in here</t>
        </r>
      </text>
    </comment>
    <comment ref="AH29" authorId="1">
      <text>
        <r>
          <rPr>
            <b/>
            <sz val="9"/>
            <rFont val="Tahoma"/>
            <charset val="134"/>
          </rPr>
          <t>Sila isi di sini
Please fill in here</t>
        </r>
      </text>
    </comment>
    <comment ref="AL29" authorId="1">
      <text>
        <r>
          <rPr>
            <b/>
            <sz val="9"/>
            <rFont val="Tahoma"/>
            <charset val="134"/>
          </rPr>
          <t>Sila isi di sini
Please fill in here</t>
        </r>
      </text>
    </comment>
    <comment ref="K33" authorId="1">
      <text>
        <r>
          <rPr>
            <b/>
            <sz val="9"/>
            <rFont val="Tahoma"/>
            <charset val="134"/>
          </rPr>
          <t>Sila isi di sini
Please fill in here</t>
        </r>
      </text>
    </comment>
    <comment ref="O33" authorId="1">
      <text>
        <r>
          <rPr>
            <b/>
            <sz val="9"/>
            <rFont val="Tahoma"/>
            <charset val="134"/>
          </rPr>
          <t>Sila isi di sini
Please fill in here</t>
        </r>
      </text>
    </comment>
    <comment ref="S33" authorId="0">
      <text>
        <r>
          <rPr>
            <b/>
            <sz val="8"/>
            <color indexed="8"/>
            <rFont val="Tahoma"/>
            <charset val="134"/>
          </rPr>
          <t xml:space="preserve">Pengiraan automatik
</t>
        </r>
        <r>
          <rPr>
            <b/>
            <i/>
            <sz val="8"/>
            <color indexed="8"/>
            <rFont val="Tahoma"/>
            <charset val="134"/>
          </rPr>
          <t>Automatic calculation</t>
        </r>
      </text>
    </comment>
    <comment ref="W33" authorId="1">
      <text>
        <r>
          <rPr>
            <b/>
            <sz val="9"/>
            <rFont val="Tahoma"/>
            <charset val="134"/>
          </rPr>
          <t>Sila isi di sini
Please fill in here</t>
        </r>
      </text>
    </comment>
    <comment ref="AD33" authorId="1">
      <text>
        <r>
          <rPr>
            <b/>
            <sz val="9"/>
            <rFont val="Tahoma"/>
            <charset val="134"/>
          </rPr>
          <t>Sila isi di sini
Please fill in here</t>
        </r>
      </text>
    </comment>
    <comment ref="AH33" authorId="1">
      <text>
        <r>
          <rPr>
            <b/>
            <sz val="9"/>
            <rFont val="Tahoma"/>
            <charset val="134"/>
          </rPr>
          <t>Sila isi di sini
Please fill in here</t>
        </r>
      </text>
    </comment>
    <comment ref="AL33" authorId="1">
      <text>
        <r>
          <rPr>
            <b/>
            <sz val="9"/>
            <rFont val="Tahoma"/>
            <charset val="134"/>
          </rPr>
          <t>Sila isi di sini
Please fill in here</t>
        </r>
      </text>
    </comment>
    <comment ref="K37" authorId="0">
      <text>
        <r>
          <rPr>
            <b/>
            <sz val="8"/>
            <color indexed="8"/>
            <rFont val="Tahoma"/>
            <charset val="134"/>
          </rPr>
          <t xml:space="preserve">Sila isi di sini
</t>
        </r>
        <r>
          <rPr>
            <b/>
            <i/>
            <sz val="8"/>
            <color indexed="8"/>
            <rFont val="Tahoma"/>
            <charset val="134"/>
          </rPr>
          <t>Please fill in here</t>
        </r>
      </text>
    </comment>
    <comment ref="O37" authorId="0">
      <text>
        <r>
          <rPr>
            <b/>
            <sz val="8"/>
            <color indexed="8"/>
            <rFont val="Tahoma"/>
            <charset val="134"/>
          </rPr>
          <t xml:space="preserve">Sila isi di sini
</t>
        </r>
        <r>
          <rPr>
            <b/>
            <i/>
            <sz val="8"/>
            <color indexed="8"/>
            <rFont val="Tahoma"/>
            <charset val="134"/>
          </rPr>
          <t>Please fill in here</t>
        </r>
      </text>
    </comment>
    <comment ref="S37" authorId="0">
      <text>
        <r>
          <rPr>
            <b/>
            <sz val="8"/>
            <color indexed="8"/>
            <rFont val="Tahoma"/>
            <charset val="134"/>
          </rPr>
          <t xml:space="preserve">Pengiraan automatik
</t>
        </r>
        <r>
          <rPr>
            <b/>
            <i/>
            <sz val="8"/>
            <color indexed="8"/>
            <rFont val="Tahoma"/>
            <charset val="134"/>
          </rPr>
          <t>Automatic calculation</t>
        </r>
      </text>
    </comment>
    <comment ref="W37" authorId="1">
      <text>
        <r>
          <rPr>
            <b/>
            <sz val="9"/>
            <rFont val="Tahoma"/>
            <charset val="134"/>
          </rPr>
          <t>Sila isi di sini
Please fill in here</t>
        </r>
      </text>
    </comment>
    <comment ref="AD37" authorId="0">
      <text>
        <r>
          <rPr>
            <b/>
            <sz val="8"/>
            <color indexed="8"/>
            <rFont val="Tahoma"/>
            <charset val="134"/>
          </rPr>
          <t xml:space="preserve">Sila isi di sini
</t>
        </r>
        <r>
          <rPr>
            <b/>
            <i/>
            <sz val="8"/>
            <color indexed="8"/>
            <rFont val="Tahoma"/>
            <charset val="134"/>
          </rPr>
          <t>Please fill in here</t>
        </r>
      </text>
    </comment>
    <comment ref="AH37" authorId="0">
      <text>
        <r>
          <rPr>
            <b/>
            <sz val="8"/>
            <color indexed="8"/>
            <rFont val="Tahoma"/>
            <charset val="134"/>
          </rPr>
          <t xml:space="preserve">Sila isi di sini
</t>
        </r>
        <r>
          <rPr>
            <b/>
            <i/>
            <sz val="8"/>
            <color indexed="8"/>
            <rFont val="Tahoma"/>
            <charset val="134"/>
          </rPr>
          <t>Please fill in here</t>
        </r>
      </text>
    </comment>
    <comment ref="AL37" authorId="1">
      <text>
        <r>
          <rPr>
            <b/>
            <sz val="9"/>
            <rFont val="Tahoma"/>
            <charset val="134"/>
          </rPr>
          <t>Sila isi di sini
Please fill in here</t>
        </r>
      </text>
    </comment>
    <comment ref="K41" authorId="0">
      <text>
        <r>
          <rPr>
            <b/>
            <sz val="8"/>
            <color indexed="8"/>
            <rFont val="Tahoma"/>
            <charset val="134"/>
          </rPr>
          <t xml:space="preserve">Sila isi di sini
</t>
        </r>
        <r>
          <rPr>
            <b/>
            <i/>
            <sz val="8"/>
            <color indexed="8"/>
            <rFont val="Tahoma"/>
            <charset val="134"/>
          </rPr>
          <t>Please fill in here</t>
        </r>
      </text>
    </comment>
    <comment ref="O41" authorId="0">
      <text>
        <r>
          <rPr>
            <b/>
            <sz val="8"/>
            <color indexed="8"/>
            <rFont val="Tahoma"/>
            <charset val="134"/>
          </rPr>
          <t xml:space="preserve">Sila isi di sini
</t>
        </r>
        <r>
          <rPr>
            <b/>
            <i/>
            <sz val="8"/>
            <color indexed="8"/>
            <rFont val="Tahoma"/>
            <charset val="134"/>
          </rPr>
          <t>Please fill in here</t>
        </r>
      </text>
    </comment>
    <comment ref="S41" authorId="0">
      <text>
        <r>
          <rPr>
            <b/>
            <sz val="8"/>
            <color indexed="8"/>
            <rFont val="Tahoma"/>
            <charset val="134"/>
          </rPr>
          <t xml:space="preserve">Pengiraan automatik
</t>
        </r>
        <r>
          <rPr>
            <b/>
            <i/>
            <sz val="8"/>
            <color indexed="8"/>
            <rFont val="Tahoma"/>
            <charset val="134"/>
          </rPr>
          <t>Automatic calculation</t>
        </r>
      </text>
    </comment>
    <comment ref="W41" authorId="1">
      <text>
        <r>
          <rPr>
            <b/>
            <sz val="9"/>
            <rFont val="Tahoma"/>
            <charset val="134"/>
          </rPr>
          <t>Sila isi di sini
Please fill in here</t>
        </r>
      </text>
    </comment>
    <comment ref="AD41" authorId="0">
      <text>
        <r>
          <rPr>
            <b/>
            <sz val="8"/>
            <color indexed="8"/>
            <rFont val="Tahoma"/>
            <charset val="134"/>
          </rPr>
          <t xml:space="preserve">Sila isi di sini
</t>
        </r>
        <r>
          <rPr>
            <b/>
            <i/>
            <sz val="8"/>
            <color indexed="8"/>
            <rFont val="Tahoma"/>
            <charset val="134"/>
          </rPr>
          <t>Please fill in here</t>
        </r>
      </text>
    </comment>
    <comment ref="AH41" authorId="0">
      <text>
        <r>
          <rPr>
            <b/>
            <sz val="8"/>
            <color indexed="8"/>
            <rFont val="Tahoma"/>
            <charset val="134"/>
          </rPr>
          <t xml:space="preserve">Sila isi di sini
</t>
        </r>
        <r>
          <rPr>
            <b/>
            <i/>
            <sz val="8"/>
            <color indexed="8"/>
            <rFont val="Tahoma"/>
            <charset val="134"/>
          </rPr>
          <t>Please fill in here</t>
        </r>
      </text>
    </comment>
    <comment ref="AL41" authorId="1">
      <text>
        <r>
          <rPr>
            <b/>
            <sz val="9"/>
            <rFont val="Tahoma"/>
            <charset val="134"/>
          </rPr>
          <t>Sila isi di sini
Please fill in here</t>
        </r>
      </text>
    </comment>
    <comment ref="K45" authorId="0">
      <text>
        <r>
          <rPr>
            <b/>
            <sz val="8"/>
            <color indexed="8"/>
            <rFont val="Tahoma"/>
            <charset val="134"/>
          </rPr>
          <t xml:space="preserve">Sila isi di sini
</t>
        </r>
        <r>
          <rPr>
            <b/>
            <i/>
            <sz val="8"/>
            <color indexed="8"/>
            <rFont val="Tahoma"/>
            <charset val="134"/>
          </rPr>
          <t>Please fill in here</t>
        </r>
      </text>
    </comment>
    <comment ref="O45" authorId="0">
      <text>
        <r>
          <rPr>
            <b/>
            <sz val="8"/>
            <color indexed="8"/>
            <rFont val="Tahoma"/>
            <charset val="134"/>
          </rPr>
          <t xml:space="preserve">Sila isi di sini
</t>
        </r>
        <r>
          <rPr>
            <b/>
            <i/>
            <sz val="8"/>
            <color indexed="8"/>
            <rFont val="Tahoma"/>
            <charset val="134"/>
          </rPr>
          <t>Please fill in here</t>
        </r>
      </text>
    </comment>
    <comment ref="S45" authorId="0">
      <text>
        <r>
          <rPr>
            <b/>
            <sz val="8"/>
            <color indexed="8"/>
            <rFont val="Tahoma"/>
            <charset val="134"/>
          </rPr>
          <t xml:space="preserve">Pengiraan automatik
</t>
        </r>
        <r>
          <rPr>
            <b/>
            <i/>
            <sz val="8"/>
            <color indexed="8"/>
            <rFont val="Tahoma"/>
            <charset val="134"/>
          </rPr>
          <t>Automatic calculation</t>
        </r>
      </text>
    </comment>
    <comment ref="W45" authorId="1">
      <text>
        <r>
          <rPr>
            <b/>
            <sz val="9"/>
            <rFont val="Tahoma"/>
            <charset val="134"/>
          </rPr>
          <t>Sila isi di sini
Please fill in here</t>
        </r>
      </text>
    </comment>
    <comment ref="AD45" authorId="0">
      <text>
        <r>
          <rPr>
            <b/>
            <sz val="8"/>
            <color indexed="8"/>
            <rFont val="Tahoma"/>
            <charset val="134"/>
          </rPr>
          <t xml:space="preserve">Sila isi di sini
</t>
        </r>
        <r>
          <rPr>
            <b/>
            <i/>
            <sz val="8"/>
            <color indexed="8"/>
            <rFont val="Tahoma"/>
            <charset val="134"/>
          </rPr>
          <t>Please fill in here</t>
        </r>
      </text>
    </comment>
    <comment ref="AH45" authorId="0">
      <text>
        <r>
          <rPr>
            <b/>
            <sz val="8"/>
            <color indexed="8"/>
            <rFont val="Tahoma"/>
            <charset val="134"/>
          </rPr>
          <t xml:space="preserve">Sila isi di sini
</t>
        </r>
        <r>
          <rPr>
            <b/>
            <i/>
            <sz val="8"/>
            <color indexed="8"/>
            <rFont val="Tahoma"/>
            <charset val="134"/>
          </rPr>
          <t>Please fill in here</t>
        </r>
      </text>
    </comment>
    <comment ref="AL45" authorId="1">
      <text>
        <r>
          <rPr>
            <b/>
            <sz val="9"/>
            <rFont val="Tahoma"/>
            <charset val="134"/>
          </rPr>
          <t>Sila isi di sini
Please fill in here</t>
        </r>
      </text>
    </comment>
    <comment ref="K49" authorId="0">
      <text>
        <r>
          <rPr>
            <b/>
            <sz val="8"/>
            <color indexed="8"/>
            <rFont val="Tahoma"/>
            <charset val="134"/>
          </rPr>
          <t xml:space="preserve">Sila isi di sini
</t>
        </r>
        <r>
          <rPr>
            <b/>
            <i/>
            <sz val="8"/>
            <color indexed="8"/>
            <rFont val="Tahoma"/>
            <charset val="134"/>
          </rPr>
          <t>Please fill in here</t>
        </r>
      </text>
    </comment>
    <comment ref="O49" authorId="0">
      <text>
        <r>
          <rPr>
            <b/>
            <sz val="8"/>
            <color indexed="8"/>
            <rFont val="Tahoma"/>
            <charset val="134"/>
          </rPr>
          <t xml:space="preserve">Sila isi di sini
</t>
        </r>
        <r>
          <rPr>
            <b/>
            <i/>
            <sz val="8"/>
            <color indexed="8"/>
            <rFont val="Tahoma"/>
            <charset val="134"/>
          </rPr>
          <t>Please fill in here</t>
        </r>
      </text>
    </comment>
    <comment ref="S49" authorId="0">
      <text>
        <r>
          <rPr>
            <b/>
            <sz val="8"/>
            <color indexed="8"/>
            <rFont val="Tahoma"/>
            <charset val="134"/>
          </rPr>
          <t xml:space="preserve">Pengiraan automatik
</t>
        </r>
        <r>
          <rPr>
            <b/>
            <i/>
            <sz val="8"/>
            <color indexed="8"/>
            <rFont val="Tahoma"/>
            <charset val="134"/>
          </rPr>
          <t>Automatic calculation</t>
        </r>
      </text>
    </comment>
    <comment ref="W49" authorId="1">
      <text>
        <r>
          <rPr>
            <b/>
            <sz val="9"/>
            <rFont val="Tahoma"/>
            <charset val="134"/>
          </rPr>
          <t>Sila isi di sini
Please fill in here</t>
        </r>
      </text>
    </comment>
    <comment ref="AD49" authorId="0">
      <text>
        <r>
          <rPr>
            <b/>
            <sz val="8"/>
            <color indexed="8"/>
            <rFont val="Tahoma"/>
            <charset val="134"/>
          </rPr>
          <t xml:space="preserve">Sila isi di sini
</t>
        </r>
        <r>
          <rPr>
            <b/>
            <i/>
            <sz val="8"/>
            <color indexed="8"/>
            <rFont val="Tahoma"/>
            <charset val="134"/>
          </rPr>
          <t>Please fill in here</t>
        </r>
      </text>
    </comment>
    <comment ref="AH49" authorId="0">
      <text>
        <r>
          <rPr>
            <b/>
            <sz val="8"/>
            <color indexed="8"/>
            <rFont val="Tahoma"/>
            <charset val="134"/>
          </rPr>
          <t xml:space="preserve">Sila isi di sini
</t>
        </r>
        <r>
          <rPr>
            <b/>
            <i/>
            <sz val="8"/>
            <color indexed="8"/>
            <rFont val="Tahoma"/>
            <charset val="134"/>
          </rPr>
          <t>Please fill in here</t>
        </r>
      </text>
    </comment>
    <comment ref="AL49" authorId="1">
      <text>
        <r>
          <rPr>
            <b/>
            <sz val="9"/>
            <rFont val="Tahoma"/>
            <charset val="134"/>
          </rPr>
          <t>Sila isi di sini
Please fill in here</t>
        </r>
      </text>
    </comment>
    <comment ref="K53" authorId="1">
      <text>
        <r>
          <rPr>
            <b/>
            <sz val="9"/>
            <rFont val="Tahoma"/>
            <charset val="134"/>
          </rPr>
          <t>Sila isi di sini
Please fill in here</t>
        </r>
      </text>
    </comment>
    <comment ref="O53" authorId="1">
      <text>
        <r>
          <rPr>
            <b/>
            <sz val="9"/>
            <rFont val="Tahoma"/>
            <charset val="134"/>
          </rPr>
          <t>Sila isi di sini
Please fill in here</t>
        </r>
      </text>
    </comment>
    <comment ref="S53" authorId="0">
      <text>
        <r>
          <rPr>
            <b/>
            <sz val="8"/>
            <color indexed="8"/>
            <rFont val="Tahoma"/>
            <charset val="134"/>
          </rPr>
          <t xml:space="preserve">Pengiraan automatik
</t>
        </r>
        <r>
          <rPr>
            <b/>
            <i/>
            <sz val="8"/>
            <color indexed="8"/>
            <rFont val="Tahoma"/>
            <charset val="134"/>
          </rPr>
          <t>Automatic calculation</t>
        </r>
      </text>
    </comment>
    <comment ref="W53" authorId="1">
      <text>
        <r>
          <rPr>
            <b/>
            <sz val="9"/>
            <rFont val="Tahoma"/>
            <charset val="134"/>
          </rPr>
          <t>Sila isi di sini
Please fill in here</t>
        </r>
      </text>
    </comment>
    <comment ref="AD53" authorId="1">
      <text>
        <r>
          <rPr>
            <b/>
            <sz val="9"/>
            <rFont val="Tahoma"/>
            <charset val="134"/>
          </rPr>
          <t>Sila isi di sini
Please fill in here</t>
        </r>
      </text>
    </comment>
    <comment ref="AH53" authorId="1">
      <text>
        <r>
          <rPr>
            <b/>
            <sz val="9"/>
            <rFont val="Tahoma"/>
            <charset val="134"/>
          </rPr>
          <t>Sila isi di sini
Please fill in here</t>
        </r>
      </text>
    </comment>
    <comment ref="AL53" authorId="1">
      <text>
        <r>
          <rPr>
            <b/>
            <sz val="9"/>
            <rFont val="Tahoma"/>
            <charset val="134"/>
          </rPr>
          <t>Sila isi di sini
Please fill in here</t>
        </r>
      </text>
    </comment>
    <comment ref="K57" authorId="1">
      <text>
        <r>
          <rPr>
            <b/>
            <sz val="9"/>
            <rFont val="Tahoma"/>
            <charset val="134"/>
          </rPr>
          <t>Sila isi di sini
Please fill in here</t>
        </r>
      </text>
    </comment>
    <comment ref="O57" authorId="1">
      <text>
        <r>
          <rPr>
            <b/>
            <sz val="9"/>
            <rFont val="Tahoma"/>
            <charset val="134"/>
          </rPr>
          <t>Sila isi di sini
Please fill in here</t>
        </r>
      </text>
    </comment>
    <comment ref="S57" authorId="0">
      <text>
        <r>
          <rPr>
            <b/>
            <sz val="8"/>
            <color indexed="8"/>
            <rFont val="Tahoma"/>
            <charset val="134"/>
          </rPr>
          <t xml:space="preserve">Pengiraan automatik
</t>
        </r>
        <r>
          <rPr>
            <b/>
            <i/>
            <sz val="8"/>
            <color indexed="8"/>
            <rFont val="Tahoma"/>
            <charset val="134"/>
          </rPr>
          <t>Automatic calculation</t>
        </r>
      </text>
    </comment>
    <comment ref="W57" authorId="1">
      <text>
        <r>
          <rPr>
            <b/>
            <sz val="9"/>
            <rFont val="Tahoma"/>
            <charset val="134"/>
          </rPr>
          <t>Sila isi di sini
Please fill in here</t>
        </r>
      </text>
    </comment>
    <comment ref="AD57" authorId="1">
      <text>
        <r>
          <rPr>
            <b/>
            <sz val="9"/>
            <rFont val="Tahoma"/>
            <charset val="134"/>
          </rPr>
          <t>Sila isi di sini
Please fill in here</t>
        </r>
      </text>
    </comment>
    <comment ref="AH57" authorId="1">
      <text>
        <r>
          <rPr>
            <b/>
            <sz val="9"/>
            <rFont val="Tahoma"/>
            <charset val="134"/>
          </rPr>
          <t>Sila isi di sini
Please fill in here</t>
        </r>
      </text>
    </comment>
    <comment ref="AL57" authorId="1">
      <text>
        <r>
          <rPr>
            <b/>
            <sz val="9"/>
            <rFont val="Tahoma"/>
            <charset val="134"/>
          </rPr>
          <t>Sila isi di sini
Please fill in here</t>
        </r>
      </text>
    </comment>
    <comment ref="K60" authorId="1">
      <text>
        <r>
          <rPr>
            <b/>
            <sz val="9"/>
            <rFont val="Tahoma"/>
            <charset val="134"/>
          </rPr>
          <t>Pengiraan automatik
Automatic calculation</t>
        </r>
      </text>
    </comment>
    <comment ref="O60" authorId="1">
      <text>
        <r>
          <rPr>
            <b/>
            <sz val="9"/>
            <rFont val="Tahoma"/>
            <charset val="134"/>
          </rPr>
          <t>Pengiraan automatik
Automatic calculation</t>
        </r>
      </text>
    </comment>
    <comment ref="S60" authorId="1">
      <text>
        <r>
          <rPr>
            <b/>
            <sz val="9"/>
            <rFont val="Tahoma"/>
            <charset val="134"/>
          </rPr>
          <t>Pengiraan automatik
Automatic calculation</t>
        </r>
      </text>
    </comment>
    <comment ref="W60" authorId="1">
      <text>
        <r>
          <rPr>
            <b/>
            <sz val="9"/>
            <rFont val="Tahoma"/>
            <charset val="134"/>
          </rPr>
          <t>Pengiraan automatik
Automatic calculation</t>
        </r>
      </text>
    </comment>
    <comment ref="AD60" authorId="1">
      <text>
        <r>
          <rPr>
            <b/>
            <sz val="9"/>
            <rFont val="Tahoma"/>
            <charset val="134"/>
          </rPr>
          <t>Pengiraan automatik
Automatic calculation</t>
        </r>
      </text>
    </comment>
    <comment ref="AH60" authorId="1">
      <text>
        <r>
          <rPr>
            <b/>
            <sz val="9"/>
            <rFont val="Tahoma"/>
            <charset val="134"/>
          </rPr>
          <t>Pengiraan automatik
Automatic calculation</t>
        </r>
      </text>
    </comment>
    <comment ref="AL60" authorId="1">
      <text>
        <r>
          <rPr>
            <b/>
            <sz val="9"/>
            <rFont val="Tahoma"/>
            <charset val="134"/>
          </rPr>
          <t>Pengiraan automatik
Automatic calculation</t>
        </r>
      </text>
    </comment>
    <comment ref="K63" authorId="1">
      <text>
        <r>
          <rPr>
            <b/>
            <sz val="9"/>
            <rFont val="Tahoma"/>
            <charset val="134"/>
          </rPr>
          <t>Sila isi di sini
Please fill in here</t>
        </r>
      </text>
    </comment>
    <comment ref="O63" authorId="1">
      <text>
        <r>
          <rPr>
            <b/>
            <sz val="9"/>
            <rFont val="Tahoma"/>
            <charset val="134"/>
          </rPr>
          <t>Sila isi di sini
Please fill in here</t>
        </r>
      </text>
    </comment>
    <comment ref="S63" authorId="0">
      <text>
        <r>
          <rPr>
            <b/>
            <sz val="8"/>
            <color indexed="8"/>
            <rFont val="Tahoma"/>
            <charset val="134"/>
          </rPr>
          <t xml:space="preserve">Pengiraan automatik
</t>
        </r>
        <r>
          <rPr>
            <b/>
            <i/>
            <sz val="8"/>
            <color indexed="8"/>
            <rFont val="Tahoma"/>
            <charset val="134"/>
          </rPr>
          <t>Automatic calculation</t>
        </r>
      </text>
    </comment>
    <comment ref="AD63" authorId="1">
      <text>
        <r>
          <rPr>
            <b/>
            <sz val="9"/>
            <rFont val="Tahoma"/>
            <charset val="134"/>
          </rPr>
          <t>Sila isi di sini
Please fill in here</t>
        </r>
      </text>
    </comment>
    <comment ref="AH63" authorId="1">
      <text>
        <r>
          <rPr>
            <b/>
            <sz val="9"/>
            <rFont val="Tahoma"/>
            <charset val="134"/>
          </rPr>
          <t>Sila isi di sini
Please fill in here</t>
        </r>
      </text>
    </comment>
    <comment ref="AL63" authorId="1">
      <text>
        <r>
          <rPr>
            <b/>
            <sz val="9"/>
            <rFont val="Tahoma"/>
            <charset val="134"/>
          </rPr>
          <t>Sila isi di sini
Please fill in here</t>
        </r>
      </text>
    </comment>
    <comment ref="K66" authorId="0">
      <text>
        <r>
          <rPr>
            <b/>
            <sz val="8"/>
            <color indexed="8"/>
            <rFont val="Tahoma"/>
            <charset val="134"/>
          </rPr>
          <t xml:space="preserve">Pengiraan automatik
</t>
        </r>
        <r>
          <rPr>
            <i/>
            <sz val="8"/>
            <color indexed="8"/>
            <rFont val="Tahoma"/>
            <charset val="134"/>
          </rPr>
          <t>Automatic calculation</t>
        </r>
      </text>
    </comment>
    <comment ref="O66" authorId="0">
      <text>
        <r>
          <rPr>
            <b/>
            <sz val="8"/>
            <color indexed="8"/>
            <rFont val="Tahoma"/>
            <charset val="134"/>
          </rPr>
          <t xml:space="preserve">Pengiraan automatik
</t>
        </r>
        <r>
          <rPr>
            <b/>
            <i/>
            <sz val="8"/>
            <color indexed="8"/>
            <rFont val="Tahoma"/>
            <charset val="134"/>
          </rPr>
          <t>Automatic calculation</t>
        </r>
      </text>
    </comment>
    <comment ref="S66" authorId="0">
      <text>
        <r>
          <rPr>
            <b/>
            <sz val="8"/>
            <color indexed="8"/>
            <rFont val="Tahoma"/>
            <charset val="134"/>
          </rPr>
          <t xml:space="preserve">Pengiraan automatik
</t>
        </r>
        <r>
          <rPr>
            <b/>
            <i/>
            <sz val="8"/>
            <color indexed="8"/>
            <rFont val="Tahoma"/>
            <charset val="134"/>
          </rPr>
          <t>Automatic calculation</t>
        </r>
      </text>
    </comment>
    <comment ref="W66" authorId="1">
      <text>
        <r>
          <rPr>
            <b/>
            <sz val="9"/>
            <rFont val="Tahoma"/>
            <charset val="134"/>
          </rPr>
          <t>Pengiraan automatik
Automatic calculation</t>
        </r>
      </text>
    </comment>
    <comment ref="AD66" authorId="0">
      <text>
        <r>
          <rPr>
            <b/>
            <sz val="8"/>
            <color indexed="8"/>
            <rFont val="Tahoma"/>
            <charset val="134"/>
          </rPr>
          <t xml:space="preserve">Pengiraan automatik
</t>
        </r>
        <r>
          <rPr>
            <b/>
            <i/>
            <sz val="8"/>
            <color indexed="8"/>
            <rFont val="Tahoma"/>
            <charset val="134"/>
          </rPr>
          <t>Automatic calculation</t>
        </r>
      </text>
    </comment>
    <comment ref="AH66" authorId="0">
      <text>
        <r>
          <rPr>
            <b/>
            <sz val="8"/>
            <color indexed="8"/>
            <rFont val="Tahoma"/>
            <charset val="134"/>
          </rPr>
          <t xml:space="preserve">Pengiraan automatik
</t>
        </r>
        <r>
          <rPr>
            <b/>
            <i/>
            <sz val="8"/>
            <color indexed="8"/>
            <rFont val="Tahoma"/>
            <charset val="134"/>
          </rPr>
          <t>Automatic calculation</t>
        </r>
      </text>
    </comment>
    <comment ref="AL66" authorId="0">
      <text>
        <r>
          <rPr>
            <b/>
            <sz val="8"/>
            <color indexed="8"/>
            <rFont val="Tahoma"/>
            <charset val="134"/>
          </rPr>
          <t xml:space="preserve">Pengiraan automatik
</t>
        </r>
        <r>
          <rPr>
            <b/>
            <i/>
            <sz val="8"/>
            <color indexed="8"/>
            <rFont val="Tahoma"/>
            <charset val="134"/>
          </rPr>
          <t>Automatic calculation</t>
        </r>
      </text>
    </comment>
  </commentList>
</comments>
</file>

<file path=xl/comments7.xml><?xml version="1.0" encoding="utf-8"?>
<comments xmlns="http://schemas.openxmlformats.org/spreadsheetml/2006/main">
  <authors>
    <author/>
  </authors>
  <commentList>
    <comment ref="V12" authorId="0">
      <text>
        <r>
          <rPr>
            <b/>
            <sz val="8"/>
            <color indexed="8"/>
            <rFont val="Tahoma"/>
            <charset val="134"/>
          </rPr>
          <t xml:space="preserve">Sila isi di sini
</t>
        </r>
        <r>
          <rPr>
            <b/>
            <i/>
            <sz val="8"/>
            <color indexed="8"/>
            <rFont val="Tahoma"/>
            <charset val="134"/>
          </rPr>
          <t>Please fill in here</t>
        </r>
      </text>
    </comment>
    <comment ref="AE12" authorId="0">
      <text>
        <r>
          <rPr>
            <b/>
            <sz val="8"/>
            <color indexed="8"/>
            <rFont val="Tahoma"/>
            <charset val="134"/>
          </rPr>
          <t xml:space="preserve">Sila isi di sini
</t>
        </r>
        <r>
          <rPr>
            <b/>
            <i/>
            <sz val="8"/>
            <color indexed="8"/>
            <rFont val="Tahoma"/>
            <charset val="134"/>
          </rPr>
          <t>Please fill in here</t>
        </r>
      </text>
    </comment>
    <comment ref="V18" authorId="0">
      <text>
        <r>
          <rPr>
            <b/>
            <sz val="8"/>
            <color indexed="8"/>
            <rFont val="Tahoma"/>
            <charset val="134"/>
          </rPr>
          <t xml:space="preserve">Sila isi di sini
</t>
        </r>
        <r>
          <rPr>
            <b/>
            <i/>
            <sz val="8"/>
            <color indexed="8"/>
            <rFont val="Tahoma"/>
            <charset val="134"/>
          </rPr>
          <t>Please fill in here</t>
        </r>
      </text>
    </comment>
    <comment ref="AE18" authorId="0">
      <text>
        <r>
          <rPr>
            <b/>
            <sz val="8"/>
            <color indexed="8"/>
            <rFont val="Tahoma"/>
            <charset val="134"/>
          </rPr>
          <t xml:space="preserve">Sila isi di sini
</t>
        </r>
        <r>
          <rPr>
            <b/>
            <i/>
            <sz val="8"/>
            <color indexed="8"/>
            <rFont val="Tahoma"/>
            <charset val="134"/>
          </rPr>
          <t>Please fill in here</t>
        </r>
      </text>
    </comment>
    <comment ref="V22" authorId="0">
      <text>
        <r>
          <rPr>
            <b/>
            <sz val="8"/>
            <color indexed="8"/>
            <rFont val="Tahoma"/>
            <charset val="134"/>
          </rPr>
          <t xml:space="preserve">Sila isi di sini
</t>
        </r>
        <r>
          <rPr>
            <b/>
            <i/>
            <sz val="8"/>
            <color indexed="8"/>
            <rFont val="Tahoma"/>
            <charset val="134"/>
          </rPr>
          <t>Please fill in here</t>
        </r>
      </text>
    </comment>
    <comment ref="AE22" authorId="0">
      <text>
        <r>
          <rPr>
            <b/>
            <sz val="8"/>
            <color indexed="8"/>
            <rFont val="Tahoma"/>
            <charset val="134"/>
          </rPr>
          <t xml:space="preserve">Sila isi di sini
</t>
        </r>
        <r>
          <rPr>
            <b/>
            <i/>
            <sz val="8"/>
            <color indexed="8"/>
            <rFont val="Tahoma"/>
            <charset val="134"/>
          </rPr>
          <t>Please fill in here</t>
        </r>
      </text>
    </comment>
    <comment ref="V28" authorId="0">
      <text>
        <r>
          <rPr>
            <b/>
            <sz val="8"/>
            <color indexed="8"/>
            <rFont val="Tahoma"/>
            <charset val="134"/>
          </rPr>
          <t xml:space="preserve">Sila isi di sini
</t>
        </r>
        <r>
          <rPr>
            <b/>
            <i/>
            <sz val="8"/>
            <color indexed="8"/>
            <rFont val="Tahoma"/>
            <charset val="134"/>
          </rPr>
          <t>Please fill in here</t>
        </r>
      </text>
    </comment>
    <comment ref="AE28" authorId="0">
      <text>
        <r>
          <rPr>
            <b/>
            <sz val="8"/>
            <color indexed="8"/>
            <rFont val="Tahoma"/>
            <charset val="134"/>
          </rPr>
          <t xml:space="preserve">Sila isi di sini
</t>
        </r>
        <r>
          <rPr>
            <b/>
            <i/>
            <sz val="8"/>
            <color indexed="8"/>
            <rFont val="Tahoma"/>
            <charset val="134"/>
          </rPr>
          <t>Please fill in here</t>
        </r>
      </text>
    </comment>
    <comment ref="V32" authorId="0">
      <text>
        <r>
          <rPr>
            <b/>
            <sz val="8"/>
            <color indexed="8"/>
            <rFont val="Tahoma"/>
            <charset val="134"/>
          </rPr>
          <t xml:space="preserve">Sila isi di sini
</t>
        </r>
        <r>
          <rPr>
            <b/>
            <i/>
            <sz val="8"/>
            <color indexed="8"/>
            <rFont val="Tahoma"/>
            <charset val="134"/>
          </rPr>
          <t>Please fill in here</t>
        </r>
      </text>
    </comment>
    <comment ref="AE32" authorId="0">
      <text>
        <r>
          <rPr>
            <b/>
            <sz val="8"/>
            <color indexed="8"/>
            <rFont val="Tahoma"/>
            <charset val="134"/>
          </rPr>
          <t xml:space="preserve">Sila isi di sini
</t>
        </r>
        <r>
          <rPr>
            <b/>
            <i/>
            <sz val="8"/>
            <color indexed="8"/>
            <rFont val="Tahoma"/>
            <charset val="134"/>
          </rPr>
          <t>Please fill in here</t>
        </r>
      </text>
    </comment>
    <comment ref="V36" authorId="0">
      <text>
        <r>
          <rPr>
            <b/>
            <sz val="8"/>
            <color indexed="8"/>
            <rFont val="Tahoma"/>
            <charset val="134"/>
          </rPr>
          <t xml:space="preserve">Sila isi di sini
</t>
        </r>
        <r>
          <rPr>
            <b/>
            <i/>
            <sz val="8"/>
            <color indexed="8"/>
            <rFont val="Tahoma"/>
            <charset val="134"/>
          </rPr>
          <t>Please fill in here</t>
        </r>
      </text>
    </comment>
    <comment ref="AE36" authorId="0">
      <text>
        <r>
          <rPr>
            <b/>
            <sz val="8"/>
            <color indexed="8"/>
            <rFont val="Tahoma"/>
            <charset val="134"/>
          </rPr>
          <t xml:space="preserve">Sila isi di sini
</t>
        </r>
        <r>
          <rPr>
            <b/>
            <i/>
            <sz val="8"/>
            <color indexed="8"/>
            <rFont val="Tahoma"/>
            <charset val="134"/>
          </rPr>
          <t>Please fill in here</t>
        </r>
      </text>
    </comment>
    <comment ref="V42" authorId="0">
      <text>
        <r>
          <rPr>
            <b/>
            <sz val="8"/>
            <color indexed="8"/>
            <rFont val="Tahoma"/>
            <charset val="134"/>
          </rPr>
          <t xml:space="preserve">Sila isi di sini
</t>
        </r>
        <r>
          <rPr>
            <b/>
            <i/>
            <sz val="8"/>
            <color indexed="8"/>
            <rFont val="Tahoma"/>
            <charset val="134"/>
          </rPr>
          <t>Please fill in here</t>
        </r>
      </text>
    </comment>
    <comment ref="AE42" authorId="0">
      <text>
        <r>
          <rPr>
            <b/>
            <sz val="8"/>
            <color indexed="8"/>
            <rFont val="Tahoma"/>
            <charset val="134"/>
          </rPr>
          <t xml:space="preserve">Sila isi di sini
</t>
        </r>
        <r>
          <rPr>
            <b/>
            <i/>
            <sz val="8"/>
            <color indexed="8"/>
            <rFont val="Tahoma"/>
            <charset val="134"/>
          </rPr>
          <t>Please fill in here</t>
        </r>
      </text>
    </comment>
    <comment ref="V46" authorId="0">
      <text>
        <r>
          <rPr>
            <b/>
            <sz val="8"/>
            <color indexed="8"/>
            <rFont val="Tahoma"/>
            <charset val="134"/>
          </rPr>
          <t xml:space="preserve">Sila isi di sini
</t>
        </r>
        <r>
          <rPr>
            <b/>
            <i/>
            <sz val="8"/>
            <color indexed="8"/>
            <rFont val="Tahoma"/>
            <charset val="134"/>
          </rPr>
          <t>Please fill in here</t>
        </r>
      </text>
    </comment>
    <comment ref="AE46" authorId="0">
      <text>
        <r>
          <rPr>
            <b/>
            <sz val="8"/>
            <color indexed="8"/>
            <rFont val="Tahoma"/>
            <charset val="134"/>
          </rPr>
          <t xml:space="preserve">Sila isi di sini
</t>
        </r>
        <r>
          <rPr>
            <b/>
            <i/>
            <sz val="8"/>
            <color indexed="8"/>
            <rFont val="Tahoma"/>
            <charset val="134"/>
          </rPr>
          <t>Please fill in here</t>
        </r>
      </text>
    </comment>
    <comment ref="V50" authorId="0">
      <text>
        <r>
          <rPr>
            <b/>
            <sz val="8"/>
            <color indexed="8"/>
            <rFont val="Tahoma"/>
            <charset val="134"/>
          </rPr>
          <t xml:space="preserve">Sila isi di sini
</t>
        </r>
        <r>
          <rPr>
            <b/>
            <i/>
            <sz val="8"/>
            <color indexed="8"/>
            <rFont val="Tahoma"/>
            <charset val="134"/>
          </rPr>
          <t>Please fill in here</t>
        </r>
      </text>
    </comment>
    <comment ref="AE50" authorId="0">
      <text>
        <r>
          <rPr>
            <b/>
            <sz val="8"/>
            <color indexed="8"/>
            <rFont val="Tahoma"/>
            <charset val="134"/>
          </rPr>
          <t xml:space="preserve">Sila isi di sini
</t>
        </r>
        <r>
          <rPr>
            <b/>
            <i/>
            <sz val="8"/>
            <color indexed="8"/>
            <rFont val="Tahoma"/>
            <charset val="134"/>
          </rPr>
          <t>Please fill in here</t>
        </r>
      </text>
    </comment>
    <comment ref="V54" authorId="0">
      <text>
        <r>
          <rPr>
            <b/>
            <sz val="8"/>
            <color indexed="8"/>
            <rFont val="Tahoma"/>
            <charset val="134"/>
          </rPr>
          <t xml:space="preserve">Sila isi di sini
</t>
        </r>
        <r>
          <rPr>
            <b/>
            <i/>
            <sz val="8"/>
            <color indexed="8"/>
            <rFont val="Tahoma"/>
            <charset val="134"/>
          </rPr>
          <t>Please fill in here</t>
        </r>
      </text>
    </comment>
    <comment ref="AE54" authorId="0">
      <text>
        <r>
          <rPr>
            <b/>
            <sz val="8"/>
            <color indexed="8"/>
            <rFont val="Tahoma"/>
            <charset val="134"/>
          </rPr>
          <t xml:space="preserve">Sila isi di sini
</t>
        </r>
        <r>
          <rPr>
            <b/>
            <i/>
            <sz val="8"/>
            <color indexed="8"/>
            <rFont val="Tahoma"/>
            <charset val="134"/>
          </rPr>
          <t>Please fill in here</t>
        </r>
      </text>
    </comment>
    <comment ref="V58" authorId="0">
      <text>
        <r>
          <rPr>
            <b/>
            <sz val="8"/>
            <color indexed="8"/>
            <rFont val="Tahoma"/>
            <charset val="134"/>
          </rPr>
          <t xml:space="preserve">Sila isi di sini
</t>
        </r>
        <r>
          <rPr>
            <b/>
            <i/>
            <sz val="8"/>
            <color indexed="8"/>
            <rFont val="Tahoma"/>
            <charset val="134"/>
          </rPr>
          <t>Please fill in here</t>
        </r>
      </text>
    </comment>
    <comment ref="AE58" authorId="0">
      <text>
        <r>
          <rPr>
            <b/>
            <sz val="8"/>
            <color indexed="8"/>
            <rFont val="Tahoma"/>
            <charset val="134"/>
          </rPr>
          <t xml:space="preserve">Sila isi di sini
</t>
        </r>
        <r>
          <rPr>
            <b/>
            <i/>
            <sz val="8"/>
            <color indexed="8"/>
            <rFont val="Tahoma"/>
            <charset val="134"/>
          </rPr>
          <t>Please fill in here</t>
        </r>
      </text>
    </comment>
    <comment ref="V62" authorId="0">
      <text>
        <r>
          <rPr>
            <b/>
            <sz val="8"/>
            <color indexed="8"/>
            <rFont val="Tahoma"/>
            <charset val="134"/>
          </rPr>
          <t xml:space="preserve">Pengiraan automatik. Sila pastikan angka ini sama dengan jumlah F050799.
</t>
        </r>
        <r>
          <rPr>
            <b/>
            <i/>
            <sz val="8"/>
            <color indexed="8"/>
            <rFont val="Tahoma"/>
            <charset val="134"/>
          </rPr>
          <t>Automatic calculation. Please make sure this figure is equal to F050799.</t>
        </r>
      </text>
    </comment>
    <comment ref="AE62" authorId="0">
      <text>
        <r>
          <rPr>
            <b/>
            <sz val="8"/>
            <color indexed="8"/>
            <rFont val="Tahoma"/>
            <charset val="134"/>
          </rPr>
          <t xml:space="preserve">Pengiraan automatik. Sila pastikan angka ini sama dengan jumlah F051699.
</t>
        </r>
        <r>
          <rPr>
            <b/>
            <i/>
            <sz val="8"/>
            <color indexed="8"/>
            <rFont val="Tahoma"/>
            <charset val="134"/>
          </rPr>
          <t>Automatic calculation. Please make sure this figure is equal to F051699.</t>
        </r>
      </text>
    </comment>
  </commentList>
</comments>
</file>

<file path=xl/comments8.xml><?xml version="1.0" encoding="utf-8"?>
<comments xmlns="http://schemas.openxmlformats.org/spreadsheetml/2006/main">
  <authors>
    <author>wanaida</author>
  </authors>
  <commentList>
    <comment ref="U33" authorId="0">
      <text>
        <r>
          <rPr>
            <b/>
            <sz val="9"/>
            <rFont val="Times New Roman"/>
            <charset val="134"/>
          </rPr>
          <t xml:space="preserve">Sila isi di sini
</t>
        </r>
        <r>
          <rPr>
            <sz val="9"/>
            <rFont val="Times New Roman"/>
            <charset val="134"/>
          </rPr>
          <t>Please fill in here</t>
        </r>
      </text>
    </comment>
  </commentList>
</comments>
</file>

<file path=xl/comments9.xml><?xml version="1.0" encoding="utf-8"?>
<comments xmlns="http://schemas.openxmlformats.org/spreadsheetml/2006/main">
  <authors>
    <author/>
    <author>wanaida</author>
  </authors>
  <commentList>
    <comment ref="O8" authorId="0">
      <text>
        <r>
          <rPr>
            <b/>
            <sz val="8"/>
            <color indexed="8"/>
            <rFont val="Tahoma"/>
            <charset val="134"/>
          </rPr>
          <t>Sila isi di sini
Please fill in here</t>
        </r>
      </text>
    </comment>
    <comment ref="X12" authorId="1">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X17" authorId="1">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O31" authorId="0">
      <text>
        <r>
          <rPr>
            <b/>
            <sz val="8"/>
            <color indexed="8"/>
            <rFont val="Tahoma"/>
            <charset val="134"/>
          </rPr>
          <t>Sila isi di sini
Please fill in here</t>
        </r>
      </text>
    </comment>
    <comment ref="X36" authorId="1">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O41" authorId="0">
      <text>
        <r>
          <rPr>
            <b/>
            <sz val="8"/>
            <color indexed="8"/>
            <rFont val="Tahoma"/>
            <charset val="134"/>
          </rPr>
          <t>Sila isi di sini
Please fill in here</t>
        </r>
      </text>
    </comment>
    <comment ref="X47" authorId="1">
      <text>
        <r>
          <rPr>
            <b/>
            <sz val="9"/>
            <rFont val="Times New Roman"/>
            <charset val="134"/>
          </rPr>
          <t>Sila isi di sini</t>
        </r>
        <r>
          <rPr>
            <sz val="9"/>
            <rFont val="Times New Roman"/>
            <charset val="134"/>
          </rPr>
          <t xml:space="preserve">
</t>
        </r>
        <r>
          <rPr>
            <i/>
            <sz val="9"/>
            <rFont val="Times New Roman"/>
            <charset val="134"/>
          </rPr>
          <t>Please fill in here</t>
        </r>
        <r>
          <rPr>
            <sz val="9"/>
            <rFont val="Times New Roman"/>
            <charset val="134"/>
          </rPr>
          <t xml:space="preserve">
</t>
        </r>
      </text>
    </comment>
    <comment ref="O53" authorId="0">
      <text>
        <r>
          <rPr>
            <b/>
            <sz val="8"/>
            <color indexed="8"/>
            <rFont val="Tahoma"/>
            <charset val="134"/>
          </rPr>
          <t xml:space="preserve">Sila isi di sini
</t>
        </r>
        <r>
          <rPr>
            <b/>
            <i/>
            <sz val="8"/>
            <color indexed="8"/>
            <rFont val="Tahoma"/>
            <charset val="134"/>
          </rPr>
          <t>Please fill in here</t>
        </r>
      </text>
    </comment>
    <comment ref="O59" authorId="0">
      <text>
        <r>
          <rPr>
            <b/>
            <sz val="8"/>
            <color indexed="8"/>
            <rFont val="Tahoma"/>
            <charset val="134"/>
          </rPr>
          <t xml:space="preserve">Sila isi di sini
</t>
        </r>
        <r>
          <rPr>
            <b/>
            <i/>
            <sz val="8"/>
            <color indexed="8"/>
            <rFont val="Tahoma"/>
            <charset val="134"/>
          </rPr>
          <t>Please fill in here</t>
        </r>
      </text>
    </comment>
    <comment ref="O64" authorId="0">
      <text>
        <r>
          <rPr>
            <b/>
            <sz val="8"/>
            <color indexed="8"/>
            <rFont val="Tahoma"/>
            <charset val="134"/>
          </rPr>
          <t xml:space="preserve">Sila isi di sini
</t>
        </r>
        <r>
          <rPr>
            <b/>
            <i/>
            <sz val="8"/>
            <color indexed="8"/>
            <rFont val="Tahoma"/>
            <charset val="134"/>
          </rPr>
          <t>Please fill in here</t>
        </r>
      </text>
    </comment>
    <comment ref="O70" authorId="0">
      <text>
        <r>
          <rPr>
            <b/>
            <sz val="8"/>
            <color indexed="8"/>
            <rFont val="Tahoma"/>
            <charset val="134"/>
          </rPr>
          <t xml:space="preserve">Sila isi di sini
</t>
        </r>
        <r>
          <rPr>
            <b/>
            <i/>
            <sz val="8"/>
            <color indexed="8"/>
            <rFont val="Tahoma"/>
            <charset val="134"/>
          </rPr>
          <t>Please fill in here</t>
        </r>
      </text>
    </comment>
    <comment ref="O75" authorId="0">
      <text>
        <r>
          <rPr>
            <b/>
            <sz val="8"/>
            <color indexed="8"/>
            <rFont val="Tahoma"/>
            <charset val="134"/>
          </rPr>
          <t xml:space="preserve">Sila isi di sini
</t>
        </r>
        <r>
          <rPr>
            <b/>
            <i/>
            <sz val="8"/>
            <color indexed="8"/>
            <rFont val="Tahoma"/>
            <charset val="134"/>
          </rPr>
          <t>Please fill in here</t>
        </r>
      </text>
    </comment>
    <comment ref="O81" authorId="0">
      <text>
        <r>
          <rPr>
            <b/>
            <sz val="8"/>
            <color indexed="8"/>
            <rFont val="Tahoma"/>
            <charset val="134"/>
          </rPr>
          <t xml:space="preserve">Sila isi di sini
</t>
        </r>
        <r>
          <rPr>
            <b/>
            <i/>
            <sz val="8"/>
            <color indexed="8"/>
            <rFont val="Tahoma"/>
            <charset val="134"/>
          </rPr>
          <t>Please fill in here</t>
        </r>
      </text>
    </comment>
    <comment ref="O84" authorId="0">
      <text>
        <r>
          <rPr>
            <b/>
            <sz val="8"/>
            <color indexed="8"/>
            <rFont val="Tahoma"/>
            <charset val="134"/>
          </rPr>
          <t xml:space="preserve">Sila isi di sini
</t>
        </r>
        <r>
          <rPr>
            <b/>
            <i/>
            <sz val="8"/>
            <color indexed="8"/>
            <rFont val="Tahoma"/>
            <charset val="134"/>
          </rPr>
          <t>Please fill in here</t>
        </r>
      </text>
    </comment>
    <comment ref="O87" authorId="0">
      <text>
        <r>
          <rPr>
            <b/>
            <sz val="8"/>
            <color indexed="8"/>
            <rFont val="Tahoma"/>
            <charset val="134"/>
          </rPr>
          <t xml:space="preserve">Sila isi di sini
</t>
        </r>
        <r>
          <rPr>
            <b/>
            <i/>
            <sz val="8"/>
            <color indexed="8"/>
            <rFont val="Tahoma"/>
            <charset val="134"/>
          </rPr>
          <t>Please fill in here</t>
        </r>
      </text>
    </comment>
    <comment ref="O90" authorId="0">
      <text>
        <r>
          <rPr>
            <b/>
            <sz val="8"/>
            <color indexed="8"/>
            <rFont val="Tahoma"/>
            <charset val="134"/>
          </rPr>
          <t xml:space="preserve">Sila isi di sini
</t>
        </r>
        <r>
          <rPr>
            <b/>
            <i/>
            <sz val="8"/>
            <color indexed="8"/>
            <rFont val="Tahoma"/>
            <charset val="134"/>
          </rPr>
          <t>Please fill in here</t>
        </r>
      </text>
    </comment>
    <comment ref="O93" authorId="0">
      <text>
        <r>
          <rPr>
            <b/>
            <sz val="8"/>
            <color indexed="8"/>
            <rFont val="Tahoma"/>
            <charset val="134"/>
          </rPr>
          <t xml:space="preserve">Sila isi di sini
</t>
        </r>
        <r>
          <rPr>
            <b/>
            <i/>
            <sz val="8"/>
            <color indexed="8"/>
            <rFont val="Tahoma"/>
            <charset val="134"/>
          </rPr>
          <t>Please fill in here</t>
        </r>
      </text>
    </comment>
    <comment ref="O96" authorId="0">
      <text>
        <r>
          <rPr>
            <b/>
            <sz val="8"/>
            <color indexed="8"/>
            <rFont val="Tahoma"/>
            <charset val="134"/>
          </rPr>
          <t xml:space="preserve">Sila isi di sini
</t>
        </r>
        <r>
          <rPr>
            <b/>
            <i/>
            <sz val="8"/>
            <color indexed="8"/>
            <rFont val="Tahoma"/>
            <charset val="134"/>
          </rPr>
          <t>Please fill in here</t>
        </r>
      </text>
    </comment>
    <comment ref="O99" authorId="0">
      <text>
        <r>
          <rPr>
            <b/>
            <sz val="8"/>
            <color indexed="8"/>
            <rFont val="Tahoma"/>
            <charset val="134"/>
          </rPr>
          <t xml:space="preserve">Sila isi di sini
</t>
        </r>
        <r>
          <rPr>
            <b/>
            <i/>
            <sz val="8"/>
            <color indexed="8"/>
            <rFont val="Tahoma"/>
            <charset val="134"/>
          </rPr>
          <t>Please fill in here</t>
        </r>
      </text>
    </comment>
    <comment ref="O118" authorId="0">
      <text>
        <r>
          <rPr>
            <b/>
            <sz val="8"/>
            <color indexed="8"/>
            <rFont val="Tahoma"/>
            <charset val="134"/>
          </rPr>
          <t xml:space="preserve">Sila isi di sini
</t>
        </r>
        <r>
          <rPr>
            <b/>
            <i/>
            <sz val="8"/>
            <color indexed="8"/>
            <rFont val="Tahoma"/>
            <charset val="134"/>
          </rPr>
          <t>Please fill in here</t>
        </r>
      </text>
    </comment>
    <comment ref="O124" authorId="0">
      <text>
        <r>
          <rPr>
            <b/>
            <sz val="8"/>
            <color indexed="8"/>
            <rFont val="Tahoma"/>
            <charset val="134"/>
          </rPr>
          <t xml:space="preserve">Sila isi di sini
</t>
        </r>
        <r>
          <rPr>
            <b/>
            <i/>
            <sz val="8"/>
            <color indexed="8"/>
            <rFont val="Tahoma"/>
            <charset val="134"/>
          </rPr>
          <t>Please fill in here</t>
        </r>
      </text>
    </comment>
    <comment ref="O136" authorId="0">
      <text>
        <r>
          <rPr>
            <b/>
            <sz val="8"/>
            <color indexed="8"/>
            <rFont val="Tahoma"/>
            <charset val="134"/>
          </rPr>
          <t xml:space="preserve">Sila isi di sini
</t>
        </r>
        <r>
          <rPr>
            <b/>
            <i/>
            <sz val="8"/>
            <color indexed="8"/>
            <rFont val="Tahoma"/>
            <charset val="134"/>
          </rPr>
          <t>Please fill in here</t>
        </r>
      </text>
    </comment>
    <comment ref="O139" authorId="0">
      <text>
        <r>
          <rPr>
            <b/>
            <sz val="8"/>
            <color indexed="8"/>
            <rFont val="Tahoma"/>
            <charset val="134"/>
          </rPr>
          <t xml:space="preserve">Sila isi di sini
</t>
        </r>
        <r>
          <rPr>
            <b/>
            <i/>
            <sz val="8"/>
            <color indexed="8"/>
            <rFont val="Tahoma"/>
            <charset val="134"/>
          </rPr>
          <t>Please fill in here</t>
        </r>
      </text>
    </comment>
    <comment ref="O142" authorId="0">
      <text>
        <r>
          <rPr>
            <b/>
            <sz val="8"/>
            <color indexed="8"/>
            <rFont val="Tahoma"/>
            <charset val="134"/>
          </rPr>
          <t xml:space="preserve">Sila isi di sini
</t>
        </r>
        <r>
          <rPr>
            <b/>
            <i/>
            <sz val="8"/>
            <color indexed="8"/>
            <rFont val="Tahoma"/>
            <charset val="134"/>
          </rPr>
          <t>Please fill in here</t>
        </r>
      </text>
    </comment>
    <comment ref="O145" authorId="0">
      <text>
        <r>
          <rPr>
            <b/>
            <sz val="8"/>
            <color indexed="8"/>
            <rFont val="Tahoma"/>
            <charset val="134"/>
          </rPr>
          <t xml:space="preserve">Sila isi di sini
</t>
        </r>
        <r>
          <rPr>
            <b/>
            <i/>
            <sz val="8"/>
            <color indexed="8"/>
            <rFont val="Tahoma"/>
            <charset val="134"/>
          </rPr>
          <t>Please fill in here</t>
        </r>
      </text>
    </comment>
    <comment ref="O148" authorId="0">
      <text>
        <r>
          <rPr>
            <b/>
            <sz val="8"/>
            <color indexed="8"/>
            <rFont val="Tahoma"/>
            <charset val="134"/>
          </rPr>
          <t xml:space="preserve">Sila isi di sini
</t>
        </r>
        <r>
          <rPr>
            <b/>
            <i/>
            <sz val="8"/>
            <color indexed="8"/>
            <rFont val="Tahoma"/>
            <charset val="134"/>
          </rPr>
          <t>Please fill in here</t>
        </r>
      </text>
    </comment>
    <comment ref="O165" authorId="0">
      <text>
        <r>
          <rPr>
            <b/>
            <sz val="8"/>
            <color indexed="8"/>
            <rFont val="Tahoma"/>
            <charset val="134"/>
          </rPr>
          <t xml:space="preserve">Sila isi di sini
</t>
        </r>
        <r>
          <rPr>
            <b/>
            <i/>
            <sz val="8"/>
            <color indexed="8"/>
            <rFont val="Tahoma"/>
            <charset val="134"/>
          </rPr>
          <t>Please fill in here</t>
        </r>
      </text>
    </comment>
  </commentList>
</comments>
</file>

<file path=xl/sharedStrings.xml><?xml version="1.0" encoding="utf-8"?>
<sst xmlns="http://schemas.openxmlformats.org/spreadsheetml/2006/main" count="4367" uniqueCount="3305">
  <si>
    <t>Sulit selepas data diisi</t>
  </si>
  <si>
    <r>
      <rPr>
        <b/>
        <sz val="12"/>
        <rFont val="Arial"/>
        <charset val="134"/>
      </rPr>
      <t xml:space="preserve">PEMBUATAN
</t>
    </r>
    <r>
      <rPr>
        <i/>
        <sz val="12"/>
        <rFont val="Arial"/>
        <charset val="134"/>
      </rPr>
      <t>MANUFACTURING</t>
    </r>
  </si>
  <si>
    <t>Confidential when filled with data</t>
  </si>
  <si>
    <r>
      <rPr>
        <sz val="9"/>
        <rFont val="Arial"/>
        <charset val="134"/>
      </rPr>
      <t xml:space="preserve">   </t>
    </r>
    <r>
      <rPr>
        <b/>
        <sz val="9"/>
        <rFont val="Arial"/>
        <charset val="134"/>
      </rPr>
      <t xml:space="preserve"> Sila buat satu salinan untuk rekod tuan</t>
    </r>
  </si>
  <si>
    <t>TAHUN RUJUKAN 2025</t>
  </si>
  <si>
    <t xml:space="preserve">      Please make a copy for your record</t>
  </si>
  <si>
    <t>REFERENCE YEAR 2025</t>
  </si>
  <si>
    <t>NG</t>
  </si>
  <si>
    <t>NO.BATCH</t>
  </si>
  <si>
    <t>BIL</t>
  </si>
  <si>
    <t>JABATAN PERANGKAAN MALAYSIA</t>
  </si>
  <si>
    <t>DEPARTMENT OF STATISTICS MALAYSIA</t>
  </si>
  <si>
    <t>www.dosm.gov.my</t>
  </si>
  <si>
    <t>BANCI EKONOMI 2026</t>
  </si>
  <si>
    <t>ECONOMIC CENSUS 2026</t>
  </si>
  <si>
    <t>Sila kembalikan soal selidik dalam masa 30 hari</t>
  </si>
  <si>
    <r>
      <rPr>
        <b/>
        <sz val="9"/>
        <rFont val="Arial"/>
        <charset val="134"/>
      </rPr>
      <t>KEGUNAAN PEJABAT</t>
    </r>
    <r>
      <rPr>
        <sz val="9"/>
        <rFont val="Arial"/>
        <charset val="134"/>
      </rPr>
      <t xml:space="preserve"> / OFFICE USE</t>
    </r>
  </si>
  <si>
    <t>Please return the questionnaire within 30 days</t>
  </si>
  <si>
    <r>
      <rPr>
        <b/>
        <sz val="9"/>
        <rFont val="Arial"/>
        <charset val="134"/>
      </rPr>
      <t>Nombor Siri /</t>
    </r>
    <r>
      <rPr>
        <i/>
        <sz val="9"/>
        <rFont val="Arial"/>
        <charset val="134"/>
      </rPr>
      <t xml:space="preserve"> Serial Number</t>
    </r>
  </si>
  <si>
    <r>
      <rPr>
        <b/>
        <sz val="9"/>
        <rFont val="Arial"/>
        <charset val="134"/>
      </rPr>
      <t>PENGAKUAN</t>
    </r>
    <r>
      <rPr>
        <sz val="9"/>
        <rFont val="Arial"/>
        <charset val="134"/>
      </rPr>
      <t xml:space="preserve"> / </t>
    </r>
    <r>
      <rPr>
        <i/>
        <sz val="9"/>
        <rFont val="Arial"/>
        <charset val="134"/>
      </rPr>
      <t>DECLARATION</t>
    </r>
    <r>
      <rPr>
        <sz val="9"/>
        <rFont val="Arial"/>
        <charset val="134"/>
      </rPr>
      <t xml:space="preserve"> :</t>
    </r>
  </si>
  <si>
    <t>Nama :</t>
  </si>
  <si>
    <t xml:space="preserve">     Dengan ini saya mengesahkan bahawa maklumat yang diberi adalah</t>
  </si>
  <si>
    <t xml:space="preserve">     lengkap dan betul sepanjang pengetahuan dan kepercayaan saya.</t>
  </si>
  <si>
    <t xml:space="preserve">     I hereby declare that the information given in this return is complete and correct</t>
  </si>
  <si>
    <t xml:space="preserve">     to the best of my knowledge and belief</t>
  </si>
  <si>
    <t>a.</t>
  </si>
  <si>
    <t xml:space="preserve">Jabatan Perangkaan Malaysia sedang melaksanakan Banci Ekonomi 2026 (bagi tahun rujukan 2025). </t>
  </si>
  <si>
    <t>b.</t>
  </si>
  <si>
    <t>Tujuan utama ialah untuk menyediakan maklumat agregat dan profil sektor ini yang diperlukan oleh kerajaan bagi membentuk program dan polisi ekonomi di peringkat nasional.</t>
  </si>
  <si>
    <t>c.</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</si>
  <si>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memperuntukkan denda kepada responden boleh dikenakan denda sekiranya gagal memberi maklumat yang diperlukan.</t>
  </si>
  <si>
    <t>d.</t>
  </si>
  <si>
    <t>Tuan diminta melaporkan butir-butir yang berkaitan dengan pertubuhan ini seperti tercatat di atas dan mengembalikan soal selidik yang lengkap ke Jabatan ini.</t>
  </si>
  <si>
    <t>The Department of Statistics, Malaysia is conducting the Economic Census 2026 (for reference year 2025).</t>
  </si>
  <si>
    <t>The main objective is to provide aggregated information and profile of the sectors required by the government to formulate national economic programmes and policies.</t>
  </si>
  <si>
    <r>
      <rPr>
        <i/>
        <sz val="8"/>
        <rFont val="Arial"/>
        <charset val="134"/>
      </rP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8"/>
        <rFont val="Arial"/>
        <charset val="134"/>
      </rPr>
      <t>CONFIDENTIAL</t>
    </r>
    <r>
      <rPr>
        <i/>
        <sz val="8"/>
        <rFont val="Arial"/>
        <charset val="134"/>
      </rPr>
      <t xml:space="preserve"> and will not be divulged to any person or institution outside this Department. Meanwhile, Section 7 under the same Act provides a penalty should the respondent failed to furnish the required information.</t>
    </r>
  </si>
  <si>
    <t>You are requested to provide information related to this establishment as stated above and return the completed questionnaire to the Department.</t>
  </si>
  <si>
    <t>DATO' SRI DR. MOHD UZIR MAHIDIN</t>
  </si>
  <si>
    <t>KETUA PERANGKAWAN MALAYSIA</t>
  </si>
  <si>
    <r>
      <rPr>
        <b/>
        <sz val="9"/>
        <rFont val="Arial"/>
        <charset val="134"/>
      </rPr>
      <t>Tarikh</t>
    </r>
    <r>
      <rPr>
        <sz val="9"/>
        <rFont val="Arial"/>
        <charset val="134"/>
      </rPr>
      <t xml:space="preserve"> / </t>
    </r>
    <r>
      <rPr>
        <i/>
        <sz val="9"/>
        <rFont val="Arial"/>
        <charset val="134"/>
      </rPr>
      <t>Date :</t>
    </r>
  </si>
  <si>
    <t>CHIEF STATISTICIAN, MALAYSIA</t>
  </si>
  <si>
    <r>
      <rPr>
        <b/>
        <sz val="8"/>
        <rFont val="Arial"/>
        <charset val="134"/>
      </rPr>
      <t xml:space="preserve">Kerjasama tuan dalam menjayakan Banci ini amatlah dihargai / </t>
    </r>
    <r>
      <rPr>
        <i/>
        <sz val="8"/>
        <rFont val="Arial"/>
        <charset val="134"/>
      </rPr>
      <t>Your cooperation in ensuring the success of this census is vey much appreciated</t>
    </r>
  </si>
  <si>
    <r>
      <rPr>
        <b/>
        <sz val="8"/>
        <rFont val="Arial"/>
        <charset val="134"/>
      </rPr>
      <t>Soal selidik ini akan diproses menggunakan teknologi ICR (</t>
    </r>
    <r>
      <rPr>
        <b/>
        <i/>
        <sz val="8"/>
        <rFont val="Arial"/>
        <charset val="134"/>
      </rPr>
      <t>Intelligent Character Recognition</t>
    </r>
    <r>
      <rPr>
        <b/>
        <sz val="8"/>
        <rFont val="Arial"/>
        <charset val="134"/>
      </rPr>
      <t>).</t>
    </r>
  </si>
  <si>
    <r>
      <rPr>
        <b/>
        <sz val="8"/>
        <rFont val="Arial"/>
        <charset val="134"/>
      </rPr>
      <t xml:space="preserve">Sila JANGAN LIPAT dan gunakan </t>
    </r>
    <r>
      <rPr>
        <b/>
        <u/>
        <sz val="8"/>
        <rFont val="Arial"/>
        <charset val="134"/>
      </rPr>
      <t>pen bulat HITAM</t>
    </r>
    <r>
      <rPr>
        <b/>
        <sz val="8"/>
        <rFont val="Arial"/>
        <charset val="134"/>
      </rPr>
      <t xml:space="preserve"> </t>
    </r>
    <r>
      <rPr>
        <b/>
        <sz val="8"/>
        <rFont val="Arial"/>
        <charset val="134"/>
      </rPr>
      <t>semasa melengkapkan soal selidik ini.</t>
    </r>
  </si>
  <si>
    <t>This questionnaire will be processed using ICR technology (Intelligent Character Recognition).</t>
  </si>
  <si>
    <r>
      <rPr>
        <i/>
        <sz val="8"/>
        <rFont val="Arial"/>
        <charset val="134"/>
      </rPr>
      <t xml:space="preserve">Please </t>
    </r>
    <r>
      <rPr>
        <b/>
        <i/>
        <sz val="8"/>
        <rFont val="Arial"/>
        <charset val="134"/>
      </rPr>
      <t>DO NOT FOLD</t>
    </r>
    <r>
      <rPr>
        <i/>
        <sz val="8"/>
        <rFont val="Arial"/>
        <charset val="134"/>
      </rPr>
      <t xml:space="preserve"> and use </t>
    </r>
    <r>
      <rPr>
        <b/>
        <i/>
        <u/>
        <sz val="8"/>
        <rFont val="Arial"/>
        <charset val="134"/>
      </rPr>
      <t xml:space="preserve">BLACK ball pen </t>
    </r>
    <r>
      <rPr>
        <i/>
        <sz val="8"/>
        <rFont val="Arial"/>
        <charset val="134"/>
      </rPr>
      <t>when completing this questionnaire.</t>
    </r>
  </si>
  <si>
    <r>
      <rPr>
        <b/>
        <sz val="8"/>
        <rFont val="Arial"/>
        <charset val="134"/>
      </rPr>
      <t xml:space="preserve">Muat turun soal selidik boleh dibuat melalui </t>
    </r>
    <r>
      <rPr>
        <b/>
        <u/>
        <sz val="8"/>
        <rFont val="Arial"/>
        <charset val="134"/>
      </rPr>
      <t>www.dosm.gov.my</t>
    </r>
    <r>
      <rPr>
        <b/>
        <sz val="8"/>
        <rFont val="Arial"/>
        <charset val="134"/>
      </rPr>
      <t xml:space="preserve">. Tulis dengan kemas di dalam kotak menggunakan </t>
    </r>
    <r>
      <rPr>
        <b/>
        <u/>
        <sz val="8"/>
        <rFont val="Arial"/>
        <charset val="134"/>
      </rPr>
      <t>HURUF BESAR</t>
    </r>
    <r>
      <rPr>
        <b/>
        <sz val="8"/>
        <rFont val="Arial"/>
        <charset val="134"/>
      </rPr>
      <t xml:space="preserve"> atau tanda (X) pada kotak yang berkenaan</t>
    </r>
  </si>
  <si>
    <r>
      <rPr>
        <i/>
        <sz val="8"/>
        <rFont val="Arial"/>
        <charset val="134"/>
      </rPr>
      <t xml:space="preserve">Downloading of the questionnaire can be made through </t>
    </r>
    <r>
      <rPr>
        <b/>
        <u/>
        <sz val="8"/>
        <rFont val="Arial"/>
        <charset val="134"/>
      </rPr>
      <t>www.dosm.gov.my</t>
    </r>
    <r>
      <rPr>
        <i/>
        <sz val="8"/>
        <rFont val="Arial"/>
        <charset val="134"/>
      </rPr>
      <t xml:space="preserve">. Write neatly within the boxes using </t>
    </r>
    <r>
      <rPr>
        <b/>
        <i/>
        <u/>
        <sz val="8"/>
        <rFont val="Arial"/>
        <charset val="134"/>
      </rPr>
      <t xml:space="preserve">CAPITAL LETTER </t>
    </r>
    <r>
      <rPr>
        <i/>
        <sz val="8"/>
        <rFont val="Arial"/>
        <charset val="134"/>
      </rPr>
      <t>or mark (X) in the appropriate box.</t>
    </r>
  </si>
  <si>
    <t xml:space="preserve"> </t>
  </si>
  <si>
    <t>ARAHAN</t>
  </si>
  <si>
    <t>INSTRUCTION</t>
  </si>
  <si>
    <t>Sila rujuk kepada arahan berikut:</t>
  </si>
  <si>
    <t>Please refer the following instruction:</t>
  </si>
  <si>
    <t>1.</t>
  </si>
  <si>
    <r>
      <rPr>
        <sz val="8"/>
        <rFont val="Arial"/>
        <charset val="134"/>
      </rPr>
      <t>Soal selidik ini akan diproses dengan menggunakan peralatan elektronik (</t>
    </r>
    <r>
      <rPr>
        <i/>
        <sz val="8"/>
        <rFont val="Arial"/>
        <charset val="134"/>
      </rPr>
      <t>Intelligent Character Recognition</t>
    </r>
    <r>
      <rPr>
        <sz val="8"/>
        <rFont val="Arial"/>
        <charset val="134"/>
      </rPr>
      <t>).</t>
    </r>
  </si>
  <si>
    <t>This questionnaire will be processed using electronic equipment (Intelligent Character Recognition).</t>
  </si>
  <si>
    <t>2.</t>
  </si>
  <si>
    <r>
      <rPr>
        <sz val="8"/>
        <rFont val="Arial"/>
        <charset val="134"/>
      </rPr>
      <t xml:space="preserve">Gunakan </t>
    </r>
    <r>
      <rPr>
        <b/>
        <sz val="8"/>
        <rFont val="Arial"/>
        <charset val="134"/>
      </rPr>
      <t>pen bulat HITAM</t>
    </r>
    <r>
      <rPr>
        <sz val="8"/>
        <rFont val="Arial"/>
        <charset val="134"/>
      </rPr>
      <t xml:space="preserve"> untuk melengkapkan soal selidik ini.</t>
    </r>
  </si>
  <si>
    <r>
      <rPr>
        <i/>
        <sz val="8"/>
        <rFont val="Arial"/>
        <charset val="134"/>
      </rPr>
      <t xml:space="preserve">Use </t>
    </r>
    <r>
      <rPr>
        <b/>
        <i/>
        <sz val="8"/>
        <rFont val="Arial"/>
        <charset val="134"/>
      </rPr>
      <t>BLACK ball pen</t>
    </r>
    <r>
      <rPr>
        <i/>
        <sz val="8"/>
        <rFont val="Arial"/>
        <charset val="134"/>
      </rPr>
      <t xml:space="preserve"> when completing this questionnaire.</t>
    </r>
  </si>
  <si>
    <t>3.</t>
  </si>
  <si>
    <r>
      <rPr>
        <sz val="8"/>
        <rFont val="Arial"/>
        <charset val="134"/>
      </rPr>
      <t xml:space="preserve">Tulis dengan kemas di dalam kotak menggunakan </t>
    </r>
    <r>
      <rPr>
        <b/>
        <sz val="8"/>
        <rFont val="Arial"/>
        <charset val="134"/>
      </rPr>
      <t>HURUF BESAR</t>
    </r>
    <r>
      <rPr>
        <sz val="8"/>
        <rFont val="Arial"/>
        <charset val="134"/>
      </rPr>
      <t xml:space="preserve"> atau tanda </t>
    </r>
    <r>
      <rPr>
        <b/>
        <sz val="8"/>
        <rFont val="Arial"/>
        <charset val="134"/>
      </rPr>
      <t>'X'</t>
    </r>
    <r>
      <rPr>
        <sz val="8"/>
        <rFont val="Arial"/>
        <charset val="134"/>
      </rPr>
      <t xml:space="preserve"> pada kotak yang berkenaan.</t>
    </r>
  </si>
  <si>
    <t>Pastikan setiap nombor, abjad atau tanda berada di dalam kotak yang telah disediakan</t>
  </si>
  <si>
    <r>
      <rPr>
        <i/>
        <sz val="8"/>
        <rFont val="Arial"/>
        <charset val="134"/>
      </rPr>
      <t xml:space="preserve">Write neatly within the boxes using </t>
    </r>
    <r>
      <rPr>
        <b/>
        <i/>
        <sz val="8"/>
        <rFont val="Arial"/>
        <charset val="134"/>
      </rPr>
      <t>CAPITAL LETTER</t>
    </r>
    <r>
      <rPr>
        <i/>
        <sz val="8"/>
        <rFont val="Arial"/>
        <charset val="134"/>
      </rPr>
      <t xml:space="preserve"> or mark</t>
    </r>
    <r>
      <rPr>
        <b/>
        <i/>
        <sz val="8"/>
        <rFont val="Arial"/>
        <charset val="134"/>
      </rPr>
      <t xml:space="preserve"> 'X' </t>
    </r>
    <r>
      <rPr>
        <i/>
        <sz val="8"/>
        <rFont val="Arial"/>
        <charset val="134"/>
      </rPr>
      <t>in the appropriate box.</t>
    </r>
  </si>
  <si>
    <t>Keep each number, letter or tick within the data entry boxes provided</t>
  </si>
  <si>
    <t xml:space="preserve">Contoh: </t>
  </si>
  <si>
    <t>Example:</t>
  </si>
  <si>
    <r>
      <rPr>
        <b/>
        <sz val="8"/>
        <rFont val="Arial"/>
        <charset val="134"/>
      </rPr>
      <t>Bulan</t>
    </r>
    <r>
      <rPr>
        <sz val="8"/>
        <rFont val="Arial"/>
        <charset val="134"/>
      </rPr>
      <t xml:space="preserve"> / </t>
    </r>
    <r>
      <rPr>
        <i/>
        <sz val="8"/>
        <rFont val="Arial"/>
        <charset val="134"/>
      </rPr>
      <t>Month</t>
    </r>
  </si>
  <si>
    <r>
      <rPr>
        <b/>
        <sz val="8"/>
        <rFont val="Arial"/>
        <charset val="134"/>
      </rPr>
      <t>Tahun</t>
    </r>
    <r>
      <rPr>
        <sz val="8"/>
        <rFont val="Arial"/>
        <charset val="134"/>
      </rPr>
      <t xml:space="preserve"> / </t>
    </r>
    <r>
      <rPr>
        <i/>
        <sz val="8"/>
        <rFont val="Arial"/>
        <charset val="134"/>
      </rPr>
      <t>Year</t>
    </r>
  </si>
  <si>
    <t>J</t>
  </si>
  <si>
    <t>A</t>
  </si>
  <si>
    <t>L</t>
  </si>
  <si>
    <t>N</t>
  </si>
  <si>
    <t>/</t>
  </si>
  <si>
    <t>X</t>
  </si>
  <si>
    <r>
      <rPr>
        <b/>
        <sz val="8"/>
        <rFont val="Arial"/>
        <charset val="134"/>
      </rPr>
      <t>Ya</t>
    </r>
    <r>
      <rPr>
        <sz val="8"/>
        <rFont val="Arial"/>
        <charset val="134"/>
      </rPr>
      <t xml:space="preserve"> /</t>
    </r>
    <r>
      <rPr>
        <i/>
        <sz val="8"/>
        <rFont val="Arial"/>
        <charset val="134"/>
      </rPr>
      <t xml:space="preserve"> Yes</t>
    </r>
  </si>
  <si>
    <r>
      <rPr>
        <b/>
        <sz val="8"/>
        <rFont val="Arial"/>
        <charset val="134"/>
      </rPr>
      <t>Tidak</t>
    </r>
    <r>
      <rPr>
        <sz val="8"/>
        <rFont val="Arial"/>
        <charset val="134"/>
      </rPr>
      <t xml:space="preserve"> /</t>
    </r>
    <r>
      <rPr>
        <i/>
        <sz val="8"/>
        <rFont val="Arial"/>
        <charset val="134"/>
      </rPr>
      <t xml:space="preserve"> No</t>
    </r>
  </si>
  <si>
    <t>4.</t>
  </si>
  <si>
    <t>Tinggalkan kotak jawapan kosong sekiranya tiada maklumat.</t>
  </si>
  <si>
    <t>Leave answer boxes blank where yo have no response or data to enter.</t>
  </si>
  <si>
    <t>5.</t>
  </si>
  <si>
    <t>Jangan menulis 'nil', 'n/a' atau garisan di dalam kotak berkenaan.</t>
  </si>
  <si>
    <r>
      <rPr>
        <sz val="8"/>
        <rFont val="Arial"/>
        <charset val="134"/>
      </rPr>
      <t xml:space="preserve">Sekiranya berlaku kesilapan, sila gariskan jawapan yang salah atau tanda </t>
    </r>
    <r>
      <rPr>
        <b/>
        <sz val="8"/>
        <rFont val="Arial"/>
        <charset val="134"/>
      </rPr>
      <t>'X'</t>
    </r>
    <r>
      <rPr>
        <sz val="8"/>
        <rFont val="Arial"/>
        <charset val="134"/>
      </rPr>
      <t xml:space="preserve"> dan tuliskan jawapan yang betul di dalam kotak yang sedia ada,</t>
    </r>
  </si>
  <si>
    <r>
      <rPr>
        <sz val="8"/>
        <rFont val="Arial"/>
        <charset val="134"/>
      </rPr>
      <t xml:space="preserve">atau jika tiada ruang sila tulis di luar kotak berdekatan dengan perkara yang terlibat. Jangan gunakan </t>
    </r>
    <r>
      <rPr>
        <i/>
        <sz val="8"/>
        <rFont val="Arial"/>
        <charset val="134"/>
      </rPr>
      <t>corection</t>
    </r>
    <r>
      <rPr>
        <sz val="8"/>
        <rFont val="Arial"/>
        <charset val="134"/>
      </rPr>
      <t xml:space="preserve"> pen.</t>
    </r>
  </si>
  <si>
    <t>Do not use 'nil', 'n/a' or draw a line in the data entry boxes.</t>
  </si>
  <si>
    <r>
      <rPr>
        <i/>
        <sz val="8"/>
        <rFont val="Arial"/>
        <charset val="134"/>
      </rPr>
      <t xml:space="preserve">If a mistake is made, cross out the incorrect answer or mark </t>
    </r>
    <r>
      <rPr>
        <b/>
        <i/>
        <sz val="8"/>
        <rFont val="Arial"/>
        <charset val="134"/>
      </rPr>
      <t>'X'</t>
    </r>
    <r>
      <rPr>
        <i/>
        <sz val="8"/>
        <rFont val="Arial"/>
        <charset val="134"/>
      </rPr>
      <t xml:space="preserve"> and either write the answer in the remaining boxes,</t>
    </r>
  </si>
  <si>
    <t>or if not enough space, write next to the relevant item. Do not use correction pen.</t>
  </si>
  <si>
    <t>a)</t>
  </si>
  <si>
    <t>atau</t>
  </si>
  <si>
    <t>or</t>
  </si>
  <si>
    <t>b)</t>
  </si>
  <si>
    <t>6.</t>
  </si>
  <si>
    <t>Sekiranya terdapat nilai kerugian, sila tandakan dengan tanda negatif.</t>
  </si>
  <si>
    <t>Show a loss (deficit) with a negative sign.</t>
  </si>
  <si>
    <t>-</t>
  </si>
  <si>
    <t>7.</t>
  </si>
  <si>
    <t>Jika anda menandakan petak yang salah, hitamkan petak yang salah seperti ini</t>
  </si>
  <si>
    <t>dan tandakan</t>
  </si>
  <si>
    <t>di dalam petak yang betul</t>
  </si>
  <si>
    <t>If you have marked the wrong box, shade the box as shown here</t>
  </si>
  <si>
    <t>and mark</t>
  </si>
  <si>
    <t>in the relevant box</t>
  </si>
  <si>
    <t>8.</t>
  </si>
  <si>
    <r>
      <rPr>
        <sz val="8"/>
        <rFont val="Arial"/>
        <charset val="134"/>
      </rPr>
      <t xml:space="preserve">Perkara yang disenaraikan sebagai </t>
    </r>
    <r>
      <rPr>
        <b/>
        <sz val="8"/>
        <rFont val="Arial"/>
        <charset val="134"/>
      </rPr>
      <t>termasuk</t>
    </r>
    <r>
      <rPr>
        <sz val="8"/>
        <rFont val="Arial"/>
        <charset val="134"/>
      </rPr>
      <t xml:space="preserve"> dan </t>
    </r>
    <r>
      <rPr>
        <b/>
        <sz val="8"/>
        <rFont val="Arial"/>
        <charset val="134"/>
      </rPr>
      <t>tidak termasuk</t>
    </r>
    <r>
      <rPr>
        <sz val="8"/>
        <rFont val="Arial"/>
        <charset val="134"/>
      </rPr>
      <t xml:space="preserve"> hanyalah sebagai contoh dan tidak boleh diambilkira sebagai senarai yang lengkap.</t>
    </r>
  </si>
  <si>
    <r>
      <rPr>
        <i/>
        <sz val="8"/>
        <rFont val="Arial"/>
        <charset val="134"/>
      </rPr>
      <t xml:space="preserve">The items listed under </t>
    </r>
    <r>
      <rPr>
        <b/>
        <i/>
        <sz val="8"/>
        <rFont val="Arial"/>
        <charset val="134"/>
      </rPr>
      <t xml:space="preserve">including </t>
    </r>
    <r>
      <rPr>
        <i/>
        <sz val="8"/>
        <rFont val="Arial"/>
        <charset val="134"/>
      </rPr>
      <t xml:space="preserve">and </t>
    </r>
    <r>
      <rPr>
        <b/>
        <i/>
        <sz val="8"/>
        <rFont val="Arial"/>
        <charset val="134"/>
      </rPr>
      <t>excluding</t>
    </r>
    <r>
      <rPr>
        <i/>
        <sz val="8"/>
        <rFont val="Arial"/>
        <charset val="134"/>
      </rPr>
      <t xml:space="preserve"> are examples and should not be taken as a complete list of items.</t>
    </r>
  </si>
  <si>
    <t>9.</t>
  </si>
  <si>
    <t>Sila kemukakan sebarang komen dan cadangan:</t>
  </si>
  <si>
    <t>Please provide any comments and suggestions:</t>
  </si>
  <si>
    <r>
      <rPr>
        <b/>
        <sz val="11"/>
        <rFont val="Arial"/>
        <charset val="134"/>
      </rPr>
      <t xml:space="preserve">TEMPOH LAPORAN / </t>
    </r>
    <r>
      <rPr>
        <i/>
        <sz val="11"/>
        <rFont val="Arial"/>
        <charset val="134"/>
      </rPr>
      <t>REPORTING PERIOD</t>
    </r>
  </si>
  <si>
    <t>Sila laporkan untuk takwim 2025 atau tahun kewangan terkini yang berakhir tidak lewat daripada 30 Jun 2026</t>
  </si>
  <si>
    <t>Please report for the calender year 2025 or for your most recent financial year ending no later than 30 June 2026</t>
  </si>
  <si>
    <r>
      <rPr>
        <b/>
        <sz val="11"/>
        <rFont val="Arial"/>
        <charset val="134"/>
      </rPr>
      <t>MAKLUMAT PENGENALAN</t>
    </r>
    <r>
      <rPr>
        <sz val="11"/>
        <rFont val="Arial"/>
        <charset val="134"/>
      </rPr>
      <t xml:space="preserve"> /</t>
    </r>
    <r>
      <rPr>
        <i/>
        <sz val="11"/>
        <rFont val="Arial"/>
        <charset val="134"/>
      </rPr>
      <t xml:space="preserve"> IDENTIFICATION PARTICULARS</t>
    </r>
  </si>
  <si>
    <r>
      <rPr>
        <b/>
        <sz val="9"/>
        <rFont val="Arial"/>
        <charset val="134"/>
      </rPr>
      <t xml:space="preserve">KEGUNAAN PEJABAT / </t>
    </r>
    <r>
      <rPr>
        <i/>
        <sz val="9"/>
        <rFont val="Arial"/>
        <charset val="134"/>
      </rPr>
      <t>OFFICE USE</t>
    </r>
  </si>
  <si>
    <t>010002</t>
  </si>
  <si>
    <t>1.1</t>
  </si>
  <si>
    <t>Sila nyatakan Nombor Pendaftaran Syarikat / Perniagaan (SSM) atau lain-lain</t>
  </si>
  <si>
    <t>Please specify the Registration Number of Company / Business (CCM) or others</t>
  </si>
  <si>
    <r>
      <rPr>
        <b/>
        <sz val="8"/>
        <rFont val="Arial"/>
        <charset val="134"/>
      </rPr>
      <t>Tahun</t>
    </r>
    <r>
      <rPr>
        <b/>
        <i/>
        <sz val="8"/>
        <rFont val="Arial"/>
        <charset val="134"/>
      </rPr>
      <t xml:space="preserve"> / </t>
    </r>
    <r>
      <rPr>
        <i/>
        <sz val="8"/>
        <rFont val="Arial"/>
        <charset val="134"/>
      </rPr>
      <t xml:space="preserve">Year </t>
    </r>
    <r>
      <rPr>
        <b/>
        <i/>
        <sz val="8"/>
        <rFont val="Arial"/>
        <charset val="134"/>
      </rPr>
      <t xml:space="preserve">  </t>
    </r>
  </si>
  <si>
    <t>010003</t>
  </si>
  <si>
    <t>Sila nyatakan tahun mula perniagaan sekarang</t>
  </si>
  <si>
    <t>Please specify the commencement year of present business</t>
  </si>
  <si>
    <t>Sila nyatakan data dalam pelaporan ini meliputi tempoh operasi</t>
  </si>
  <si>
    <t>Please specify the data in this return covers the operational period</t>
  </si>
  <si>
    <r>
      <rPr>
        <b/>
        <sz val="8"/>
        <rFont val="Arial"/>
        <charset val="134"/>
      </rPr>
      <t>Hari</t>
    </r>
    <r>
      <rPr>
        <sz val="8"/>
        <rFont val="Arial"/>
        <charset val="134"/>
      </rPr>
      <t xml:space="preserve"> /</t>
    </r>
    <r>
      <rPr>
        <i/>
        <sz val="8"/>
        <rFont val="Arial"/>
        <charset val="134"/>
      </rPr>
      <t xml:space="preserve"> Day</t>
    </r>
  </si>
  <si>
    <t>010004</t>
  </si>
  <si>
    <r>
      <rPr>
        <b/>
        <sz val="8"/>
        <rFont val="Arial"/>
        <charset val="134"/>
      </rPr>
      <t xml:space="preserve">Hari / </t>
    </r>
    <r>
      <rPr>
        <i/>
        <sz val="8"/>
        <rFont val="Arial"/>
        <charset val="134"/>
      </rPr>
      <t>Day</t>
    </r>
  </si>
  <si>
    <r>
      <rPr>
        <b/>
        <sz val="8"/>
        <rFont val="Arial"/>
        <charset val="134"/>
      </rPr>
      <t xml:space="preserve">Bulan </t>
    </r>
    <r>
      <rPr>
        <b/>
        <i/>
        <sz val="8"/>
        <rFont val="Arial"/>
        <charset val="134"/>
      </rPr>
      <t xml:space="preserve">/ </t>
    </r>
    <r>
      <rPr>
        <i/>
        <sz val="8"/>
        <rFont val="Arial"/>
        <charset val="134"/>
      </rPr>
      <t>Month</t>
    </r>
  </si>
  <si>
    <t>010005</t>
  </si>
  <si>
    <t>Dari</t>
  </si>
  <si>
    <t>hingga</t>
  </si>
  <si>
    <t>From</t>
  </si>
  <si>
    <t>to</t>
  </si>
  <si>
    <t>Sila nyatakan alamat laman web pertubuhan ini sekiranya ada</t>
  </si>
  <si>
    <t>Please specify the address of this establishment's website if applicable</t>
  </si>
  <si>
    <t>010053</t>
  </si>
  <si>
    <t>Sila nyatakan alamat kilang sekiranya ia tidak sama dengan alamat pos di muka hadapan</t>
  </si>
  <si>
    <t>Please specify the factory address if it differs from the postal address as stated on the front page</t>
  </si>
  <si>
    <t>010014</t>
  </si>
  <si>
    <t>010015</t>
  </si>
  <si>
    <t>Poskod</t>
  </si>
  <si>
    <t>Postcode</t>
  </si>
  <si>
    <t>KEGUNAAN PEJABAT</t>
  </si>
  <si>
    <t>OFFICE USE</t>
  </si>
  <si>
    <t>Sila nyatakan koordinat alamat lokasi pertubuhan ini</t>
  </si>
  <si>
    <t>Please specify the location coordinates of this establishment</t>
  </si>
  <si>
    <t>010070</t>
  </si>
  <si>
    <t>(a)</t>
  </si>
  <si>
    <t>Koordinat latitud</t>
  </si>
  <si>
    <t>Latitude coordinates</t>
  </si>
  <si>
    <t>010071</t>
  </si>
  <si>
    <t>(b)</t>
  </si>
  <si>
    <t>Koordinat longitud</t>
  </si>
  <si>
    <t>Longitude coordinates</t>
  </si>
  <si>
    <t>Adakah data yang dilaporkan di dalam pelaporan ini hanya berkaitan dengan pertubuhan ini di mana lokasinya adalah sama seperti alamat</t>
  </si>
  <si>
    <t>yang diberikan di dalam Soalan 1.5? Sila tanda (X) dalam satu kotak sahaja</t>
  </si>
  <si>
    <t>Do the data reported in this return related only to this establishment which location is the same as the address given in Question 1.5?
Please mark (X) in one box only</t>
  </si>
  <si>
    <t>010016</t>
  </si>
  <si>
    <r>
      <rPr>
        <b/>
        <sz val="8"/>
        <rFont val="Arial"/>
        <charset val="134"/>
      </rPr>
      <t>Ya</t>
    </r>
    <r>
      <rPr>
        <sz val="8"/>
        <rFont val="Arial"/>
        <charset val="134"/>
      </rPr>
      <t xml:space="preserve"> / </t>
    </r>
    <r>
      <rPr>
        <i/>
        <sz val="8"/>
        <rFont val="Arial"/>
        <charset val="134"/>
      </rPr>
      <t>Yes</t>
    </r>
  </si>
  <si>
    <r>
      <rPr>
        <b/>
        <sz val="8"/>
        <rFont val="Arial"/>
        <charset val="134"/>
      </rPr>
      <t xml:space="preserve">Tidak </t>
    </r>
    <r>
      <rPr>
        <sz val="8"/>
        <rFont val="Arial"/>
        <charset val="134"/>
      </rPr>
      <t xml:space="preserve">/ </t>
    </r>
    <r>
      <rPr>
        <i/>
        <sz val="8"/>
        <rFont val="Arial"/>
        <charset val="134"/>
      </rPr>
      <t>No</t>
    </r>
  </si>
  <si>
    <t>Negeri</t>
  </si>
  <si>
    <t>Daerah</t>
  </si>
  <si>
    <t>Daerah Banci</t>
  </si>
  <si>
    <t>No. BP</t>
  </si>
  <si>
    <t>Strata</t>
  </si>
  <si>
    <t>State</t>
  </si>
  <si>
    <t>Pentadbiran</t>
  </si>
  <si>
    <t>Census District</t>
  </si>
  <si>
    <t>EB No.</t>
  </si>
  <si>
    <t>Administrative</t>
  </si>
  <si>
    <t>District</t>
  </si>
  <si>
    <t>010017</t>
  </si>
  <si>
    <t>010018</t>
  </si>
  <si>
    <t>010019</t>
  </si>
  <si>
    <t>010020</t>
  </si>
  <si>
    <t>010021</t>
  </si>
  <si>
    <t>Kod alamat kilang</t>
  </si>
  <si>
    <t>Factory address code</t>
  </si>
  <si>
    <t>010022</t>
  </si>
  <si>
    <t>010023</t>
  </si>
  <si>
    <t>010024</t>
  </si>
  <si>
    <t>010025</t>
  </si>
  <si>
    <t>010026</t>
  </si>
  <si>
    <t>Kod alamat pos</t>
  </si>
  <si>
    <t>Postal address code</t>
  </si>
  <si>
    <r>
      <rPr>
        <b/>
        <sz val="11"/>
        <rFont val="Arial"/>
        <charset val="134"/>
      </rPr>
      <t>MAKLUMAT PENGENALAN (samb.)</t>
    </r>
    <r>
      <rPr>
        <sz val="11"/>
        <rFont val="Arial"/>
        <charset val="134"/>
      </rPr>
      <t xml:space="preserve"> /</t>
    </r>
    <r>
      <rPr>
        <i/>
        <sz val="11"/>
        <rFont val="Arial"/>
        <charset val="134"/>
      </rPr>
      <t xml:space="preserve"> IDENTIFICATION PARTICULARS (cont'd.)</t>
    </r>
  </si>
  <si>
    <t>Sila terangkan secara ringkas aktiviti utama pertubuhan ini</t>
  </si>
  <si>
    <t>Please describe briefly the principal activity of this establishment</t>
  </si>
  <si>
    <t>010028</t>
  </si>
  <si>
    <t>0100</t>
  </si>
  <si>
    <t>Kod Industri (semasa mel)</t>
  </si>
  <si>
    <t>Industry Code (at the time mailing)</t>
  </si>
  <si>
    <t>Kod Industri Semasa (mengikut produk utama tahun rujukan) (MSIC Ver. 2025)</t>
  </si>
  <si>
    <t>Current Industry Code (based on major products of reference year) (MSIC Ver. 2025)</t>
  </si>
  <si>
    <t>(c)</t>
  </si>
  <si>
    <t>Kod Industri Semasa (mengikut produk utama tahun rujukan) (MSIC Ver. 2008)</t>
  </si>
  <si>
    <t>Current Industry Code (based on major products of reference year) (MSIC Ver. 2008)</t>
  </si>
  <si>
    <t>Sila nyatakan peratus pendapatan pertubuhan ini dihasilkan daripada aktiviti berikut.</t>
  </si>
  <si>
    <t>Please specify the percentage of this establishment's revenue was generated from the following activities.</t>
  </si>
  <si>
    <t>010031</t>
  </si>
  <si>
    <t>Aktiviti utama (Pembuatan)</t>
  </si>
  <si>
    <t>(%)</t>
  </si>
  <si>
    <t>Principal activity (Manufacturing)</t>
  </si>
  <si>
    <t>010032</t>
  </si>
  <si>
    <t>Aktiviti sekunder (selain dari Pembuatan), sila nyatakan:</t>
  </si>
  <si>
    <t>Secondary activity (other than Manufacturing), please specify:</t>
  </si>
  <si>
    <t>010033</t>
  </si>
  <si>
    <t>010074</t>
  </si>
  <si>
    <t>Aktiviti lain-lain:</t>
  </si>
  <si>
    <t>Others activity:</t>
  </si>
  <si>
    <t>010073</t>
  </si>
  <si>
    <r>
      <rPr>
        <b/>
        <sz val="8"/>
        <rFont val="Arial"/>
        <charset val="134"/>
      </rPr>
      <t xml:space="preserve">JUMLAH </t>
    </r>
    <r>
      <rPr>
        <i/>
        <sz val="8"/>
        <rFont val="Arial"/>
        <charset val="134"/>
      </rPr>
      <t>TOTAL</t>
    </r>
  </si>
  <si>
    <t>Kod Industri sekunder</t>
  </si>
  <si>
    <t>Secondary Industry</t>
  </si>
  <si>
    <t>(i)</t>
  </si>
  <si>
    <t>MSIC Ver. 2025</t>
  </si>
  <si>
    <t>(ii)</t>
  </si>
  <si>
    <t>MSIC Ver. 2008</t>
  </si>
  <si>
    <t>Kod Industri lain-lain</t>
  </si>
  <si>
    <t>Others Industry Code</t>
  </si>
  <si>
    <t>1.9</t>
  </si>
  <si>
    <t>Adakah pertubuhan ini menyediakan kemudahan Mesra Orang Kurang Upaya? Sila tanda (X) dalam satu kotak sahaja</t>
  </si>
  <si>
    <t>Did this establishment provide facilities that are Disabled-Friendly (OKU)? Please mark (X) in one box only</t>
  </si>
  <si>
    <t>010078</t>
  </si>
  <si>
    <r>
      <rPr>
        <b/>
        <sz val="8"/>
        <rFont val="Arial"/>
        <charset val="134"/>
      </rPr>
      <t xml:space="preserve">Ya </t>
    </r>
    <r>
      <rPr>
        <sz val="8"/>
        <rFont val="Arial"/>
        <charset val="134"/>
      </rPr>
      <t>/</t>
    </r>
    <r>
      <rPr>
        <i/>
        <sz val="8"/>
        <rFont val="Arial"/>
        <charset val="134"/>
      </rPr>
      <t xml:space="preserve"> Yes</t>
    </r>
  </si>
  <si>
    <r>
      <rPr>
        <b/>
        <sz val="8"/>
        <rFont val="Arial"/>
        <charset val="134"/>
      </rPr>
      <t>Tidak</t>
    </r>
    <r>
      <rPr>
        <sz val="8"/>
        <rFont val="Arial"/>
        <charset val="134"/>
      </rPr>
      <t xml:space="preserve"> / </t>
    </r>
    <r>
      <rPr>
        <i/>
        <sz val="8"/>
        <rFont val="Arial"/>
        <charset val="134"/>
      </rPr>
      <t>No</t>
    </r>
  </si>
  <si>
    <t>1.10</t>
  </si>
  <si>
    <t>Adakah pertubuhan ini melabur di luar Malaysia? Sila tanda (X) dalam satu kotak sahaja</t>
  </si>
  <si>
    <t>Did this establishment invest outside Malaysia? Please mark (X) in one box only</t>
  </si>
  <si>
    <t>010035</t>
  </si>
  <si>
    <t>1.11</t>
  </si>
  <si>
    <t>Nyatakan nama dan alamat Ibu Pejabat pertubuhan ini:</t>
  </si>
  <si>
    <t>Give the name and address of the Head Office of this establishment:</t>
  </si>
  <si>
    <t>010055</t>
  </si>
  <si>
    <t>010065</t>
  </si>
  <si>
    <t>Nota: Sila nyatakan nama dan alamat cawangan pertubuhan ini (jika ada).</t>
  </si>
  <si>
    <t>Note: Please specify name and address of the branches of this establishment (if any).</t>
  </si>
  <si>
    <t>Cawangan 1</t>
  </si>
  <si>
    <t>Branch 1</t>
  </si>
  <si>
    <t>010056</t>
  </si>
  <si>
    <t>010066</t>
  </si>
  <si>
    <t>Cawangan 2</t>
  </si>
  <si>
    <t>Branch 2</t>
  </si>
  <si>
    <t>010057</t>
  </si>
  <si>
    <t>010067</t>
  </si>
  <si>
    <r>
      <rPr>
        <b/>
        <sz val="11"/>
        <rFont val="Arial"/>
        <charset val="134"/>
      </rPr>
      <t>TARAF SAH ORGANISASI</t>
    </r>
    <r>
      <rPr>
        <sz val="11"/>
        <rFont val="Arial"/>
        <charset val="134"/>
      </rPr>
      <t xml:space="preserve"> / </t>
    </r>
    <r>
      <rPr>
        <i/>
        <sz val="11"/>
        <rFont val="Arial"/>
        <charset val="134"/>
      </rPr>
      <t>LEGAL ORGANISATION</t>
    </r>
  </si>
  <si>
    <t>Sila tandakan (X) bagi jenis taraf sah organisasi dalam satu kotak sahaja</t>
  </si>
  <si>
    <t>Please mark (X) for type of legal organisation in one box only</t>
  </si>
  <si>
    <t>020001</t>
  </si>
  <si>
    <t>Hak Milik Perseorangan</t>
  </si>
  <si>
    <t>Individual Proprietorship</t>
  </si>
  <si>
    <t>Perkongsian</t>
  </si>
  <si>
    <t>Partnership</t>
  </si>
  <si>
    <t>Perkongsian Liabiliti Terhad</t>
  </si>
  <si>
    <t>Limited Liabilities Partnership</t>
  </si>
  <si>
    <t>(d)</t>
  </si>
  <si>
    <t>Syarikat Sendirian Berhad</t>
  </si>
  <si>
    <t>Private Limited Company</t>
  </si>
  <si>
    <t>(e)</t>
  </si>
  <si>
    <t>Syarikat Awam Berhad</t>
  </si>
  <si>
    <t>Public Limited Company</t>
  </si>
  <si>
    <t>(f)</t>
  </si>
  <si>
    <t>Koperasi</t>
  </si>
  <si>
    <t>Cooperative</t>
  </si>
  <si>
    <t>(g)</t>
  </si>
  <si>
    <t>Perbadanan Awam</t>
  </si>
  <si>
    <t>Public Corporation</t>
  </si>
  <si>
    <t>(h)</t>
  </si>
  <si>
    <t>Pertubuhan Persendirian Yang Tidak Mencari Keuntungan</t>
  </si>
  <si>
    <t>Private Non-Profit Making Organisation</t>
  </si>
  <si>
    <t>Bagi yang menjawab 2.1 (e) dan (g), sila ke soalan 3.1</t>
  </si>
  <si>
    <t>For those who answered 2.1 (e) and (g), please proceed to question 3.1</t>
  </si>
  <si>
    <t>Adakah pertubuhan ini milikan wanita? Sila tanda (X) dalam satu kotak sahaja</t>
  </si>
  <si>
    <t xml:space="preserve">Is this a woman-owned establishment? Please mark (X) in one box only </t>
  </si>
  <si>
    <t>020002</t>
  </si>
  <si>
    <t>Nota: Definisi pertubuhan milikan wanita</t>
  </si>
  <si>
    <t>Notes: Definition of woman-owned establishment</t>
  </si>
  <si>
    <t>(a) 51 peratus dan ke atas pemilikan ekuiti dipegang oleh wanita ATAU</t>
  </si>
  <si>
    <t xml:space="preserve">     51 per cent and above of the equity held by a woman / women OR</t>
  </si>
  <si>
    <t>(b) Pemegang saham terbesar adalah wanita dan pertubuhan diuruskan oleh wanita ATAU</t>
  </si>
  <si>
    <t xml:space="preserve">     The biggest shareholders are women and the establishment is managed by women OR</t>
  </si>
  <si>
    <t>(c)  Ketua Pegawai Eksekutif atau Pengarah Urusan adalah wanita yang memiliki sekurang-kurangnya 10 peratus ekuiti ATAU</t>
  </si>
  <si>
    <t xml:space="preserve">      Chief Executive Officer or Managing Director is a woman that owns at least 10 per cent of the equity OR</t>
  </si>
  <si>
    <t>(d) Koperasi milikan wanita memiliki sekurang-kurangnya 51 peratus bilangan anggota individu adalah wanita ATAU</t>
  </si>
  <si>
    <t xml:space="preserve">      51 peratus dari anggota Lembaga Pengarah Koperasi adalah wanita</t>
  </si>
  <si>
    <t xml:space="preserve">      A woman-owned cooperative is one where at least 51 per cent of the members are women OR
</t>
  </si>
  <si>
    <t xml:space="preserve">     51 per cent of the Board of Director are women</t>
  </si>
  <si>
    <t>Adakah pertubuhan ini milikan belia? Sila tanda (X) dalam satu kotak sahaja</t>
  </si>
  <si>
    <t>Is this a youth-owned establishment? Please mark (X) in one box only</t>
  </si>
  <si>
    <t>020003</t>
  </si>
  <si>
    <t>Nota: Definisi pertubuhan milikan belia</t>
  </si>
  <si>
    <t>Notes: Definition of youth-owned establishment</t>
  </si>
  <si>
    <t>(a)  Had umur pemilik tidak kurang daripada 18 tahun dan tidak lebih 30 tahun pada tahun rujukan banci DAN</t>
  </si>
  <si>
    <t xml:space="preserve">      The owner's age limit is not less than 18 years old and not more than 30 years old during the census reference year AND</t>
  </si>
  <si>
    <t>(b)  51 peratus dan ke atas pemilikan ekuiti dipegang oleh belia ATAU</t>
  </si>
  <si>
    <t xml:space="preserve">       51 per cent and above of the equity held by a youth OR</t>
  </si>
  <si>
    <t>(c)  Ketua Pegawai Eksekutif atau Pengarah Urusan adalah belia yang memiliki sekurang-kurangnya 10 peratus ekuiti ATAU</t>
  </si>
  <si>
    <t xml:space="preserve">      Chief Executives Officer or Managing Director is a youth that owns at least 10 per cent of the equity OR</t>
  </si>
  <si>
    <t>(d) Koperasi milikan belia memiliki sekurang-kurangnya 51 peratus bilangan anggota individu adalah belia ATAU</t>
  </si>
  <si>
    <t xml:space="preserve">      51 peratus dari anggota Lembaga Pengarah Koperasi adalah belia</t>
  </si>
  <si>
    <t xml:space="preserve">      A youth-owned cooperative is one where at least 51 per cent of the members are youth OR
</t>
  </si>
  <si>
    <t xml:space="preserve">     51 per cent of the Board of Director are youth</t>
  </si>
  <si>
    <t>DANA PEMEGANG SAHAM DAN STRUKTUR HAK MILIK</t>
  </si>
  <si>
    <t>SHAREHOLDERS' FUND AND OWNERSHIP STRUCTURE</t>
  </si>
  <si>
    <t>Seperti pada hujung tahun kewangan</t>
  </si>
  <si>
    <t>As at end of the financial year</t>
  </si>
  <si>
    <t>Dana Pemegang Saham:</t>
  </si>
  <si>
    <t>RM</t>
  </si>
  <si>
    <t>Shareholders' Fund:</t>
  </si>
  <si>
    <t>0300</t>
  </si>
  <si>
    <r>
      <rPr>
        <b/>
        <sz val="8"/>
        <rFont val="Arial"/>
        <charset val="134"/>
      </rPr>
      <t xml:space="preserve">Modal Berbayar * / </t>
    </r>
    <r>
      <rPr>
        <i/>
        <sz val="8"/>
        <rFont val="Arial"/>
        <charset val="134"/>
      </rPr>
      <t xml:space="preserve">Paid-up Capital </t>
    </r>
  </si>
  <si>
    <t>01</t>
  </si>
  <si>
    <r>
      <rPr>
        <b/>
        <sz val="8"/>
        <rFont val="Arial"/>
        <charset val="134"/>
      </rPr>
      <t xml:space="preserve">Rizab / </t>
    </r>
    <r>
      <rPr>
        <i/>
        <sz val="8"/>
        <rFont val="Arial"/>
        <charset val="134"/>
      </rPr>
      <t>Reserves</t>
    </r>
  </si>
  <si>
    <t>02</t>
  </si>
  <si>
    <r>
      <rPr>
        <b/>
        <sz val="8"/>
        <rFont val="Arial"/>
        <charset val="134"/>
      </rPr>
      <t xml:space="preserve">  Nota / </t>
    </r>
    <r>
      <rPr>
        <i/>
        <sz val="8"/>
        <rFont val="Arial"/>
        <charset val="134"/>
      </rPr>
      <t>Notes:</t>
    </r>
  </si>
  <si>
    <t>* Jika taraf sah ialah hak milik perseorangan atau perkongsian, ia merujuk kepada modal yang disumbangkan oleh pemilik.</t>
  </si>
  <si>
    <t xml:space="preserve">  If the legal status is individual proprietorship or partnership, it refers to capital contributed by the owner(s)</t>
  </si>
  <si>
    <r>
      <rPr>
        <b/>
        <sz val="8"/>
        <rFont val="Arial"/>
        <charset val="134"/>
      </rPr>
      <t xml:space="preserve">Struktur Hak Milik / </t>
    </r>
    <r>
      <rPr>
        <i/>
        <sz val="8"/>
        <rFont val="Arial"/>
        <charset val="134"/>
      </rPr>
      <t>Ownership Structure</t>
    </r>
  </si>
  <si>
    <t>Sila laporkan hak milik pertubuhan berdasarkan modal berbayar seperti pada tahun kewangan:</t>
  </si>
  <si>
    <t>Please report the ownership of the establishment based on the paid-up capital as at financial year:</t>
  </si>
  <si>
    <t xml:space="preserve">    Nota: Definisi residen Malaysia dan bukan residen Malaysia</t>
  </si>
  <si>
    <t xml:space="preserve">    Notes: Definition of Malaysian resident and non-Malaysian resident</t>
  </si>
  <si>
    <t xml:space="preserve">   (a) Residen Malaysia ialah merujuk kepada individu yang menetap dan syarikat yang beroperasi di Malaysia bagi tempoh </t>
  </si>
  <si>
    <t xml:space="preserve">         sekurang-kurangnya satu tahun dan kepentingan ekonominya berpusat di Malaysia</t>
  </si>
  <si>
    <t xml:space="preserve">         A Malaysian resident is referring to individuals who live and companies operating in Malaysia for a period of at least one year and their</t>
  </si>
  <si>
    <t xml:space="preserve">         economic interests were in Malaysia</t>
  </si>
  <si>
    <t xml:space="preserve">   (b) Bukan residen Malaysia merujuk kepada individu yang menetap dan syarikat yang beroperasi di luar Malaysia</t>
  </si>
  <si>
    <t xml:space="preserve">         A non-Malaysian resident is referring to individuals who live and companies operating outside Malaysia</t>
  </si>
  <si>
    <t>3.2.1</t>
  </si>
  <si>
    <t>Dipegang secara langsung oleh residen Malaysia</t>
  </si>
  <si>
    <t>Held directly by Malaysian resident</t>
  </si>
  <si>
    <t>Peratus</t>
  </si>
  <si>
    <t>Percentage</t>
  </si>
  <si>
    <t>3.2.1.1</t>
  </si>
  <si>
    <r>
      <rPr>
        <b/>
        <sz val="8"/>
        <rFont val="Arial"/>
        <charset val="134"/>
      </rPr>
      <t>Individu</t>
    </r>
    <r>
      <rPr>
        <sz val="8"/>
        <rFont val="Arial"/>
        <charset val="134"/>
      </rPr>
      <t xml:space="preserve"> /</t>
    </r>
    <r>
      <rPr>
        <i/>
        <sz val="8"/>
        <rFont val="Arial"/>
        <charset val="134"/>
      </rPr>
      <t xml:space="preserve"> Individual:</t>
    </r>
  </si>
  <si>
    <r>
      <rPr>
        <b/>
        <sz val="8"/>
        <rFont val="Arial"/>
        <charset val="134"/>
      </rPr>
      <t>(a)  Warganegara</t>
    </r>
    <r>
      <rPr>
        <sz val="8"/>
        <rFont val="Arial"/>
        <charset val="134"/>
      </rPr>
      <t xml:space="preserve"> / </t>
    </r>
    <r>
      <rPr>
        <i/>
        <sz val="8"/>
        <rFont val="Arial"/>
        <charset val="134"/>
      </rPr>
      <t>Citizen</t>
    </r>
  </si>
  <si>
    <r>
      <rPr>
        <b/>
        <sz val="8"/>
        <rFont val="Arial"/>
        <charset val="134"/>
      </rPr>
      <t xml:space="preserve">Bumiputera / </t>
    </r>
    <r>
      <rPr>
        <i/>
        <sz val="8"/>
        <rFont val="Arial"/>
        <charset val="134"/>
      </rPr>
      <t>Bumiputera</t>
    </r>
  </si>
  <si>
    <r>
      <rPr>
        <b/>
        <sz val="8"/>
        <rFont val="Arial"/>
        <charset val="134"/>
      </rPr>
      <t xml:space="preserve">Bukan Bumiputera / </t>
    </r>
    <r>
      <rPr>
        <i/>
        <sz val="8"/>
        <rFont val="Arial"/>
        <charset val="134"/>
      </rPr>
      <t>Non</t>
    </r>
    <r>
      <rPr>
        <b/>
        <sz val="8"/>
        <rFont val="Arial"/>
        <charset val="134"/>
      </rPr>
      <t>-</t>
    </r>
    <r>
      <rPr>
        <i/>
        <sz val="8"/>
        <rFont val="Arial"/>
        <charset val="134"/>
      </rPr>
      <t>Bumiputera</t>
    </r>
  </si>
  <si>
    <r>
      <rPr>
        <b/>
        <sz val="8"/>
        <rFont val="Arial"/>
        <charset val="134"/>
      </rPr>
      <t xml:space="preserve">(b)  Bukan warganegara / </t>
    </r>
    <r>
      <rPr>
        <i/>
        <sz val="8"/>
        <rFont val="Arial"/>
        <charset val="134"/>
      </rPr>
      <t>Non-citizen</t>
    </r>
  </si>
  <si>
    <t>3.2.1.2</t>
  </si>
  <si>
    <t>Institusi / Syarikat:</t>
  </si>
  <si>
    <t>Institution / Company:</t>
  </si>
  <si>
    <t>08</t>
  </si>
  <si>
    <t>09</t>
  </si>
  <si>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</si>
  <si>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</si>
  <si>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</si>
  <si>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</si>
  <si>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</si>
  <si>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</si>
  <si>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</si>
  <si>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</si>
  <si>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t>Jika modal berbayar pertubuhan ini dipegang melebihi 50 peratus oleh syarikat / individu</t>
  </si>
  <si>
    <r>
      <rPr>
        <b/>
        <sz val="8"/>
        <rFont val="Arial"/>
        <charset val="134"/>
      </rPr>
      <t xml:space="preserve">di luar negara, secara langsung atau tidak langsung, </t>
    </r>
    <r>
      <rPr>
        <b/>
        <u/>
        <sz val="8"/>
        <rFont val="Arial"/>
        <charset val="134"/>
      </rPr>
      <t>sila nyatakan negara syarikat induk</t>
    </r>
  </si>
  <si>
    <t>If this establishment’s paid-up capital is directly or indirectly held more than 50 per cent by a foreign</t>
  </si>
  <si>
    <t>030012</t>
  </si>
  <si>
    <r>
      <rPr>
        <i/>
        <sz val="8"/>
        <rFont val="Arial"/>
        <charset val="134"/>
      </rPr>
      <t>company / individual,</t>
    </r>
    <r>
      <rPr>
        <i/>
        <u/>
        <sz val="8"/>
        <rFont val="Arial"/>
        <charset val="134"/>
      </rPr>
      <t xml:space="preserve"> please specify the country of the ultimate parent company</t>
    </r>
  </si>
  <si>
    <t>030013</t>
  </si>
  <si>
    <r>
      <rPr>
        <b/>
        <sz val="11"/>
        <rFont val="Arial"/>
        <charset val="134"/>
      </rPr>
      <t xml:space="preserve">PERBELANJAAN MODAL DAN NILAI HARTA TETAP (RM) / </t>
    </r>
    <r>
      <rPr>
        <i/>
        <sz val="11"/>
        <rFont val="Arial"/>
        <charset val="134"/>
      </rPr>
      <t>CAPITAL EXPENDITURE AND VALUE OF FIXED ASSETS (RM)</t>
    </r>
  </si>
  <si>
    <t xml:space="preserve">                                       Perbelanjaan modal dalam tahun kewangan                                    </t>
  </si>
  <si>
    <r>
      <rPr>
        <b/>
        <sz val="8"/>
        <rFont val="Arial"/>
        <charset val="134"/>
      </rPr>
      <t xml:space="preserve">Nilai buku bersih seperti pada awal tahun kewangan                      </t>
    </r>
    <r>
      <rPr>
        <b/>
        <i/>
        <sz val="8"/>
        <rFont val="Arial"/>
        <charset val="134"/>
      </rPr>
      <t xml:space="preserve">                      </t>
    </r>
  </si>
  <si>
    <t xml:space="preserve">   Capital expenditure during financial year</t>
  </si>
  <si>
    <t>Harta yang dijual / dilupuskan / ditamatkan penggunaannya dalam tahun kewangan</t>
  </si>
  <si>
    <t xml:space="preserve">Keuntungan (+) / kerugian (-) daripada jualan / penilaian semula harta                           </t>
  </si>
  <si>
    <t>Susut nilai / perlunasan semasa dalam tahun kewangan</t>
  </si>
  <si>
    <t xml:space="preserve">Nilai buku bersih seperti </t>
  </si>
  <si>
    <t>Pembelian</t>
  </si>
  <si>
    <t xml:space="preserve">Membuat / membina     </t>
  </si>
  <si>
    <t>pada hujung tahun kewangan</t>
  </si>
  <si>
    <t>Purchases</t>
  </si>
  <si>
    <t xml:space="preserve"> sendiri </t>
  </si>
  <si>
    <t>Net book value as at</t>
  </si>
  <si>
    <t>Jenis harta</t>
  </si>
  <si>
    <t>Net book value as at beginning of the financial year</t>
  </si>
  <si>
    <t>Baharu termasuk import</t>
  </si>
  <si>
    <t>Aset terpakai dalam Malaysia</t>
  </si>
  <si>
    <t xml:space="preserve"> Built / self-produced</t>
  </si>
  <si>
    <t>Assets sold / disposed / 
discarded during financial year</t>
  </si>
  <si>
    <t>Gain (+) / loss (-) from sales / revaluation of assets</t>
  </si>
  <si>
    <t>Current depreciation / amortisation during financial year</t>
  </si>
  <si>
    <t>end of the financial year</t>
  </si>
  <si>
    <t>Type of Assets</t>
  </si>
  <si>
    <t>New including imported</t>
  </si>
  <si>
    <t>Used assets in Malaysia</t>
  </si>
  <si>
    <t>0410</t>
  </si>
  <si>
    <t>0411</t>
  </si>
  <si>
    <t>0412</t>
  </si>
  <si>
    <t>0413</t>
  </si>
  <si>
    <t>0414</t>
  </si>
  <si>
    <t>0415</t>
  </si>
  <si>
    <t>0416</t>
  </si>
  <si>
    <t xml:space="preserve">      0417 = 0410 + 0411 + 0412 + 0413 - 0414 + / - 0415 - 0416</t>
  </si>
  <si>
    <r>
      <rPr>
        <b/>
        <sz val="8"/>
        <rFont val="Arial"/>
        <charset val="134"/>
      </rPr>
      <t>Harta Tetap</t>
    </r>
    <r>
      <rPr>
        <i/>
        <sz val="8"/>
        <rFont val="Arial"/>
        <charset val="134"/>
      </rPr>
      <t xml:space="preserve"> </t>
    </r>
  </si>
  <si>
    <t>Fixed Assets:</t>
  </si>
  <si>
    <t>4.1.1</t>
  </si>
  <si>
    <r>
      <rPr>
        <b/>
        <sz val="8"/>
        <rFont val="Arial"/>
        <charset val="134"/>
      </rPr>
      <t xml:space="preserve">Tanah </t>
    </r>
    <r>
      <rPr>
        <sz val="8"/>
        <rFont val="Arial"/>
        <charset val="134"/>
      </rPr>
      <t xml:space="preserve">/ </t>
    </r>
    <r>
      <rPr>
        <i/>
        <sz val="8"/>
        <rFont val="Arial"/>
        <charset val="134"/>
      </rPr>
      <t>Land</t>
    </r>
  </si>
  <si>
    <t>4.1.2</t>
  </si>
  <si>
    <t>Bangunan dan binaan lain:</t>
  </si>
  <si>
    <t>Buildings and other construction:</t>
  </si>
  <si>
    <t xml:space="preserve">Tempat kediaman </t>
  </si>
  <si>
    <t>Residential</t>
  </si>
  <si>
    <t xml:space="preserve">Bukan tempat kediaman </t>
  </si>
  <si>
    <t>03</t>
  </si>
  <si>
    <t>(cth. stor, pejabat dsb.)</t>
  </si>
  <si>
    <t xml:space="preserve">Non-residential </t>
  </si>
  <si>
    <t>(e.g. stores, offices, etc.)</t>
  </si>
  <si>
    <t xml:space="preserve">Binaan lain kecuali </t>
  </si>
  <si>
    <t>04</t>
  </si>
  <si>
    <t>pembangunan tanah</t>
  </si>
  <si>
    <t xml:space="preserve">Other construction except land </t>
  </si>
  <si>
    <t>improvement</t>
  </si>
  <si>
    <t>4.1.3</t>
  </si>
  <si>
    <r>
      <rPr>
        <b/>
        <sz val="8"/>
        <rFont val="Arial"/>
        <charset val="134"/>
      </rPr>
      <t>Pembangunan tanah</t>
    </r>
    <r>
      <rPr>
        <sz val="8"/>
        <rFont val="Arial"/>
        <charset val="134"/>
      </rPr>
      <t xml:space="preserve"> </t>
    </r>
  </si>
  <si>
    <t>05</t>
  </si>
  <si>
    <t>Land improvement</t>
  </si>
  <si>
    <t>4.1.4</t>
  </si>
  <si>
    <t xml:space="preserve">Alat pengangkutan: </t>
  </si>
  <si>
    <t>06</t>
  </si>
  <si>
    <t>Transport equipment:</t>
  </si>
  <si>
    <t xml:space="preserve">Kereta penumpang </t>
  </si>
  <si>
    <t>Passenger cars</t>
  </si>
  <si>
    <t>07</t>
  </si>
  <si>
    <t>Lori, van, pikap dsb.</t>
  </si>
  <si>
    <t>Lorries, vans, pick-ups, etc.</t>
  </si>
  <si>
    <t xml:space="preserve">Lain-lain (nyatakan) </t>
  </si>
  <si>
    <t>Others (specify)</t>
  </si>
  <si>
    <t>…………………………………</t>
  </si>
  <si>
    <t>4.1.5</t>
  </si>
  <si>
    <t>Teknologi maklumat dan komunikasi:</t>
  </si>
  <si>
    <t>Information and communications technology:</t>
  </si>
  <si>
    <t xml:space="preserve">(a) </t>
  </si>
  <si>
    <t xml:space="preserve">Perkakasan komputer </t>
  </si>
  <si>
    <t>Computer hardware</t>
  </si>
  <si>
    <t xml:space="preserve">Perisian komputer </t>
  </si>
  <si>
    <t>Computer software</t>
  </si>
  <si>
    <t>Peralatan telekomunikasi</t>
  </si>
  <si>
    <t xml:space="preserve">Telecommunications equipment </t>
  </si>
  <si>
    <t>4.1.6</t>
  </si>
  <si>
    <t>Jentera dan kelengkapan</t>
  </si>
  <si>
    <t>Machinery and equipment</t>
  </si>
  <si>
    <t>4.1.7</t>
  </si>
  <si>
    <t xml:space="preserve">Perabot dan pemasangan </t>
  </si>
  <si>
    <t>Furniture and fittings</t>
  </si>
  <si>
    <t xml:space="preserve">Harta-harta lain: </t>
  </si>
  <si>
    <t>Other Assets:</t>
  </si>
  <si>
    <t>4.2.1</t>
  </si>
  <si>
    <t xml:space="preserve">Paten </t>
  </si>
  <si>
    <t>Patent</t>
  </si>
  <si>
    <t>4.2.2</t>
  </si>
  <si>
    <t xml:space="preserve">Muhibbah </t>
  </si>
  <si>
    <t>Goodwill</t>
  </si>
  <si>
    <t>4.2.3</t>
  </si>
  <si>
    <t>Kerja dalam pelaksanaan</t>
  </si>
  <si>
    <t>Work in progress</t>
  </si>
  <si>
    <t>Others (specify) ………………………</t>
  </si>
  <si>
    <t>Sila nyatakan perincian nilai kerja dalam pelaksanaan mengikut kategori berikut</t>
  </si>
  <si>
    <t>0419</t>
  </si>
  <si>
    <t>Tempat kediaman</t>
  </si>
  <si>
    <t>0420</t>
  </si>
  <si>
    <t>Bukan tempat kediaman</t>
  </si>
  <si>
    <t>0421</t>
  </si>
  <si>
    <t>Pembinaan lain kecuali pembangunan tanah</t>
  </si>
  <si>
    <t>0422</t>
  </si>
  <si>
    <t>0423</t>
  </si>
  <si>
    <t>Lain-lain</t>
  </si>
  <si>
    <t>0499</t>
  </si>
  <si>
    <t>Jumlah</t>
  </si>
  <si>
    <t>Non-residential</t>
  </si>
  <si>
    <t>Other construction except land improvement</t>
  </si>
  <si>
    <t>Others</t>
  </si>
  <si>
    <t>Total</t>
  </si>
  <si>
    <t>Please specify the detailed value of work in progress  according to the following categories</t>
  </si>
  <si>
    <r>
      <rPr>
        <b/>
        <sz val="12"/>
        <rFont val="Arial"/>
        <charset val="134"/>
      </rPr>
      <t xml:space="preserve">BILANGAN PEKERJA DAN GAJI &amp; UPAH DIBAYAR (LELAKI) / </t>
    </r>
    <r>
      <rPr>
        <i/>
        <sz val="12"/>
        <rFont val="Arial"/>
        <charset val="134"/>
      </rPr>
      <t>NUMBER OF</t>
    </r>
    <r>
      <rPr>
        <b/>
        <sz val="12"/>
        <rFont val="Arial"/>
        <charset val="134"/>
      </rPr>
      <t xml:space="preserve"> </t>
    </r>
    <r>
      <rPr>
        <i/>
        <sz val="12"/>
        <rFont val="Arial"/>
        <charset val="134"/>
      </rPr>
      <t>PERSONS ENGAGED AND SALARIES &amp; WAGES PAID (MALE)</t>
    </r>
  </si>
  <si>
    <t xml:space="preserve">Bilangan pekerja  pertubuhan ini pada Disember 2025                                             </t>
  </si>
  <si>
    <r>
      <rPr>
        <b/>
        <sz val="8"/>
        <rFont val="Arial"/>
        <charset val="134"/>
      </rPr>
      <t>Bilangan pekerja yang dibekalkan oleh pertubuhan lain pada Disember 2025 atau pada tempoh gaji berakhir</t>
    </r>
    <r>
      <rPr>
        <sz val="8"/>
        <rFont val="Arial"/>
        <charset val="134"/>
      </rPr>
      <t xml:space="preserve">                                                                          </t>
    </r>
  </si>
  <si>
    <t>Gaji &amp; Upah Tahunan *</t>
  </si>
  <si>
    <t>atau pada tempoh gaji terakhir</t>
  </si>
  <si>
    <t xml:space="preserve">Number of persons engaged during December 2025                                              </t>
  </si>
  <si>
    <t>or during the last pay period</t>
  </si>
  <si>
    <r>
      <rPr>
        <i/>
        <sz val="8"/>
        <rFont val="Arial"/>
        <charset val="134"/>
      </rPr>
      <t xml:space="preserve">Annual Salaries &amp; Wages *
</t>
    </r>
    <r>
      <rPr>
        <b/>
        <sz val="8"/>
        <rFont val="Arial"/>
        <charset val="134"/>
      </rPr>
      <t>RM</t>
    </r>
  </si>
  <si>
    <t>Kategori Pekerja / Jawatan (Lelaki)</t>
  </si>
  <si>
    <t xml:space="preserve">Warganegara Malaysia </t>
  </si>
  <si>
    <t>Bukan warganegara Malaysia</t>
  </si>
  <si>
    <t>Category of Workers / Occupation (Male)</t>
  </si>
  <si>
    <t>Number of persons engaged provided by other establishment during December 2025 or during the last pay period</t>
  </si>
  <si>
    <t xml:space="preserve"> Malaysian citizen                       </t>
  </si>
  <si>
    <t>Warganegara Malaysia</t>
  </si>
  <si>
    <t xml:space="preserve"> Non-Malaysian citizen</t>
  </si>
  <si>
    <t>Malaysian citizen</t>
  </si>
  <si>
    <t>Non-Malaysian citizen</t>
  </si>
  <si>
    <t>0520</t>
  </si>
  <si>
    <t>0506</t>
  </si>
  <si>
    <t>0507</t>
  </si>
  <si>
    <t>0509</t>
  </si>
  <si>
    <t>0526</t>
  </si>
  <si>
    <t>0527</t>
  </si>
  <si>
    <t>0508</t>
  </si>
  <si>
    <t xml:space="preserve">Pemilik yang bekerja dan rakan niaga   </t>
  </si>
  <si>
    <t>yang aktif</t>
  </si>
  <si>
    <t>Working proprietor and active business partners</t>
  </si>
  <si>
    <t>Pekerja keluarga tanpa gaji (semua ahli keluarga</t>
  </si>
  <si>
    <t>dan rakan yang tidak menerima upah yang tetap)</t>
  </si>
  <si>
    <t xml:space="preserve">Unpaid family worker (all members of family </t>
  </si>
  <si>
    <t xml:space="preserve">and friends not receiving regular wages) </t>
  </si>
  <si>
    <t>Pekerja bergaji (sepenuh masa):</t>
  </si>
  <si>
    <t>Paid employees (full-time):</t>
  </si>
  <si>
    <t>5.3.1</t>
  </si>
  <si>
    <t xml:space="preserve">Pengurus </t>
  </si>
  <si>
    <t>Managers</t>
  </si>
  <si>
    <t>5.3.2</t>
  </si>
  <si>
    <t>Profesional</t>
  </si>
  <si>
    <t>Professionals</t>
  </si>
  <si>
    <t>(a) Profesional (kecuali Penyelidik)</t>
  </si>
  <si>
    <t xml:space="preserve">      Professionals (except Reseacher)</t>
  </si>
  <si>
    <t>(b) Penyelidik</t>
  </si>
  <si>
    <t xml:space="preserve">           Researcher</t>
  </si>
  <si>
    <t>5.3.3</t>
  </si>
  <si>
    <t>Juruteknik dan Profesional Bersekutu</t>
  </si>
  <si>
    <t>Technicians and Associate Professionals</t>
  </si>
  <si>
    <t>5.3.4</t>
  </si>
  <si>
    <t>Pekerja Sokongan Perkeranian</t>
  </si>
  <si>
    <t>Clerical Support Workers</t>
  </si>
  <si>
    <t>5.3.5</t>
  </si>
  <si>
    <t>Pekerja Perkhidmatan dan Jualan</t>
  </si>
  <si>
    <t>Service and Sales Workers</t>
  </si>
  <si>
    <t>5.3.6</t>
  </si>
  <si>
    <t>Pekerja Kemahiran dan Pekerja Pertukangan</t>
  </si>
  <si>
    <t>yang berkaitan</t>
  </si>
  <si>
    <t>Craft and Related Trades Workers</t>
  </si>
  <si>
    <t>5.3.7</t>
  </si>
  <si>
    <t>Operator Mesin &amp; Loji, dan Pemasang</t>
  </si>
  <si>
    <t>Plant &amp; Machine Operators, and Assemblers</t>
  </si>
  <si>
    <t>5.3.8</t>
  </si>
  <si>
    <t>Pekerja Asas</t>
  </si>
  <si>
    <t>Elementary Occupations</t>
  </si>
  <si>
    <t>5.3.9</t>
  </si>
  <si>
    <t>Jumlah pekerja bergaji (sepenuh masa)</t>
  </si>
  <si>
    <t xml:space="preserve"> (5.3.1 hingga 5.3.8)</t>
  </si>
  <si>
    <t>Total paid employees (full-time) (5.3.1 to 5.3.8)</t>
  </si>
  <si>
    <t>Pekerja bergaji (sambilan)</t>
  </si>
  <si>
    <t>Paid employees (part-time)</t>
  </si>
  <si>
    <t>JUMLAH (5.1 + 5.2 + 5.3.9 + 5.4)</t>
  </si>
  <si>
    <t xml:space="preserve"> TOTAL (5.1 + 5.2 + 5.3.9 + 5.4)</t>
  </si>
  <si>
    <t>*</t>
  </si>
  <si>
    <t xml:space="preserve">Gaji &amp; upah kasar, bonus dan elaun tunai lain yang dibayar kepada pekerja (termasuk upah lebih masa). Masukkan semua pembayaran yang dibuat kepada semua pekerja dalam tahun 2025, sama ada mereka masih di dalam daftar gaji Dsember 2025 </t>
  </si>
  <si>
    <t>atau pada tempoh gaji akhir 2025</t>
  </si>
  <si>
    <t>Gross salaries &amp; wages, bonuses and other cash allowances paid to employees (include over-time wages). Includes payments made during 2025 to all employed persons whether or not they were still on the payroll in December 2025 or the last pay period 2025</t>
  </si>
  <si>
    <t>10-11</t>
  </si>
  <si>
    <r>
      <rPr>
        <b/>
        <sz val="12"/>
        <rFont val="Arial"/>
        <charset val="134"/>
      </rPr>
      <t xml:space="preserve">BILANGAN PEKERJA DAN GAJI &amp; UPAH DIBAYAR (PEREMPUAN) / </t>
    </r>
    <r>
      <rPr>
        <i/>
        <sz val="12"/>
        <rFont val="Arial"/>
        <charset val="134"/>
      </rPr>
      <t>NUMBER OF</t>
    </r>
    <r>
      <rPr>
        <b/>
        <sz val="12"/>
        <rFont val="Arial"/>
        <charset val="134"/>
      </rPr>
      <t xml:space="preserve"> </t>
    </r>
    <r>
      <rPr>
        <i/>
        <sz val="12"/>
        <rFont val="Arial"/>
        <charset val="134"/>
      </rPr>
      <t>PERSONS ENGAGED AND SALARIES &amp; WAGES PAID (FEMALE)</t>
    </r>
  </si>
  <si>
    <t>Kategori Pekerja / Jawatan (Perempuan)</t>
  </si>
  <si>
    <t>Category of Workers / Occupation (Female)</t>
  </si>
  <si>
    <t>0523</t>
  </si>
  <si>
    <t>0515</t>
  </si>
  <si>
    <t>0516</t>
  </si>
  <si>
    <t>0518</t>
  </si>
  <si>
    <t>0528</t>
  </si>
  <si>
    <t>0529</t>
  </si>
  <si>
    <t>0517</t>
  </si>
  <si>
    <t>12-13</t>
  </si>
  <si>
    <t>BILANGAN PEKERJA MENGIKUT KELULUSAN</t>
  </si>
  <si>
    <t>NUMBER OF PERSONS ENGAGED BY QUALIFICATION</t>
  </si>
  <si>
    <r>
      <rPr>
        <b/>
        <sz val="8"/>
        <rFont val="Arial"/>
        <charset val="134"/>
      </rPr>
      <t xml:space="preserve">Kelulusan  </t>
    </r>
    <r>
      <rPr>
        <i/>
        <sz val="8"/>
        <rFont val="Arial"/>
        <charset val="134"/>
      </rPr>
      <t>Qualification</t>
    </r>
  </si>
  <si>
    <t>Seperti pada Disember 2025 atau pada tempoh gaji terakhir</t>
  </si>
  <si>
    <t>As at December 2025 or during the last pay period</t>
  </si>
  <si>
    <t>Lelaki</t>
  </si>
  <si>
    <t>Perempuan</t>
  </si>
  <si>
    <t>Male</t>
  </si>
  <si>
    <t>Female</t>
  </si>
  <si>
    <t>'060199</t>
  </si>
  <si>
    <t>061499</t>
  </si>
  <si>
    <t>Pascasiswazah</t>
  </si>
  <si>
    <t>Postgraduate</t>
  </si>
  <si>
    <t>Ijazah Sarjana Muda / Diploma Lanjutan atau yang setaraf</t>
  </si>
  <si>
    <t>Bachelor / Advanced Diploma or equivalent</t>
  </si>
  <si>
    <t>060299</t>
  </si>
  <si>
    <t>061599</t>
  </si>
  <si>
    <t>(a)  Akademik</t>
  </si>
  <si>
    <t xml:space="preserve">      Academic</t>
  </si>
  <si>
    <t>060399</t>
  </si>
  <si>
    <t>061699</t>
  </si>
  <si>
    <t>(b)  Teknikal *</t>
  </si>
  <si>
    <t xml:space="preserve">      Technical</t>
  </si>
  <si>
    <t>Diploma</t>
  </si>
  <si>
    <t xml:space="preserve">Diploma </t>
  </si>
  <si>
    <t>060499</t>
  </si>
  <si>
    <t>061799</t>
  </si>
  <si>
    <t>060599</t>
  </si>
  <si>
    <t>061899</t>
  </si>
  <si>
    <t>(b)  Teknikal dan Vokasional (TVET)</t>
  </si>
  <si>
    <t xml:space="preserve">      Technical and Vocational (TVET)</t>
  </si>
  <si>
    <t>060699</t>
  </si>
  <si>
    <t>061999</t>
  </si>
  <si>
    <t>STPM atau yang setaraf</t>
  </si>
  <si>
    <t>STPM or equivalent</t>
  </si>
  <si>
    <t>Sijil</t>
  </si>
  <si>
    <t>Certificate</t>
  </si>
  <si>
    <t>060799</t>
  </si>
  <si>
    <t>062099</t>
  </si>
  <si>
    <t>062799</t>
  </si>
  <si>
    <t>062899</t>
  </si>
  <si>
    <t>(b) Sijil Kemahiran (TVET)</t>
  </si>
  <si>
    <t xml:space="preserve">      Skills Certificate (TVET)</t>
  </si>
  <si>
    <t>061099</t>
  </si>
  <si>
    <t>062399</t>
  </si>
  <si>
    <t>(c) Sijil Kemahiran lain</t>
  </si>
  <si>
    <t xml:space="preserve">      Others Skills Certificate</t>
  </si>
  <si>
    <t>061199</t>
  </si>
  <si>
    <t>062499</t>
  </si>
  <si>
    <t>SPM / SPM(V) atau yang setaraf</t>
  </si>
  <si>
    <t>SPM / SPM(V) or equivalent</t>
  </si>
  <si>
    <t>061299</t>
  </si>
  <si>
    <t>062599</t>
  </si>
  <si>
    <t>Di bawah taraf kelulusan SPM / SPM(V)</t>
  </si>
  <si>
    <t>Below SPM / SPM(V) qualification</t>
  </si>
  <si>
    <t>061399</t>
  </si>
  <si>
    <t>062699</t>
  </si>
  <si>
    <t>Jumlah (6.1 hingga 6.7) **</t>
  </si>
  <si>
    <t>Total (6.1 to 6.7)</t>
  </si>
  <si>
    <t>Merujuk kepada kelulusan dalam pengkhususan Teknologi yang diperoleh daripada Rangkaian Universiti Teknikal Malaysia (MTUN)</t>
  </si>
  <si>
    <t>Refers to qualification specialised in Technology obtained from Malaysian Technical University Network (MTUN)</t>
  </si>
  <si>
    <t>**</t>
  </si>
  <si>
    <t xml:space="preserve">Jumlah ini mesti sama dengan angka yang dilaporkan di Soalan 5A (Lelaki) dan 5B (Perempuan) tidak termasuk jumlah pekerja </t>
  </si>
  <si>
    <t>yang dibekalkan oleh pertubuhan lain</t>
  </si>
  <si>
    <t xml:space="preserve">This total must be equal to the corresponding figures reported in Question 5A (Male) and 5B (Female) excludes total persons provided </t>
  </si>
  <si>
    <t>by other establishment</t>
  </si>
  <si>
    <t>JAM BEKERJA PADA TAHUN RUJUKAN</t>
  </si>
  <si>
    <t>MAN HOURS WORKED DURING THE REFERENCE YEAR</t>
  </si>
  <si>
    <t>Waktu bekerja biasa</t>
  </si>
  <si>
    <t>Normal working hour</t>
  </si>
  <si>
    <t>0701</t>
  </si>
  <si>
    <t>Bilangan pekerja pada tahun rujukan</t>
  </si>
  <si>
    <t>Number of workers during reference year</t>
  </si>
  <si>
    <t>Bilangan hari bekerja pada tahun rujukan</t>
  </si>
  <si>
    <t>Number of days worked during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</si>
  <si>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</si>
  <si>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</si>
  <si>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</si>
  <si>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</si>
  <si>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</si>
  <si>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reference year</t>
  </si>
  <si>
    <t>Jumlah jam bekerja pada tahun rujukan = (7.1d + 7.2)</t>
  </si>
  <si>
    <t>99</t>
  </si>
  <si>
    <t>Total man-hours worked during reference year = (7.1d + 7.2)</t>
  </si>
  <si>
    <r>
      <rPr>
        <b/>
        <sz val="8"/>
        <rFont val="Arial"/>
        <charset val="134"/>
      </rPr>
      <t xml:space="preserve">Nilai / </t>
    </r>
    <r>
      <rPr>
        <i/>
        <sz val="8"/>
        <rFont val="Arial"/>
        <charset val="134"/>
      </rPr>
      <t>Value</t>
    </r>
  </si>
  <si>
    <t>0705</t>
  </si>
  <si>
    <t>Upah yang dibayar untuk pekerjaan lebih masa pada tahun rujukan</t>
  </si>
  <si>
    <t>Overtime paid during the reference year</t>
  </si>
  <si>
    <t xml:space="preserve">                                            </t>
  </si>
  <si>
    <t>PEROLEHAN / PENDAPATAN</t>
  </si>
  <si>
    <t>TURNOVER / INCOME</t>
  </si>
  <si>
    <t>0800</t>
  </si>
  <si>
    <t>Jualan daripada produk yang dibuat / diproses / dipasang:</t>
  </si>
  <si>
    <t>Sales of manufactured / processed / assembled products:</t>
  </si>
  <si>
    <t>8.1.1</t>
  </si>
  <si>
    <t>Sila nyatakan peratus (%) eksport berdasarkan jumlah nilai jualan</t>
  </si>
  <si>
    <t>pada tahun rujukan</t>
  </si>
  <si>
    <t xml:space="preserve">Please state the percentage (%) of exports based on total value of sales </t>
  </si>
  <si>
    <t>during the reference year</t>
  </si>
  <si>
    <t>8.1.2</t>
  </si>
  <si>
    <t>Sila nyatakan peratus (%) eksport produk halal berdasarkan jumlah nilai jualan</t>
  </si>
  <si>
    <t>Please state the percentage (%) of halal product exports based on total value of sales</t>
  </si>
  <si>
    <r>
      <rPr>
        <b/>
        <sz val="10"/>
        <rFont val="Arial"/>
        <charset val="134"/>
      </rPr>
      <t xml:space="preserve">KEGUNAAN PEJABAT / </t>
    </r>
    <r>
      <rPr>
        <i/>
        <sz val="10"/>
        <rFont val="Arial"/>
        <charset val="134"/>
      </rPr>
      <t>OFFICE USE</t>
    </r>
  </si>
  <si>
    <t>Nilai di medan 080001 mesti sama dengan medan 130499 (Soalan 13)</t>
  </si>
  <si>
    <t>Value in field 080001 must be equal to field 130499 (Question 13)</t>
  </si>
  <si>
    <t>Pendapatan daripada perkhidmatan perindustrian yang diberikan:</t>
  </si>
  <si>
    <t>Income from industrial services rendered:</t>
  </si>
  <si>
    <t>8.2.1</t>
  </si>
  <si>
    <t>Bayaran diterima bagi kerja memproses dengan menggunakan</t>
  </si>
  <si>
    <t>bahan pertubuhan lain</t>
  </si>
  <si>
    <t xml:space="preserve">Fees received for processing of goods for other establishments' </t>
  </si>
  <si>
    <t>on their materials</t>
  </si>
  <si>
    <t>8.2.1.1</t>
  </si>
  <si>
    <t xml:space="preserve">Sila nyatakan peratus (%) pendapatan yang diterima dari luar negara </t>
  </si>
  <si>
    <t>bagi kerja memproses yang dibuat untuk pertubuhan lain</t>
  </si>
  <si>
    <t>Please state the percentage (%) of income received from abroad for</t>
  </si>
  <si>
    <t>processing of goods for other establishment</t>
  </si>
  <si>
    <t>8.2.2</t>
  </si>
  <si>
    <t>Pendapatan daripada kerja membaiki dan menyelenggara jentera</t>
  </si>
  <si>
    <t>dan kelengkapan pertubuhan lain</t>
  </si>
  <si>
    <t>Income from repairs and maintenance work for other establishments</t>
  </si>
  <si>
    <t>machinery and equipment</t>
  </si>
  <si>
    <t>8.2.2.1</t>
  </si>
  <si>
    <t>bagi kerja membaiki dan menyelenggara jentera dan kelengkapan</t>
  </si>
  <si>
    <t>untuk pertubuhan lain</t>
  </si>
  <si>
    <t>machinery and equipment repairs and maintenance work for other establishment</t>
  </si>
  <si>
    <t xml:space="preserve">Nilai jualan (daripada barang / bahan yang dibeli untuk dijual semula </t>
  </si>
  <si>
    <t xml:space="preserve">tanpa melalui proses selanjutnya) </t>
  </si>
  <si>
    <t>Values of sales (from goods / material purchases for resale without further</t>
  </si>
  <si>
    <t>processing)</t>
  </si>
  <si>
    <t>Nilai daripada kerja perindustrian lain (cth. Pembinaan, Kuari dsb.)</t>
  </si>
  <si>
    <t>Sila nyatakan</t>
  </si>
  <si>
    <t>Value of other industrial work done (e.g. Construction, Quarry etc.)</t>
  </si>
  <si>
    <t xml:space="preserve">Please specify </t>
  </si>
  <si>
    <t>Pendapatan output lain t.t.t.l (cth. skrap, tenaga elektrik, produk sisa</t>
  </si>
  <si>
    <t>dsb.) Sila nyatakan</t>
  </si>
  <si>
    <t>Income from other output n.e.c. (e.g. scrap, electricity,waste product, etc.)</t>
  </si>
  <si>
    <t xml:space="preserve">Pendapatan daripada perkhidmatan profesional (cth. perakaunan, </t>
  </si>
  <si>
    <t>pengurusan, kejuruteraan, guaman, penyelidikan dan pembangunan, dsb.)</t>
  </si>
  <si>
    <t xml:space="preserve">Professional fees received (e.g. accounting, management, engineering, </t>
  </si>
  <si>
    <t>legal services, research and development, etc.)</t>
  </si>
  <si>
    <t>Komisen dan brokeraj yang diterima</t>
  </si>
  <si>
    <t>11</t>
  </si>
  <si>
    <t>Commissions and brokerage earned</t>
  </si>
  <si>
    <t>Pendapatan daripada sewa:</t>
  </si>
  <si>
    <t>Rental income received from:</t>
  </si>
  <si>
    <t>Tanah</t>
  </si>
  <si>
    <t>Land</t>
  </si>
  <si>
    <t>Bangunan tempat kediaman</t>
  </si>
  <si>
    <t>Residential building</t>
  </si>
  <si>
    <t>Bangunan bukan tempat kediaman</t>
  </si>
  <si>
    <t xml:space="preserve">Non-residential building </t>
  </si>
  <si>
    <t>Alat pengangkutan</t>
  </si>
  <si>
    <t>Transport equipment</t>
  </si>
  <si>
    <t>Perabot dan pemasangan</t>
  </si>
  <si>
    <t xml:space="preserve">                 </t>
  </si>
  <si>
    <t>PEROLEHAN / PENDAPATAN (samb.)</t>
  </si>
  <si>
    <t>TURNOVER / INCOME (cont'd)</t>
  </si>
  <si>
    <t>Royalti, hakcipta, pelesenan dan yuran francais</t>
  </si>
  <si>
    <t>Royalties, copyrights, licensing and franchise fees</t>
  </si>
  <si>
    <t>8.10</t>
  </si>
  <si>
    <t>Lain-lain pendapatan operasi (sila nyatakan)</t>
  </si>
  <si>
    <t>Others operating income (please specify)</t>
  </si>
  <si>
    <t>KEGUNAAN PEJABAT:</t>
  </si>
  <si>
    <t>Nilai yang dilaporkan di medan 080016 TIDAK boleh melebihi 5% daripada nilai di medan 080089</t>
  </si>
  <si>
    <t>OFFICE USE:</t>
  </si>
  <si>
    <t>Value reported in field 080016 must NOT be greater than 5% of field 080089</t>
  </si>
  <si>
    <t>8.11</t>
  </si>
  <si>
    <t>Pendapatan bukan operasi:</t>
  </si>
  <si>
    <t>Non-operating income:</t>
  </si>
  <si>
    <t>Subsidi produk</t>
  </si>
  <si>
    <t>Subsidies on products</t>
  </si>
  <si>
    <t>Subsidi pengeluaran</t>
  </si>
  <si>
    <t>Subsidies on production</t>
  </si>
  <si>
    <t>Pendapatan daripada faedah</t>
  </si>
  <si>
    <t>Income from interest</t>
  </si>
  <si>
    <t>Pendapatan daripada dividen</t>
  </si>
  <si>
    <t>Income from dividend</t>
  </si>
  <si>
    <t>Lain-lain pendapatan bukan operasi (sila nyatakan)</t>
  </si>
  <si>
    <t>Ohers non-operating income (please specify)</t>
  </si>
  <si>
    <r>
      <rPr>
        <sz val="8"/>
        <rFont val="Arial"/>
        <charset val="134"/>
      </rPr>
      <t xml:space="preserve">    </t>
    </r>
    <r>
      <rPr>
        <b/>
        <sz val="8"/>
        <rFont val="Arial"/>
        <charset val="134"/>
      </rPr>
      <t>Termasuk perkara-perkara seperti</t>
    </r>
    <r>
      <rPr>
        <sz val="8"/>
        <rFont val="Arial"/>
        <charset val="134"/>
      </rPr>
      <t xml:space="preserve"> /</t>
    </r>
    <r>
      <rPr>
        <i/>
        <sz val="8"/>
        <rFont val="Arial"/>
        <charset val="134"/>
      </rPr>
      <t xml:space="preserve"> Include items such as</t>
    </r>
    <r>
      <rPr>
        <sz val="8"/>
        <rFont val="Arial"/>
        <charset val="134"/>
      </rPr>
      <t>:</t>
    </r>
  </si>
  <si>
    <t xml:space="preserve">    Tuntutan dan pampasan yang diterima, pemulihan hutang lapuk, keuntungan  penilaian semula harta, keuntungan daripada </t>
  </si>
  <si>
    <t xml:space="preserve">    pertukaran daripada jualan / mata wang asing / aset kewangan, kiriman wang, hadiah atau geran yang diterima 
</t>
  </si>
  <si>
    <t xml:space="preserve">    Claims and compensation received, bad debts recovered, gain from sales / revaluation of assets, gain from foreign exchange / financial assets, </t>
  </si>
  <si>
    <t xml:space="preserve">    remittances, gifts or grant received</t>
  </si>
  <si>
    <t>Jumlah pendapatan (8.1 hingga 8.11)</t>
  </si>
  <si>
    <t>Total income (8.1 to 8.11)</t>
  </si>
  <si>
    <t>Pindahan modal yang diterima</t>
  </si>
  <si>
    <t>Capital transfers received</t>
  </si>
  <si>
    <t>JUMLAH BESAR (8.12 dan 8.13)</t>
  </si>
  <si>
    <t>GRAND TOTAL (8.12 and 8.13)</t>
  </si>
  <si>
    <t>PERBELANJAAN</t>
  </si>
  <si>
    <t>EXPENDITURE</t>
  </si>
  <si>
    <r>
      <rPr>
        <b/>
        <sz val="8"/>
        <rFont val="Arial"/>
        <charset val="134"/>
      </rPr>
      <t>Nilai /</t>
    </r>
    <r>
      <rPr>
        <sz val="8"/>
        <rFont val="Arial"/>
        <charset val="134"/>
      </rPr>
      <t xml:space="preserve"> </t>
    </r>
    <r>
      <rPr>
        <i/>
        <sz val="8"/>
        <rFont val="Arial"/>
        <charset val="134"/>
      </rPr>
      <t>Value</t>
    </r>
  </si>
  <si>
    <t>Kos bahan mentah / komponen / bahagian yang digunakan</t>
  </si>
  <si>
    <t>0900</t>
  </si>
  <si>
    <t>Cost of raw materials / components / parts used</t>
  </si>
  <si>
    <t xml:space="preserve">   Belian tolak pemulangan</t>
  </si>
  <si>
    <t xml:space="preserve">   Purchases less returns</t>
  </si>
  <si>
    <t xml:space="preserve">   +</t>
  </si>
  <si>
    <t>Stok awal tolak stok akhir</t>
  </si>
  <si>
    <t>Opening stocks less closing stocks</t>
  </si>
  <si>
    <t>Bayaran pengangkutan (pengangkutan masuk)</t>
  </si>
  <si>
    <t>Transport charges (carriage inwards)</t>
  </si>
  <si>
    <t>Cukai dan duti; Insurans</t>
  </si>
  <si>
    <t>Taxes and duties; Insurance</t>
  </si>
  <si>
    <t>Nilai di medan 090001 mesti sama dengan medan 140299 (Soalan 14)</t>
  </si>
  <si>
    <t>Value in field 090001 must be equal to field 140299 (Question 14)</t>
  </si>
  <si>
    <t>Bahan dan bekas pembungkus</t>
  </si>
  <si>
    <t>Packing materials and containers</t>
  </si>
  <si>
    <t xml:space="preserve">Bahan yang digunakan bagi pembaikan dan penyelenggaraan </t>
  </si>
  <si>
    <t xml:space="preserve">Materials used for repairs and maintenance </t>
  </si>
  <si>
    <t>Keperluan kilang (cth. alat-alat dan barang keperluan semasa)</t>
  </si>
  <si>
    <t>Factory requisites (e.g. tools and consumables)</t>
  </si>
  <si>
    <t>Alat tulis dan bekalan pejabat</t>
  </si>
  <si>
    <t>Stationery and office supplies</t>
  </si>
  <si>
    <t>Air yang dibeli</t>
  </si>
  <si>
    <t>Water purchased</t>
  </si>
  <si>
    <t>Tenaga elektrik yang dibeli</t>
  </si>
  <si>
    <t>Electricity purchased</t>
  </si>
  <si>
    <t>Bahan pembakar, pelincir dan gas</t>
  </si>
  <si>
    <t>Fuels, lubricants and gas</t>
  </si>
  <si>
    <t>Kos barang yang dijual (barang / bahan yang dibeli untuk dijual semula</t>
  </si>
  <si>
    <t>tanpa melalui proses selanjutnya)</t>
  </si>
  <si>
    <t>Cost of goods sold (goods / materials purchased for resale without undergoing</t>
  </si>
  <si>
    <t>further processing)</t>
  </si>
  <si>
    <t xml:space="preserve">Bayaran bagi kerja memproses yang dibuat oleh pihak lain yang </t>
  </si>
  <si>
    <t>menggunakan bahan yang dibekal oleh pertubuhan ini (sila nyatakan)</t>
  </si>
  <si>
    <t>10</t>
  </si>
  <si>
    <t>Payments for processing work done by others on materials supplied</t>
  </si>
  <si>
    <t>by this establishment (please specify)</t>
  </si>
  <si>
    <t>Bayaran pembaikan dan penyelenggaraan semasa yang dibuat oleh pihak lain</t>
  </si>
  <si>
    <t>bagi harta tetap pertubuhan ini</t>
  </si>
  <si>
    <t>Payments for current repairs and maintenance work done by others</t>
  </si>
  <si>
    <t>on this establishment's fixed assets</t>
  </si>
  <si>
    <r>
      <rPr>
        <b/>
        <sz val="8"/>
        <rFont val="Arial"/>
        <charset val="134"/>
      </rPr>
      <t>Termasuk /</t>
    </r>
    <r>
      <rPr>
        <i/>
        <sz val="8"/>
        <rFont val="Arial"/>
        <charset val="134"/>
      </rPr>
      <t xml:space="preserve"> Includes:</t>
    </r>
  </si>
  <si>
    <t>Bangunan (pejabat, kilang, gudang dsb.), alat pengangkutan, jentera &amp; kelengkapan, perabot &amp; pemasangan dan komputer</t>
  </si>
  <si>
    <t>Buidings (office, factory, warehouse etc.), transport equipment, machinery &amp; equipment, furniture &amp; fittings and computer</t>
  </si>
  <si>
    <t>Perbelanjaan penyelidikan dan pembangunan</t>
  </si>
  <si>
    <t>Research and development expenditure</t>
  </si>
  <si>
    <t xml:space="preserve">(a)   </t>
  </si>
  <si>
    <r>
      <rPr>
        <b/>
        <sz val="8"/>
        <rFont val="Arial"/>
        <charset val="134"/>
      </rPr>
      <t xml:space="preserve">Dalaman / </t>
    </r>
    <r>
      <rPr>
        <i/>
        <sz val="8"/>
        <rFont val="Arial"/>
        <charset val="134"/>
      </rPr>
      <t>In-house</t>
    </r>
  </si>
  <si>
    <t>F2113</t>
  </si>
  <si>
    <r>
      <rPr>
        <b/>
        <sz val="8"/>
        <rFont val="Arial"/>
        <charset val="134"/>
      </rPr>
      <t>Khidmat luaran (dalam negara) /</t>
    </r>
    <r>
      <rPr>
        <i/>
        <sz val="8"/>
        <rFont val="Arial"/>
        <charset val="134"/>
      </rPr>
      <t xml:space="preserve"> External services (within the country)</t>
    </r>
  </si>
  <si>
    <t>0910</t>
  </si>
  <si>
    <t>Pengangkutan barang (pengangkutan keluar)</t>
  </si>
  <si>
    <t>Transportation of goods (carriage outwards)</t>
  </si>
  <si>
    <t>Perbelanjaan perjalanan (termasuk perjalanan dalam dan luar negara,</t>
  </si>
  <si>
    <t>bil petrol / diesel dan bayaran parkir kenderaan sendiri)</t>
  </si>
  <si>
    <t>Travelling expenses (include both local and overseas travelling,</t>
  </si>
  <si>
    <t>petrol / diesel bills and parking fees for own vehicles)</t>
  </si>
  <si>
    <t>Bayaran perakaunan, kesetiausahaan dan audit</t>
  </si>
  <si>
    <t>Accounting, secretarial and audit fees</t>
  </si>
  <si>
    <t>PERBELANJAAN (samb.)</t>
  </si>
  <si>
    <t>EXPENDITURE (cont'd)</t>
  </si>
  <si>
    <r>
      <rPr>
        <b/>
        <sz val="8"/>
        <rFont val="Arial"/>
        <charset val="134"/>
      </rPr>
      <t xml:space="preserve">Nilai / </t>
    </r>
    <r>
      <rPr>
        <sz val="8"/>
        <rFont val="Arial"/>
        <charset val="134"/>
      </rPr>
      <t>Value</t>
    </r>
  </si>
  <si>
    <t>Bayaran guaman</t>
  </si>
  <si>
    <t>Legal fees</t>
  </si>
  <si>
    <t>Bayaran pengurusan</t>
  </si>
  <si>
    <t>Management fees</t>
  </si>
  <si>
    <t>Perbelanjaan keraian</t>
  </si>
  <si>
    <t>Entertainment expenses</t>
  </si>
  <si>
    <t>Bayaran pos (termasuk perkhidmatan kurier)</t>
  </si>
  <si>
    <t>Postage (includes courier services)</t>
  </si>
  <si>
    <t>Bayaran bank</t>
  </si>
  <si>
    <t>Bank charges</t>
  </si>
  <si>
    <t>Premium insurans dibayar ke atas bangunan, jentera, alat pengangkutan dan barang</t>
  </si>
  <si>
    <t>Insurance premium on building, machinery, transport equipmen and goods</t>
  </si>
  <si>
    <t>0901</t>
  </si>
  <si>
    <t>Komisen dan bayaran agensi</t>
  </si>
  <si>
    <t>Commissions and agency fees</t>
  </si>
  <si>
    <t>Pengiklanan dan promosi</t>
  </si>
  <si>
    <t>Advertising and promotion</t>
  </si>
  <si>
    <t xml:space="preserve">Bayaran perkhidmatan profesional lain (cth. bayaran perundingan arkitek, </t>
  </si>
  <si>
    <t>kejuruteraan, juruukur dsb.)</t>
  </si>
  <si>
    <t>Payment for other professional services (e.g. architectural, engineering, surveying</t>
  </si>
  <si>
    <t>consultancy fees etc.)</t>
  </si>
  <si>
    <t>Bayaran pemprosesan data dan lain-lain perkhidmatan yang berkaitan</t>
  </si>
  <si>
    <t>dengan teknologi maklumat</t>
  </si>
  <si>
    <t>Payment for data processing and other services related to information technology</t>
  </si>
  <si>
    <t>Bayaran telekomunikasi (cth. telefon, internet dsb.)</t>
  </si>
  <si>
    <t>Telecommunication fees (e.g. telephone, internet etc.)</t>
  </si>
  <si>
    <t>Lain-lain bayaran perkhidmatan bukan perindustrian (sila nyatakan)</t>
  </si>
  <si>
    <t>Other payments for non-industrial services (please specify)</t>
  </si>
  <si>
    <t>…………………………………………………………………………………………..</t>
  </si>
  <si>
    <t>Bayaran sewa:</t>
  </si>
  <si>
    <t>Rental payments:</t>
  </si>
  <si>
    <t>Non-residential building</t>
  </si>
  <si>
    <t>Perkakasan &amp; perisian komputer</t>
  </si>
  <si>
    <t>Computer hardware &amp; software</t>
  </si>
  <si>
    <t>Telecommunications equipment</t>
  </si>
  <si>
    <t>Ohers</t>
  </si>
  <si>
    <t>Susut nilai / pelunasan semasa ke atas harta tetap</t>
  </si>
  <si>
    <t>Current depreciation / amortisation on fixed assets</t>
  </si>
  <si>
    <t>Nilai di medan 090024 mesti sama dengan medan 041699 (Soalan 4)</t>
  </si>
  <si>
    <t>Value in field 090024 must be equal to field 041699 (Question 4)</t>
  </si>
  <si>
    <t>Bayaran royalti kepada:</t>
  </si>
  <si>
    <t>Royalties paid to:</t>
  </si>
  <si>
    <t>Kerajaan / Badan Berkanun (sila nyatakan jenis royalti)</t>
  </si>
  <si>
    <t>Government / Statutory Bodies (please specify types of royalties)</t>
  </si>
  <si>
    <t>Organisasi bukan kerajaan / tajaan korporat (sila nyatakan jenis royalti)</t>
  </si>
  <si>
    <t>Non-government organisations / corporate sponsorship (please specify types of royalties)</t>
  </si>
  <si>
    <t xml:space="preserve">  (i)  Residen</t>
  </si>
  <si>
    <t xml:space="preserve">       Resident</t>
  </si>
  <si>
    <t xml:space="preserve"> (ii)  Bukan residen</t>
  </si>
  <si>
    <t xml:space="preserve">       Non-resident</t>
  </si>
  <si>
    <t>Cukai tidak langsung dan lesen kerajaan:</t>
  </si>
  <si>
    <t>Indirect taxes and government license:</t>
  </si>
  <si>
    <t>Cukai ke atas produk:</t>
  </si>
  <si>
    <t>Taxes on products:</t>
  </si>
  <si>
    <t>Cukai lain ke atas pengeluaran:</t>
  </si>
  <si>
    <t>Other taxes on production:</t>
  </si>
  <si>
    <t>Cukai perkhidmatan atau cukai jualan</t>
  </si>
  <si>
    <t>Service tax or sales tax</t>
  </si>
  <si>
    <t>Lain-lain perbelanjaan operasi (sila nyatakan)</t>
  </si>
  <si>
    <t>Others operating expenditure (please specify)</t>
  </si>
  <si>
    <t>…………………………………………………………………………………..</t>
  </si>
  <si>
    <t>Nilai yang dilaporkan di medan 090035 TIDAK boleh melebihi 5% daripada nilai di medan 090089</t>
  </si>
  <si>
    <t>Value reported in field 090035 must NOT be greater than 5% of field 090089</t>
  </si>
  <si>
    <t>Perbelanjaan bukan operasi:</t>
  </si>
  <si>
    <t>Non-operating expenditures:</t>
  </si>
  <si>
    <t>Bayaran faedah</t>
  </si>
  <si>
    <t>Interest paid</t>
  </si>
  <si>
    <t>Lain-lain perbelanjaan bukan operasi</t>
  </si>
  <si>
    <t>Others non-operating expenditures</t>
  </si>
  <si>
    <r>
      <rPr>
        <b/>
        <sz val="8"/>
        <rFont val="Arial"/>
        <charset val="134"/>
      </rPr>
      <t xml:space="preserve">   Termasuk perkara-perkara seperti / </t>
    </r>
    <r>
      <rPr>
        <i/>
        <sz val="8"/>
        <rFont val="Arial"/>
        <charset val="134"/>
      </rPr>
      <t>Include items such as:</t>
    </r>
  </si>
  <si>
    <t xml:space="preserve">   Kerugian daripada pertukaran wang asing / aset kewangan, kerugian daripada jualan / penilaian semula harta, </t>
  </si>
  <si>
    <t xml:space="preserve">   hutang lapuk dihapuskan, pindahan semasa seperti pindahan wang, hadiah, derma, denda, dsb.</t>
  </si>
  <si>
    <t xml:space="preserve">   Losses from foreign exchange / financial assets, losses from sales / revaluation of assets, bad debts written-off, </t>
  </si>
  <si>
    <t xml:space="preserve">   current transfers such as remittances, gifts, donations, fine, etc.</t>
  </si>
  <si>
    <t>Kos pekerjaan:</t>
  </si>
  <si>
    <t>Employment costs:</t>
  </si>
  <si>
    <t>Gaji &amp; upah dibayar</t>
  </si>
  <si>
    <t>Salaries &amp; wages paid</t>
  </si>
  <si>
    <t xml:space="preserve">   * Gaji &amp; upah (termasuk bayaran lebih masa)</t>
  </si>
  <si>
    <t>* Gaji, elaun, yuran, bonus dan komisen untuk pengarah yang bekerja</t>
  </si>
  <si>
    <t xml:space="preserve">     Salaries &amp; wages (include overtime pay)</t>
  </si>
  <si>
    <t xml:space="preserve">   Salaries, allowances, fees, bonuses and commission for working directors </t>
  </si>
  <si>
    <t xml:space="preserve">   * Elaun, bonus, komisen</t>
  </si>
  <si>
    <t xml:space="preserve">      Allowances, bonuses, commissions</t>
  </si>
  <si>
    <t>Nilai di medan 090036 mesti sama dengan jumlah medan 050899 (Soalan 5A) dan medan 051799 (Soalan 5B)</t>
  </si>
  <si>
    <t>Value in field 090036 must be equal to the sum of field 050899 (Question 5A) and field 051799 (Question 5B)</t>
  </si>
  <si>
    <t>Bayaran pampasan, persaraan / pemberhentian kepada pekerja</t>
  </si>
  <si>
    <t>Payment of gratuity, retirement / retrenchment benefits to employees</t>
  </si>
  <si>
    <t>Bayaran berbentuk manfaat kepada pekerja bergaji:</t>
  </si>
  <si>
    <t>Payments in kind to paid employees:</t>
  </si>
  <si>
    <t xml:space="preserve"> (i)   Rawatan perubatan percuma</t>
  </si>
  <si>
    <t xml:space="preserve">        Free medical attention</t>
  </si>
  <si>
    <t xml:space="preserve"> (ii)   Lain-lain seperti makanan percuma, tempat tinggal percuma dsb.</t>
  </si>
  <si>
    <t xml:space="preserve">        Others such as free food, free accommodation etc.</t>
  </si>
  <si>
    <t>Caruman majikan kepada:</t>
  </si>
  <si>
    <t>Employer's contribution to:</t>
  </si>
  <si>
    <t xml:space="preserve"> (i)   Kumpulan wang simpanan dan skim keselamatan sosial</t>
  </si>
  <si>
    <t xml:space="preserve">        Provident funds and social security schemes</t>
  </si>
  <si>
    <t xml:space="preserve">   Kumpulan Wang Simpanan Pekerja (KWSP), Kumpulan wang simpanan lain, Pertubuhan Keselamatan Sosial (PERKESO), </t>
  </si>
  <si>
    <t xml:space="preserve">   Skim keselamatan sosial persendirian (cth. insurans pampasan pekerja dsb.)</t>
  </si>
  <si>
    <t xml:space="preserve">   Employees' Provident Fund (EPF), Other provident funds, Social Security Organisation (SOCSO), Private social security schemes</t>
  </si>
  <si>
    <t xml:space="preserve">   (e.g. worker's compensation insurance etc.)</t>
  </si>
  <si>
    <t xml:space="preserve"> (ii)   Skim bayaran pampasan, persaraan / pemberhentian</t>
  </si>
  <si>
    <t xml:space="preserve">        Gratuity, retirement / retrenchment benefit schemes</t>
  </si>
  <si>
    <t xml:space="preserve">Bayaran kepada pengarah tidak bekerja kerana kehadiran mereka </t>
  </si>
  <si>
    <t>dalam mesyuarat Lembaga Pengarah</t>
  </si>
  <si>
    <t xml:space="preserve">Fees paid to non-working directors for their attendance at </t>
  </si>
  <si>
    <t>Board of Directors' meetings</t>
  </si>
  <si>
    <t>Nilai pakaian percuma yang disediakan</t>
  </si>
  <si>
    <t>Value of free wearing apparel provided</t>
  </si>
  <si>
    <t>Kos latihan kepada pekerja</t>
  </si>
  <si>
    <t>Staff training cost</t>
  </si>
  <si>
    <t>Kos pengangkutan pekerja (pergi dan balik dari tempat kerja)</t>
  </si>
  <si>
    <t>Cost of transport of workers (to and from workplace)</t>
  </si>
  <si>
    <t>Bayaran levi pekerja (termasuk bayaran levi pembangunan sumber manusia</t>
  </si>
  <si>
    <t>Levy on labour (includes levy on humans resource development)</t>
  </si>
  <si>
    <t>(j)</t>
  </si>
  <si>
    <t>Perbelanjaan pembayaran berasaskan saham kepada pekerja</t>
  </si>
  <si>
    <t>(temasuk saham &amp; pilihan saham) dan kos pekerja lain (sila nyatakan)</t>
  </si>
  <si>
    <t xml:space="preserve">Expenses on share-based payment to employees </t>
  </si>
  <si>
    <t>(including shares &amp; stock options) and other labour costs (please specify)</t>
  </si>
  <si>
    <t>…………………………………………………………………………………………</t>
  </si>
  <si>
    <t>Bayaran kepada pertubuhan lain yang membekalkan pekerja</t>
  </si>
  <si>
    <t>Payment to other establishment for providing workers</t>
  </si>
  <si>
    <t>Bayaran bagi perkhidmatan keselamatan</t>
  </si>
  <si>
    <t>Payment for security services</t>
  </si>
  <si>
    <t>Jumlah perbelanjaan (9.1 hingga 9.36)</t>
  </si>
  <si>
    <t>Total expenditure (9.1 to 9.36)</t>
  </si>
  <si>
    <t>Pindahan modal yang dibuat</t>
  </si>
  <si>
    <t>Capital transfers made</t>
  </si>
  <si>
    <t>Perbelanjaan pajakan kewangan</t>
  </si>
  <si>
    <t>Financial lease charges</t>
  </si>
  <si>
    <t>Dividen dibayar</t>
  </si>
  <si>
    <t>Dividend payables</t>
  </si>
  <si>
    <t>Cukai langsung dibayar (cth. cukai syarikat dan duti setem)</t>
  </si>
  <si>
    <t>Direct taxes paid (e.g. company tax and stamp duties)</t>
  </si>
  <si>
    <t>JUMLAH BESAR (9.37 hingga 9.41)</t>
  </si>
  <si>
    <t>GRAND TOTAL (9.37 to 9.41)</t>
  </si>
  <si>
    <t>NILAI STOK</t>
  </si>
  <si>
    <t>VALUE OF STOCKS</t>
  </si>
  <si>
    <r>
      <rPr>
        <b/>
        <sz val="8"/>
        <rFont val="Arial"/>
        <charset val="134"/>
      </rPr>
      <t xml:space="preserve">Stok awal / </t>
    </r>
    <r>
      <rPr>
        <i/>
        <sz val="8"/>
        <rFont val="Arial"/>
        <charset val="134"/>
      </rPr>
      <t>Opening stocks</t>
    </r>
  </si>
  <si>
    <r>
      <rPr>
        <b/>
        <sz val="8"/>
        <rFont val="Arial"/>
        <charset val="134"/>
      </rPr>
      <t xml:space="preserve">Stok akhir / </t>
    </r>
    <r>
      <rPr>
        <i/>
        <sz val="8"/>
        <rFont val="Arial"/>
        <charset val="134"/>
      </rPr>
      <t>Closing stocks</t>
    </r>
  </si>
  <si>
    <t xml:space="preserve">Bahan mentah, bahan pembakar, </t>
  </si>
  <si>
    <t>bekalan dan bahan pembungkusan</t>
  </si>
  <si>
    <t xml:space="preserve">Raw materials, fuels, supplies and  </t>
  </si>
  <si>
    <t>packaging materials</t>
  </si>
  <si>
    <t>Barang dalam proses</t>
  </si>
  <si>
    <t>Goods in process</t>
  </si>
  <si>
    <t>Stok barang siap (dibuat sendiri)</t>
  </si>
  <si>
    <t>Stocks of finished goods</t>
  </si>
  <si>
    <t>(own manufactured)</t>
  </si>
  <si>
    <t xml:space="preserve">Barang yang dibeli untuk dijual </t>
  </si>
  <si>
    <t>semula (stok perniagaan)</t>
  </si>
  <si>
    <t xml:space="preserve">Goods purchased for resale </t>
  </si>
  <si>
    <t>(trading stocks)</t>
  </si>
  <si>
    <t>Jumlah (a hingga d)</t>
  </si>
  <si>
    <t>Total (a to d)</t>
  </si>
  <si>
    <t>KEUNTUNGAN / KERUGIAN BERSIH SEBELUM CUKAI</t>
  </si>
  <si>
    <t>PROFIT / LOSS NET BEFORE TAX</t>
  </si>
  <si>
    <t>Sila laporkan keuntungan / kerugian bersih seperti yang dilaporkan dalam akaun pertubuhan ini:</t>
  </si>
  <si>
    <t>Please report net profit / loss as reported in the account of this establishment:</t>
  </si>
  <si>
    <t>Keuntungan / Kerugian</t>
  </si>
  <si>
    <t>Profit / Loss</t>
  </si>
  <si>
    <r>
      <rPr>
        <b/>
        <sz val="8"/>
        <rFont val="Arial"/>
        <charset val="134"/>
      </rPr>
      <t xml:space="preserve">Tahun semasa </t>
    </r>
    <r>
      <rPr>
        <sz val="8"/>
        <rFont val="Arial"/>
        <charset val="134"/>
      </rPr>
      <t xml:space="preserve">/ </t>
    </r>
    <r>
      <rPr>
        <i/>
        <sz val="8"/>
        <rFont val="Arial"/>
        <charset val="134"/>
      </rPr>
      <t>Current year</t>
    </r>
  </si>
  <si>
    <r>
      <rPr>
        <b/>
        <sz val="8"/>
        <rFont val="Arial"/>
        <charset val="134"/>
      </rPr>
      <t xml:space="preserve">Tahun sebelum </t>
    </r>
    <r>
      <rPr>
        <sz val="8"/>
        <rFont val="Arial"/>
        <charset val="134"/>
      </rPr>
      <t xml:space="preserve">/ </t>
    </r>
    <r>
      <rPr>
        <i/>
        <sz val="8"/>
        <rFont val="Arial"/>
        <charset val="134"/>
      </rPr>
      <t>Previous year</t>
    </r>
  </si>
  <si>
    <t>Sekiranya terdapat pertukaran aktiviti atau perbezaan keuntungan / kerugian ( &gt; atau &lt; 30%) berbanding dengan tahun sebelum,</t>
  </si>
  <si>
    <t>sila tandakan sebab-sebab di bawah ini (Boleh pilih lebih daripada satu):</t>
  </si>
  <si>
    <t>If there is any change in activity or difference in the profit / loss reported (&gt; or &lt; 30%) as compared to the previous year,</t>
  </si>
  <si>
    <t>please mark the factors below (May choose more than one):</t>
  </si>
  <si>
    <t>1100</t>
  </si>
  <si>
    <t>Perubahan model perniagaan</t>
  </si>
  <si>
    <t>Business model changes</t>
  </si>
  <si>
    <t xml:space="preserve">(b) </t>
  </si>
  <si>
    <t>Impak kadar pertukaran mata wang</t>
  </si>
  <si>
    <t>Currency exchange rate impact</t>
  </si>
  <si>
    <t xml:space="preserve">(c) </t>
  </si>
  <si>
    <t>Perubahan harga barangan yang dijual atau perkhidmatan yang diberikan</t>
  </si>
  <si>
    <t>Price changes in goods sold or services rendered</t>
  </si>
  <si>
    <t xml:space="preserve">(d) </t>
  </si>
  <si>
    <t>Memberi kontrak kepada pertubuhan luar</t>
  </si>
  <si>
    <t>Contracting out</t>
  </si>
  <si>
    <t xml:space="preserve">   </t>
  </si>
  <si>
    <t xml:space="preserve">(e) </t>
  </si>
  <si>
    <t>Perubahan organisasi</t>
  </si>
  <si>
    <t>Organisation changes</t>
  </si>
  <si>
    <t xml:space="preserve">(f) </t>
  </si>
  <si>
    <t xml:space="preserve">Perubahan dalam kos tenaga buruh atau bahan mentah </t>
  </si>
  <si>
    <t>Changes in the cost of labour or raw materials</t>
  </si>
  <si>
    <t xml:space="preserve">(g) </t>
  </si>
  <si>
    <t>Bencana alam</t>
  </si>
  <si>
    <t>Natural disaster</t>
  </si>
  <si>
    <t xml:space="preserve">(h) </t>
  </si>
  <si>
    <t>Kemelesetan</t>
  </si>
  <si>
    <t>Recession</t>
  </si>
  <si>
    <t xml:space="preserve">(i) </t>
  </si>
  <si>
    <t>Pertukaran produk</t>
  </si>
  <si>
    <t>Product changes</t>
  </si>
  <si>
    <t xml:space="preserve">(j) </t>
  </si>
  <si>
    <t>Unit perniagaan yang dijual</t>
  </si>
  <si>
    <t>12</t>
  </si>
  <si>
    <t>Sold business units</t>
  </si>
  <si>
    <t xml:space="preserve">(k) </t>
  </si>
  <si>
    <t xml:space="preserve">Perluasan </t>
  </si>
  <si>
    <t>13</t>
  </si>
  <si>
    <t>Expansion</t>
  </si>
  <si>
    <t xml:space="preserve">(l) </t>
  </si>
  <si>
    <t>Kontrak baharu / hilang</t>
  </si>
  <si>
    <t>14</t>
  </si>
  <si>
    <t>New / lost contract</t>
  </si>
  <si>
    <t xml:space="preserve">(m) </t>
  </si>
  <si>
    <t>Penutupan kilang / premis</t>
  </si>
  <si>
    <t>15</t>
  </si>
  <si>
    <t>Factory / premises closures</t>
  </si>
  <si>
    <t xml:space="preserve">(n) </t>
  </si>
  <si>
    <t>Pengambilalihan unit-unit perniagaan</t>
  </si>
  <si>
    <t>16</t>
  </si>
  <si>
    <t>Acquisition of business units</t>
  </si>
  <si>
    <t xml:space="preserve">(o) </t>
  </si>
  <si>
    <t>Mogok atau sekatan</t>
  </si>
  <si>
    <t>17</t>
  </si>
  <si>
    <t>Strike or blockade</t>
  </si>
  <si>
    <t xml:space="preserve">(p) </t>
  </si>
  <si>
    <t>Perubahan ke arah automasi</t>
  </si>
  <si>
    <t>Changes towards automation</t>
  </si>
  <si>
    <t xml:space="preserve">(q) </t>
  </si>
  <si>
    <t>Lain-lain (sila nyatakan)</t>
  </si>
  <si>
    <t>18</t>
  </si>
  <si>
    <t>Others (please specify)</t>
  </si>
  <si>
    <t>110019</t>
  </si>
  <si>
    <t xml:space="preserve">        AIR, PELINCIR, BAHAN PEMBAKAR DAN TENAGA ELEKTRIK YANG DIGUNAKAN</t>
  </si>
  <si>
    <t>WATER, LUBRICANTS, FUELS AND ELECTRICITY CONSUMED</t>
  </si>
  <si>
    <t>Kuantiti</t>
  </si>
  <si>
    <t>Quantity</t>
  </si>
  <si>
    <t xml:space="preserve"> RM</t>
  </si>
  <si>
    <t>12.1</t>
  </si>
  <si>
    <t>Air</t>
  </si>
  <si>
    <t>Meter padu</t>
  </si>
  <si>
    <t>Water</t>
  </si>
  <si>
    <t>Cubic metre</t>
  </si>
  <si>
    <t>12.1.1</t>
  </si>
  <si>
    <t xml:space="preserve"> (a)  Air terawat</t>
  </si>
  <si>
    <t xml:space="preserve">       Treated water</t>
  </si>
  <si>
    <t xml:space="preserve"> (b)  Air mentah</t>
  </si>
  <si>
    <t xml:space="preserve">       Untreated water</t>
  </si>
  <si>
    <t>12.1.2</t>
  </si>
  <si>
    <t>Air yang diabstrak</t>
  </si>
  <si>
    <t>Water abstracted</t>
  </si>
  <si>
    <t>Air yang diabstrak untuk kegunaan sendiri</t>
  </si>
  <si>
    <t>Water abstracted for own use</t>
  </si>
  <si>
    <t>Air yang diabstrak untuk dijual / diagihkan</t>
  </si>
  <si>
    <t>Water abstracted for sale / distribution</t>
  </si>
  <si>
    <t>Sila nyatakan peratus air diabstrak mengikut sumber:</t>
  </si>
  <si>
    <t>Please specify the percentage of water abstracted by source:</t>
  </si>
  <si>
    <t>(i)  Air permukaan (cth. sungai, empangan, tasik)</t>
  </si>
  <si>
    <t xml:space="preserve">     Surface water (eg. river, dam, lake)</t>
  </si>
  <si>
    <t>(ii)  Air bawah tanah</t>
  </si>
  <si>
    <t xml:space="preserve">      Groundwater</t>
  </si>
  <si>
    <t>(iii) Air laut</t>
  </si>
  <si>
    <t xml:space="preserve">      Sea water</t>
  </si>
  <si>
    <t>12.1.4</t>
  </si>
  <si>
    <t>Air yang dimasukkan ke dalam produk</t>
  </si>
  <si>
    <t>(cth. minuman, makanan, dll.)</t>
  </si>
  <si>
    <t>Water incorporated into product
(e.g. beverages, food, etc.)</t>
  </si>
  <si>
    <t>(e.g. beverages, food, etc.)</t>
  </si>
  <si>
    <t>12.1.5</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</si>
  <si>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</si>
  <si>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</si>
  <si>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</si>
  <si>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</si>
  <si>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</si>
  <si>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</si>
  <si>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</si>
  <si>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</si>
  <si>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 xml:space="preserve">AIR, PELINCIR, BAHAN PEMBAKAR DAN TENAGA ELEKTRIK YANG DIGUNAKAN (samb.) </t>
  </si>
  <si>
    <t>WATER, LUBRICANTS, FUELS AND ELECTRICITY CONSUMED (cont'd)</t>
  </si>
  <si>
    <t>Unit Kuantiti</t>
  </si>
  <si>
    <t>Unit of Quantity</t>
  </si>
  <si>
    <t>12.2</t>
  </si>
  <si>
    <t>Pelincir</t>
  </si>
  <si>
    <t>Lubricants</t>
  </si>
  <si>
    <t>12.3</t>
  </si>
  <si>
    <t>Bahan pembakar</t>
  </si>
  <si>
    <t>Fuels</t>
  </si>
  <si>
    <t>Diesel</t>
  </si>
  <si>
    <t>Liter</t>
  </si>
  <si>
    <t xml:space="preserve">Diesel </t>
  </si>
  <si>
    <t>Litre</t>
  </si>
  <si>
    <t>Biodesel</t>
  </si>
  <si>
    <t xml:space="preserve">Biodesel </t>
  </si>
  <si>
    <t>Petrol</t>
  </si>
  <si>
    <t>Minyak relau / Minyak pembakar</t>
  </si>
  <si>
    <t>Furnace oil / Fuel oil</t>
  </si>
  <si>
    <t>Gas petroleum cecair</t>
  </si>
  <si>
    <t>Tan metrik</t>
  </si>
  <si>
    <t>Liquified petroleum gas (LPG)</t>
  </si>
  <si>
    <t>Tonne</t>
  </si>
  <si>
    <t>Gas asli</t>
  </si>
  <si>
    <t>Natural gas</t>
  </si>
  <si>
    <t>Minyak mentah</t>
  </si>
  <si>
    <t>Crude oil</t>
  </si>
  <si>
    <t>Kerosin</t>
  </si>
  <si>
    <t>Kerosene</t>
  </si>
  <si>
    <t>Bahan api turbin penerbangan</t>
  </si>
  <si>
    <t>Aviation Turbine Fuel (ATF)</t>
  </si>
  <si>
    <t>AV Gas</t>
  </si>
  <si>
    <t>(k)</t>
  </si>
  <si>
    <t>Arang batu</t>
  </si>
  <si>
    <t>Coal</t>
  </si>
  <si>
    <t>(l)</t>
  </si>
  <si>
    <t>Bahan pembakar lain (sila nyatakan)</t>
  </si>
  <si>
    <t>Other fuels (please specify)</t>
  </si>
  <si>
    <t>12.4</t>
  </si>
  <si>
    <t>Tenaga elektrik yang dibeli untuk</t>
  </si>
  <si>
    <t>Kilowatt-jam</t>
  </si>
  <si>
    <t>kegunaan pengecasan elektrik (EV)</t>
  </si>
  <si>
    <t>Kilowatt-hour</t>
  </si>
  <si>
    <t>Electricity purchased for electric vehicles (EV)</t>
  </si>
  <si>
    <t>charging purposes</t>
  </si>
  <si>
    <t xml:space="preserve">        AIR, PELINCIR, BAHAN PEMBAKAR DAN TENAGA ELEKTRIK YANG DIGUNAKAN (samb.)</t>
  </si>
  <si>
    <t>12.5</t>
  </si>
  <si>
    <t>Tenaga elektrik</t>
  </si>
  <si>
    <t>Electricity</t>
  </si>
  <si>
    <t>12.5.1</t>
  </si>
  <si>
    <t>12.5.2</t>
  </si>
  <si>
    <t>Tenaga elektrik yang dijana</t>
  </si>
  <si>
    <r>
      <rPr>
        <sz val="8"/>
        <rFont val="Arial"/>
        <charset val="134"/>
      </rPr>
      <t>E</t>
    </r>
    <r>
      <rPr>
        <i/>
        <sz val="8"/>
        <rFont val="Arial"/>
        <charset val="134"/>
      </rPr>
      <t>lectricity generated</t>
    </r>
  </si>
  <si>
    <t>`</t>
  </si>
  <si>
    <t>Sumber tenaga yang dijana</t>
  </si>
  <si>
    <t>Generated energy source:</t>
  </si>
  <si>
    <t>(a)  Kuasa hidro</t>
  </si>
  <si>
    <t xml:space="preserve">      Hidropower</t>
  </si>
  <si>
    <t>(b)  Solar</t>
  </si>
  <si>
    <t xml:space="preserve">       Solar</t>
  </si>
  <si>
    <t>(c)  Biomass</t>
  </si>
  <si>
    <t xml:space="preserve">       Biomass</t>
  </si>
  <si>
    <t>(d)  Biogas</t>
  </si>
  <si>
    <t xml:space="preserve">       Biogas</t>
  </si>
  <si>
    <t>(e)  Arang batu</t>
  </si>
  <si>
    <t xml:space="preserve">       Coal</t>
  </si>
  <si>
    <t>(f)  Gas asli</t>
  </si>
  <si>
    <t xml:space="preserve">      Natural gas</t>
  </si>
  <si>
    <t>(g)  Biodiesel</t>
  </si>
  <si>
    <t xml:space="preserve">       Biodiesel</t>
  </si>
  <si>
    <t>(h)  Ammonia</t>
  </si>
  <si>
    <t xml:space="preserve">       Ammonia</t>
  </si>
  <si>
    <t>(i)  Hidrogen</t>
  </si>
  <si>
    <t xml:space="preserve">      Hydrogen</t>
  </si>
  <si>
    <t>(j)  Lain-lain (sila nyatakan)</t>
  </si>
  <si>
    <t xml:space="preserve">      Others (please specify)</t>
  </si>
  <si>
    <t>12.5.3</t>
  </si>
  <si>
    <t>Jika soalan 12.5.2 diisi, sila nyatakan peratus:</t>
  </si>
  <si>
    <t xml:space="preserve">      </t>
  </si>
  <si>
    <t>If the question 12.5.2 are filled, please specify the percentage:</t>
  </si>
  <si>
    <t>(a)    Kegunaan sendiri</t>
  </si>
  <si>
    <t xml:space="preserve">         Own use</t>
  </si>
  <si>
    <t>(b)    Jualan</t>
  </si>
  <si>
    <t xml:space="preserve">         Sales</t>
  </si>
  <si>
    <t>12.6</t>
  </si>
  <si>
    <t>JUMLAH (12.1 hingga 12.5)</t>
  </si>
  <si>
    <t>TOTAL (12.1 to 12.5)</t>
  </si>
  <si>
    <t>PENGELUARAN DAN JUALAN</t>
  </si>
  <si>
    <t>PRODUCTION AND SALES</t>
  </si>
  <si>
    <t>Sila laporkan kuantiti bagi semua produk yang dibuat dan / atau diproses oleh pertubuhan ini untuk pemilik lain atas bayaran yang diterima. Walau bagaimanapun, kuantiti jualan hanya merujuk kepada produk yang dibuat sendiri.</t>
  </si>
  <si>
    <t>Nilai adalah berdasar kepada nilai jualan yang dikenakan kepada pelanggan tolak diskaun dan rebat.</t>
  </si>
  <si>
    <t xml:space="preserve">Please report the quantities of all products manufactured and / or processed by this establishment for other owners upon fees received. However, the quantity sold only refers to own manufactured products. The value should be based on value of sales as charged to </t>
  </si>
  <si>
    <t>customers less discounts and rebates.</t>
  </si>
  <si>
    <r>
      <rPr>
        <b/>
        <sz val="9"/>
        <rFont val="Arial"/>
        <charset val="134"/>
      </rPr>
      <t xml:space="preserve">TAHUN RUJUKAN 2025 / </t>
    </r>
    <r>
      <rPr>
        <i/>
        <sz val="9"/>
        <rFont val="Arial"/>
        <charset val="134"/>
      </rPr>
      <t>REFERENCE YEAR 2025</t>
    </r>
  </si>
  <si>
    <t>Pecahan produk utama perlu disenaraikan.</t>
  </si>
  <si>
    <t xml:space="preserve">Nilai untuk produk lain yang bukan utama </t>
  </si>
  <si>
    <t>boleh dikumpulkan dalam perkara "lain-lain"</t>
  </si>
  <si>
    <t>Unit</t>
  </si>
  <si>
    <t>Dikeluarkan dari bahan yang</t>
  </si>
  <si>
    <t>Jumlah pengeluaran daripada</t>
  </si>
  <si>
    <t>Jualan dalam tahun</t>
  </si>
  <si>
    <t>Nilai stok dimiliki</t>
  </si>
  <si>
    <t xml:space="preserve">tetapi nilainya tidak boleh melebihi 10% </t>
  </si>
  <si>
    <t xml:space="preserve">dibekalkan oleh orang lain </t>
  </si>
  <si>
    <t xml:space="preserve"> bahan mentah sendiri</t>
  </si>
  <si>
    <t>Sales during the year</t>
  </si>
  <si>
    <t xml:space="preserve">Value of stocks owned </t>
  </si>
  <si>
    <t>dari jumlah nilai jualan</t>
  </si>
  <si>
    <t>(Kg., Tan,</t>
  </si>
  <si>
    <t>dengan menerima bayaran</t>
  </si>
  <si>
    <t xml:space="preserve">Total production from own </t>
  </si>
  <si>
    <t xml:space="preserve">Kod </t>
  </si>
  <si>
    <t xml:space="preserve">Breakdown of the major products should be </t>
  </si>
  <si>
    <t>Bilangan</t>
  </si>
  <si>
    <t>Produced from materials</t>
  </si>
  <si>
    <t>raw materials</t>
  </si>
  <si>
    <t>unit</t>
  </si>
  <si>
    <t xml:space="preserve">given. The value of other minor products can </t>
  </si>
  <si>
    <t>dsb.)</t>
  </si>
  <si>
    <t xml:space="preserve"> supplied by others for a fee</t>
  </si>
  <si>
    <t>kuantiti</t>
  </si>
  <si>
    <t>Kod produk</t>
  </si>
  <si>
    <t>be grouped under "others" but its value should</t>
  </si>
  <si>
    <t>Unit of</t>
  </si>
  <si>
    <t>Nilai</t>
  </si>
  <si>
    <t>Pada awal tahun</t>
  </si>
  <si>
    <t>Pada akhir tahun</t>
  </si>
  <si>
    <t>Product code</t>
  </si>
  <si>
    <t>not account for more than 10% of total sales.</t>
  </si>
  <si>
    <t>quantity</t>
  </si>
  <si>
    <t>Value</t>
  </si>
  <si>
    <t>As at beginning of the year</t>
  </si>
  <si>
    <t>As at end of the year</t>
  </si>
  <si>
    <t>(Kg., Tonne,</t>
  </si>
  <si>
    <t>(RM)</t>
  </si>
  <si>
    <t>code</t>
  </si>
  <si>
    <t xml:space="preserve">Number, </t>
  </si>
  <si>
    <t>Deskripsi Produk</t>
  </si>
  <si>
    <t xml:space="preserve">etc.) </t>
  </si>
  <si>
    <t>Description of Products</t>
  </si>
  <si>
    <t>Nilai semua produk lain yang dibuat oleh pertubuhan ini</t>
  </si>
  <si>
    <t>Value of all other products manufactured by this establishment</t>
  </si>
  <si>
    <r>
      <rPr>
        <b/>
        <sz val="8"/>
        <rFont val="Arial"/>
        <charset val="134"/>
      </rPr>
      <t>KEGUNAAN PEJABAT</t>
    </r>
    <r>
      <rPr>
        <i/>
        <sz val="8"/>
        <rFont val="Arial"/>
        <charset val="134"/>
      </rPr>
      <t xml:space="preserve"> / OFFICE USE</t>
    </r>
  </si>
  <si>
    <t>Medan 130499 mesti sama dengan medan 080001 yang dilaporkan di Soalan 8 perkara 8.1</t>
  </si>
  <si>
    <t>Field 130499 must be equal to field 080001 as reported in Question 8 item 8.1</t>
  </si>
  <si>
    <t>Negeri utama</t>
  </si>
  <si>
    <r>
      <rPr>
        <b/>
        <sz val="8"/>
        <rFont val="Arial"/>
        <charset val="134"/>
      </rPr>
      <t>KEGUNAAN PEJABAT /</t>
    </r>
    <r>
      <rPr>
        <i/>
        <sz val="8"/>
        <rFont val="Arial"/>
        <charset val="134"/>
      </rPr>
      <t xml:space="preserve"> OFFICE USE</t>
    </r>
  </si>
  <si>
    <t>BAHAN MENTAH</t>
  </si>
  <si>
    <t xml:space="preserve">RAW MATERIALS </t>
  </si>
  <si>
    <t>Unit kuantiti</t>
  </si>
  <si>
    <t>Kos bahan mentah</t>
  </si>
  <si>
    <t>Kod</t>
  </si>
  <si>
    <t>Primary state</t>
  </si>
  <si>
    <t>(Kg., Tan, Bilangan dsb.)</t>
  </si>
  <si>
    <t xml:space="preserve"> yang digunakan</t>
  </si>
  <si>
    <t>yang digunakan</t>
  </si>
  <si>
    <t>negeri</t>
  </si>
  <si>
    <t xml:space="preserve"> unit </t>
  </si>
  <si>
    <t>Unit of quantity</t>
  </si>
  <si>
    <t xml:space="preserve"> Quantity consumed</t>
  </si>
  <si>
    <t>Cost of raw materials consumed</t>
  </si>
  <si>
    <t>utama</t>
  </si>
  <si>
    <r>
      <rPr>
        <b/>
        <sz val="8"/>
        <rFont val="Arial"/>
        <charset val="134"/>
      </rPr>
      <t>Kod produk</t>
    </r>
    <r>
      <rPr>
        <i/>
        <sz val="8"/>
        <rFont val="Arial"/>
        <charset val="134"/>
      </rPr>
      <t xml:space="preserve">                             </t>
    </r>
  </si>
  <si>
    <t>(Kg., Tonne, Number, etc.)</t>
  </si>
  <si>
    <t>Primary</t>
  </si>
  <si>
    <t>Bahan mentah yang digunakan</t>
  </si>
  <si>
    <t>state</t>
  </si>
  <si>
    <t>Raw materials consumed</t>
  </si>
  <si>
    <t xml:space="preserve"> code</t>
  </si>
  <si>
    <r>
      <rPr>
        <b/>
        <sz val="8"/>
        <rFont val="Arial"/>
        <charset val="134"/>
      </rPr>
      <t xml:space="preserve">Nilai bahan mentah lain yang digunakan </t>
    </r>
    <r>
      <rPr>
        <b/>
        <sz val="12"/>
        <rFont val="Arial"/>
        <charset val="134"/>
      </rPr>
      <t>*</t>
    </r>
  </si>
  <si>
    <t>Value of other raw materials consumed</t>
  </si>
  <si>
    <r>
      <rPr>
        <b/>
        <sz val="8"/>
        <rFont val="Arial"/>
        <charset val="134"/>
      </rPr>
      <t>Jumlah nilai bahan mentah yang digunakan</t>
    </r>
    <r>
      <rPr>
        <b/>
        <sz val="12"/>
        <rFont val="Arial"/>
        <charset val="134"/>
      </rPr>
      <t xml:space="preserve"> **</t>
    </r>
  </si>
  <si>
    <t>Total Value of raw materials consumed</t>
  </si>
  <si>
    <r>
      <rPr>
        <b/>
        <sz val="8"/>
        <rFont val="Arial"/>
        <charset val="134"/>
      </rPr>
      <t xml:space="preserve">KEGUNAAN PEJABAT / </t>
    </r>
    <r>
      <rPr>
        <i/>
        <sz val="8"/>
        <rFont val="Arial"/>
        <charset val="134"/>
      </rPr>
      <t>OFFICE USE</t>
    </r>
  </si>
  <si>
    <r>
      <rPr>
        <b/>
        <sz val="12"/>
        <rFont val="Arial"/>
        <charset val="134"/>
      </rPr>
      <t xml:space="preserve">* </t>
    </r>
    <r>
      <rPr>
        <b/>
        <sz val="8"/>
        <rFont val="Arial"/>
        <charset val="134"/>
      </rPr>
      <t xml:space="preserve"> Nilai ini tidak boleh melebihi 10% dari jumlah nilai bahan mentah yang digunakan.</t>
    </r>
  </si>
  <si>
    <t xml:space="preserve">    This value should not exceed 10% of total cost of raw materials consumed.</t>
  </si>
  <si>
    <r>
      <rPr>
        <b/>
        <sz val="12"/>
        <rFont val="Arial"/>
        <charset val="134"/>
      </rPr>
      <t>**</t>
    </r>
    <r>
      <rPr>
        <b/>
        <sz val="8"/>
        <rFont val="Arial"/>
        <charset val="134"/>
      </rPr>
      <t xml:space="preserve"> Medan 140299 mesti sama dengan medan 090001 yang dilaporkan dalam Soalan 9 perkara 9.1</t>
    </r>
  </si>
  <si>
    <t xml:space="preserve">     Field 140299 must be equal to field 090001 as reported in Question 9 item 9.1</t>
  </si>
  <si>
    <t>28 - 29</t>
  </si>
  <si>
    <t>SUMBER BAGI BAHAN YANG DIGUNAKAN</t>
  </si>
  <si>
    <t>SOURCES OF MATERIALS CONSUMED</t>
  </si>
  <si>
    <t>Import</t>
  </si>
  <si>
    <t>Buatan Tempatan</t>
  </si>
  <si>
    <t>Imports</t>
  </si>
  <si>
    <t>Locally Manufactured</t>
  </si>
  <si>
    <t>15.1</t>
  </si>
  <si>
    <r>
      <rPr>
        <b/>
        <sz val="8"/>
        <rFont val="Arial"/>
        <charset val="134"/>
      </rPr>
      <t xml:space="preserve">Bahan mentah secara langsung </t>
    </r>
    <r>
      <rPr>
        <b/>
        <sz val="10"/>
        <rFont val="Arial"/>
        <charset val="134"/>
      </rPr>
      <t>*</t>
    </r>
  </si>
  <si>
    <t>(Seperti yang dilaporkan di Soalan 14)</t>
  </si>
  <si>
    <t>Direct raw materials</t>
  </si>
  <si>
    <t>(As reported in Question 14)</t>
  </si>
  <si>
    <t>15.2</t>
  </si>
  <si>
    <t>Materials and packing materials</t>
  </si>
  <si>
    <r>
      <rPr>
        <b/>
        <sz val="8"/>
        <rFont val="Arial"/>
        <charset val="134"/>
      </rPr>
      <t>KEGUNAAN PEJABAT</t>
    </r>
    <r>
      <rPr>
        <sz val="8"/>
        <rFont val="Arial"/>
        <charset val="134"/>
      </rPr>
      <t xml:space="preserve"> /</t>
    </r>
    <r>
      <rPr>
        <i/>
        <sz val="8"/>
        <rFont val="Arial"/>
        <charset val="134"/>
      </rPr>
      <t xml:space="preserve"> OFFICE USE</t>
    </r>
  </si>
  <si>
    <t>Nilai yang dilaporkan di medan 150101 + 150201 mesti sama dengan medan 090001 di Soalan 9 dan medan 140299 di Soalan 14.</t>
  </si>
  <si>
    <t>Value reported in fields 150101 + 150201 must be equal to field 090001 in Question 9 and field 140299 in Question 14.</t>
  </si>
  <si>
    <t>PASARAN JUALAN MENGIKUT NEGERI</t>
  </si>
  <si>
    <t>SALES DISTRIBUTION BY STATE</t>
  </si>
  <si>
    <t>16.1</t>
  </si>
  <si>
    <t>Sila nyatakan peratusan jualan tempatan mengikut negeri.</t>
  </si>
  <si>
    <t>Please indicate percentage of local sales by state.</t>
  </si>
  <si>
    <t>Kod Negeri</t>
  </si>
  <si>
    <t>Negeri / Wilayah</t>
  </si>
  <si>
    <r>
      <rPr>
        <b/>
        <sz val="8"/>
        <rFont val="Arial"/>
        <charset val="134"/>
      </rPr>
      <t>Peratus</t>
    </r>
    <r>
      <rPr>
        <sz val="8"/>
        <rFont val="Arial"/>
        <charset val="134"/>
      </rPr>
      <t xml:space="preserve"> / </t>
    </r>
    <r>
      <rPr>
        <i/>
        <sz val="8"/>
        <rFont val="Arial"/>
        <charset val="134"/>
      </rPr>
      <t>Per cent</t>
    </r>
    <r>
      <rPr>
        <sz val="8"/>
        <rFont val="Arial"/>
        <charset val="134"/>
      </rPr>
      <t xml:space="preserve">  (%)</t>
    </r>
  </si>
  <si>
    <t>State code</t>
  </si>
  <si>
    <t>State / Federal</t>
  </si>
  <si>
    <t>01.</t>
  </si>
  <si>
    <t>Johor</t>
  </si>
  <si>
    <t>Kedah</t>
  </si>
  <si>
    <t>Kelantan</t>
  </si>
  <si>
    <t>Melaka</t>
  </si>
  <si>
    <t>Negeri Sembilan</t>
  </si>
  <si>
    <t>Pahang</t>
  </si>
  <si>
    <t>Pulau Pinang</t>
  </si>
  <si>
    <t>Perak</t>
  </si>
  <si>
    <t>Perlis</t>
  </si>
  <si>
    <t>Selangor</t>
  </si>
  <si>
    <t>Terengganu</t>
  </si>
  <si>
    <t>Sabah</t>
  </si>
  <si>
    <t>Sarawak</t>
  </si>
  <si>
    <t>W.P.Kuala Lumpur</t>
  </si>
  <si>
    <t>W.P.Labuan</t>
  </si>
  <si>
    <t>W.P.Putrajaya</t>
  </si>
  <si>
    <t>Nota :  W.P. - Wilayah Persekutuan</t>
  </si>
  <si>
    <t>DAYA SAING</t>
  </si>
  <si>
    <t>COMPETITIVENESS</t>
  </si>
  <si>
    <r>
      <rPr>
        <b/>
        <sz val="9"/>
        <rFont val="Arial"/>
        <charset val="134"/>
      </rPr>
      <t>TEMPOH LAPORAN</t>
    </r>
    <r>
      <rPr>
        <sz val="9"/>
        <rFont val="Arial"/>
        <charset val="134"/>
      </rPr>
      <t xml:space="preserve"> / </t>
    </r>
    <r>
      <rPr>
        <i/>
        <sz val="9"/>
        <rFont val="Arial"/>
        <charset val="134"/>
      </rPr>
      <t>REPORTING PERIOD</t>
    </r>
  </si>
  <si>
    <t>Please report for the calendar year 2025 or for your most recent financial year ending no later than 30 June 2026</t>
  </si>
  <si>
    <r>
      <rPr>
        <b/>
        <sz val="11"/>
        <rFont val="Arial"/>
        <charset val="134"/>
      </rPr>
      <t xml:space="preserve">Seksyen / </t>
    </r>
    <r>
      <rPr>
        <i/>
        <sz val="11"/>
        <rFont val="Arial"/>
        <charset val="134"/>
      </rPr>
      <t>Section:</t>
    </r>
  </si>
  <si>
    <t>MODUL EKONOMI DIGITAL</t>
  </si>
  <si>
    <t>DIGITAL ECONOMIC MODULE</t>
  </si>
  <si>
    <t>Bahagian:</t>
  </si>
  <si>
    <t xml:space="preserve">  Penggunaan Teknologi Maklumat dan Komunikasi (TMK)</t>
  </si>
  <si>
    <r>
      <rPr>
        <i/>
        <sz val="10"/>
        <rFont val="Arial"/>
        <charset val="134"/>
      </rPr>
      <t>Part</t>
    </r>
    <r>
      <rPr>
        <sz val="10"/>
        <rFont val="Arial"/>
        <charset val="134"/>
      </rPr>
      <t>:</t>
    </r>
  </si>
  <si>
    <t xml:space="preserve">  Usage of Information and Communication Technology (ICT)</t>
  </si>
  <si>
    <r>
      <rPr>
        <b/>
        <sz val="10"/>
        <rFont val="Arial"/>
        <charset val="134"/>
      </rPr>
      <t xml:space="preserve">  Penggunaan Peranti Digital / </t>
    </r>
    <r>
      <rPr>
        <i/>
        <sz val="10"/>
        <rFont val="Arial"/>
        <charset val="134"/>
      </rPr>
      <t>Digital Device Usage</t>
    </r>
  </si>
  <si>
    <t>A.1</t>
  </si>
  <si>
    <t>Adakah pertubuhan ini menggunakan peranti digital dalam mengendalikan perniagaan?</t>
  </si>
  <si>
    <t>Did this establishment use digital device in running a business?</t>
  </si>
  <si>
    <r>
      <rPr>
        <b/>
        <sz val="8"/>
        <rFont val="Arial"/>
        <charset val="134"/>
      </rPr>
      <t xml:space="preserve">Nota / </t>
    </r>
    <r>
      <rPr>
        <i/>
        <sz val="8"/>
        <rFont val="Arial"/>
        <charset val="134"/>
      </rPr>
      <t>Note</t>
    </r>
    <r>
      <rPr>
        <b/>
        <sz val="8"/>
        <rFont val="Arial"/>
        <charset val="134"/>
      </rPr>
      <t>:</t>
    </r>
  </si>
  <si>
    <r>
      <rPr>
        <b/>
        <sz val="8"/>
        <rFont val="Arial"/>
        <charset val="134"/>
      </rPr>
      <t xml:space="preserve">Ya / </t>
    </r>
    <r>
      <rPr>
        <i/>
        <sz val="8"/>
        <rFont val="Arial"/>
        <charset val="134"/>
      </rPr>
      <t>Yes</t>
    </r>
  </si>
  <si>
    <t>Peranti digital termasuk komputer peribadi, komputer mudah alih (cth. komputer riba), tablet dan</t>
  </si>
  <si>
    <t>peranti mudah alih yang lain seperti telefon pintar</t>
  </si>
  <si>
    <t>Digital device includes personal computer, portable computer (e.g. laptop), tablet and other portable devices</t>
  </si>
  <si>
    <t>like smartphone</t>
  </si>
  <si>
    <r>
      <rPr>
        <b/>
        <sz val="8"/>
        <rFont val="Arial"/>
        <charset val="134"/>
      </rPr>
      <t xml:space="preserve">Tidak / </t>
    </r>
    <r>
      <rPr>
        <i/>
        <sz val="8"/>
        <rFont val="Arial"/>
        <charset val="134"/>
      </rPr>
      <t>No</t>
    </r>
  </si>
  <si>
    <t>Jika TIDAK, sila ke soalan A.3</t>
  </si>
  <si>
    <t>If NO, please proceed to question A.3</t>
  </si>
  <si>
    <t>A.2</t>
  </si>
  <si>
    <t>Berapakah peratusan jumlah pekerja yang menggunakan peranti digital untuk tujuan perniagaan?</t>
  </si>
  <si>
    <t>Please indicate an estimate percentage of the persons engaged who use computers for business purposes.</t>
  </si>
  <si>
    <r>
      <rPr>
        <b/>
        <sz val="10"/>
        <rFont val="Arial"/>
        <charset val="134"/>
      </rPr>
      <t xml:space="preserve">  Penggunaan Internet / </t>
    </r>
    <r>
      <rPr>
        <i/>
        <sz val="10"/>
        <rFont val="Arial"/>
        <charset val="134"/>
      </rPr>
      <t>Internet Usage</t>
    </r>
  </si>
  <si>
    <t>A.3</t>
  </si>
  <si>
    <t>Adakah pertubuhan ini menggunakan internet untuk tujuan perniagaan?</t>
  </si>
  <si>
    <t>Did this establishment use the internet for business purposes?</t>
  </si>
  <si>
    <t xml:space="preserve">Internet yang boleh diakses oleh komputer dan peranti yang lain (cth. telefon mudah alih, </t>
  </si>
  <si>
    <t>telefon pintar dsb.)</t>
  </si>
  <si>
    <t>Internet can be access by computer and other device (e.g. mobile phone, smart phone etc.)</t>
  </si>
  <si>
    <t>Jika ‘‘ Ya’’ , sila tandakan jenis akses sambungan ke internet:</t>
  </si>
  <si>
    <t>If 'Yes', please indicate the type of internet connection access:</t>
  </si>
  <si>
    <t xml:space="preserve">Jalur lebar tetap (cth. ADSL, SDSL, VDSL, FTTH, Leased line,ISDN, teknologi fiber dan optik, teknologi kabel) </t>
  </si>
  <si>
    <t>Fixed broadband (e.g. ADSL, SDSL, VDSL, FTTH, Leased line, ISDN, fibre and optic technology, cable technology)</t>
  </si>
  <si>
    <t>Jalur lebar mudah alih (cth. komputer riba, telefon pintar, tablet dsb.)</t>
  </si>
  <si>
    <t>Portable device (e.g. laptop, smartphone, tablet etc.)</t>
  </si>
  <si>
    <t>Jika TIDAK, sila ke soalan A.7</t>
  </si>
  <si>
    <t>If NO, please proceed to question A.7</t>
  </si>
  <si>
    <t>A.4</t>
  </si>
  <si>
    <t>Sila tanda (X) infrastruktur rangkaian yang terdapat di pertubuhan ini? (Boleh pilih lebih daripada satu)</t>
  </si>
  <si>
    <t>Please mark (X) the network infrastructure available in this establishment? (May choose more than one)</t>
  </si>
  <si>
    <t>3100</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</si>
  <si>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</si>
  <si>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</si>
  <si>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</si>
  <si>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</si>
  <si>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</si>
  <si>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</si>
  <si>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</si>
  <si>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</si>
  <si>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</si>
  <si>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</si>
  <si>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</si>
  <si>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</si>
  <si>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 xml:space="preserve">  Penggunaan Teknologi Maklumat dan Komunikasi (TMK) (samb.)</t>
  </si>
  <si>
    <t xml:space="preserve">  Usage of Information and Communication Technology (ICT) (cont'd)</t>
  </si>
  <si>
    <t>A.5</t>
  </si>
  <si>
    <t>Apakah tujuan penggunaan internet di pertubuhan ini? (Boleh pilih lebih daripada satu)</t>
  </si>
  <si>
    <t>What is the purpose of this establishment using the internet? (May choose more than one)</t>
  </si>
  <si>
    <t>Menghantar atau menerima e-mel</t>
  </si>
  <si>
    <t>21</t>
  </si>
  <si>
    <t>Sending or receiving email</t>
  </si>
  <si>
    <t>Telefon melalui internet (cth. Microsoft Teams, Google Meet, WhatsApp Call)</t>
  </si>
  <si>
    <t>22</t>
  </si>
  <si>
    <t>Telephoning over the internet (e.g. Microsoft Teams, Google Meets, WhatsApp Call)</t>
  </si>
  <si>
    <t>Menghantar informasi atau pesanan dengan segera</t>
  </si>
  <si>
    <t>23</t>
  </si>
  <si>
    <t>Sending information or instant messaging</t>
  </si>
  <si>
    <t>Mendapatkan maklumat berkenaan barangan atau perkhidmatan</t>
  </si>
  <si>
    <t>24</t>
  </si>
  <si>
    <t>Getting information about goods or services</t>
  </si>
  <si>
    <t>Mendapatkan maklumat daripada organisasi kerajaan</t>
  </si>
  <si>
    <t>25</t>
  </si>
  <si>
    <t>Getting information from government organisations</t>
  </si>
  <si>
    <r>
      <rPr>
        <b/>
        <sz val="8"/>
        <rFont val="Arial"/>
        <charset val="134"/>
      </rPr>
      <t xml:space="preserve">Berhubung dengan organisasi kerajaan (termasuk muat turun / permohonan borang, pembayaran secara </t>
    </r>
    <r>
      <rPr>
        <b/>
        <i/>
        <sz val="8"/>
        <rFont val="Arial"/>
        <charset val="134"/>
      </rPr>
      <t>online</t>
    </r>
    <r>
      <rPr>
        <b/>
        <sz val="8"/>
        <rFont val="Arial"/>
        <charset val="134"/>
      </rPr>
      <t>)</t>
    </r>
  </si>
  <si>
    <t>26</t>
  </si>
  <si>
    <t>Liaise with government organisations (includes downloading / requesting forms, making online payments)</t>
  </si>
  <si>
    <t>Perbankan melalui internet</t>
  </si>
  <si>
    <t>27</t>
  </si>
  <si>
    <t>Internet banking</t>
  </si>
  <si>
    <t>Mengakses perkhidmatan kewangan yang lain (cth. pembelian insurans)</t>
  </si>
  <si>
    <t>28</t>
  </si>
  <si>
    <t>Accessing other financial services (e.g. purchases of insurance)</t>
  </si>
  <si>
    <t>Penyediaan perkhidmatan pelanggan</t>
  </si>
  <si>
    <t>29</t>
  </si>
  <si>
    <t>Providing customer service</t>
  </si>
  <si>
    <t>Penghantaran produk secara dalam talian (merujuk kepada produk yang dihantar melalui internet dalam bentuk</t>
  </si>
  <si>
    <t>30</t>
  </si>
  <si>
    <t>digital, cth. laporan, perisian, permainan komputer dan perkhidmatan lain atas talian seperti perkhidmatan</t>
  </si>
  <si>
    <t>berkaitan komputer atau perkhidmatan maklumat)</t>
  </si>
  <si>
    <t>Delivering online products (refers to products delivered via the internet in digital form, e.g., reports, software,</t>
  </si>
  <si>
    <t>computer games and other online services such as computer related services or information services)</t>
  </si>
  <si>
    <t>Pemberitahuan jawatan kosong dalaman atau luaran</t>
  </si>
  <si>
    <t>31</t>
  </si>
  <si>
    <t>Internal or vacant information</t>
  </si>
  <si>
    <t>Latihan untuk kakitangan (cth. aplikasi e-pembelajaran yang didapati melalui intranet atau daripada laman web)</t>
  </si>
  <si>
    <t>32</t>
  </si>
  <si>
    <t>Staff training (e.g. e-learning applications available on intranet or website)</t>
  </si>
  <si>
    <t>(m)</t>
  </si>
  <si>
    <t>Penyimpanan  awam</t>
  </si>
  <si>
    <t>Public storage</t>
  </si>
  <si>
    <t>(n)</t>
  </si>
  <si>
    <t>33</t>
  </si>
  <si>
    <r>
      <rPr>
        <b/>
        <sz val="10"/>
        <rFont val="Arial"/>
        <charset val="134"/>
      </rPr>
      <t xml:space="preserve">  Penggunaan Web Presence / </t>
    </r>
    <r>
      <rPr>
        <i/>
        <sz val="10"/>
        <rFont val="Arial"/>
        <charset val="134"/>
      </rPr>
      <t>Web Presence Usage</t>
    </r>
  </si>
  <si>
    <t>A.6</t>
  </si>
  <si>
    <r>
      <rPr>
        <b/>
        <sz val="8"/>
        <rFont val="Arial"/>
        <charset val="134"/>
      </rPr>
      <t xml:space="preserve">Adakah pertubuhan ini mempunyai </t>
    </r>
    <r>
      <rPr>
        <b/>
        <i/>
        <sz val="8"/>
        <rFont val="Arial"/>
        <charset val="134"/>
      </rPr>
      <t>web presence</t>
    </r>
    <r>
      <rPr>
        <b/>
        <sz val="8"/>
        <rFont val="Arial"/>
        <charset val="134"/>
      </rPr>
      <t>? Sila tanda (X) dalam satu kotak sahaja</t>
    </r>
  </si>
  <si>
    <t>Did this establishment have a web presence? Please mark (X) in one box only</t>
  </si>
  <si>
    <t>310017</t>
  </si>
  <si>
    <r>
      <rPr>
        <b/>
        <sz val="8"/>
        <rFont val="Arial"/>
        <charset val="134"/>
      </rPr>
      <t xml:space="preserve">Jika "YA" sila tandakan (X) jenis </t>
    </r>
    <r>
      <rPr>
        <b/>
        <i/>
        <sz val="8"/>
        <rFont val="Arial"/>
        <charset val="134"/>
      </rPr>
      <t>web presence</t>
    </r>
    <r>
      <rPr>
        <b/>
        <sz val="8"/>
        <rFont val="Arial"/>
        <charset val="134"/>
      </rPr>
      <t xml:space="preserve"> pertubuhan ini. (Boleh pilih lebih daripada satu)</t>
    </r>
  </si>
  <si>
    <t>If "YES" please mark (X) type of web presence of this establishment. (May choose more than one)</t>
  </si>
  <si>
    <t>Laman web kepunyaan pertubuhan ini</t>
  </si>
  <si>
    <t>Website owned by this establishment</t>
  </si>
  <si>
    <t>Laman web di entiti lain</t>
  </si>
  <si>
    <t>19</t>
  </si>
  <si>
    <t>Presence on another entity's website</t>
  </si>
  <si>
    <t>Media sosial (cth. Facebook, Instagram, X, YouTube)</t>
  </si>
  <si>
    <t>20</t>
  </si>
  <si>
    <t>Social media (e.g. Facebook, Instagram, X, YouTube)</t>
  </si>
  <si>
    <t>E-Pasaran (cth. Lazada, Zalora, Shopee)</t>
  </si>
  <si>
    <t>E-Marketplace (e.g. Lazada, Zalora, Shopee)</t>
  </si>
  <si>
    <r>
      <rPr>
        <b/>
        <sz val="8"/>
        <rFont val="Arial"/>
        <charset val="134"/>
      </rPr>
      <t>Nota</t>
    </r>
    <r>
      <rPr>
        <sz val="8"/>
        <rFont val="Arial"/>
        <charset val="134"/>
      </rPr>
      <t xml:space="preserve"> /</t>
    </r>
    <r>
      <rPr>
        <i/>
        <sz val="8"/>
        <rFont val="Arial"/>
        <charset val="134"/>
      </rPr>
      <t xml:space="preserve"> Note</t>
    </r>
    <r>
      <rPr>
        <sz val="8"/>
        <rFont val="Arial"/>
        <charset val="134"/>
      </rPr>
      <t>:</t>
    </r>
  </si>
  <si>
    <t xml:space="preserve">Termasuk
                  </t>
  </si>
  <si>
    <r>
      <rPr>
        <b/>
        <sz val="8"/>
        <rFont val="Arial"/>
        <charset val="134"/>
      </rPr>
      <t xml:space="preserve"> : Laman web, </t>
    </r>
    <r>
      <rPr>
        <b/>
        <i/>
        <sz val="8"/>
        <rFont val="Arial"/>
        <charset val="134"/>
      </rPr>
      <t>home page</t>
    </r>
    <r>
      <rPr>
        <b/>
        <sz val="8"/>
        <rFont val="Arial"/>
        <charset val="134"/>
      </rPr>
      <t xml:space="preserve"> atau wujud di laman pihak ketiga yang mana perniagaan ini mempunyai</t>
    </r>
  </si>
  <si>
    <t xml:space="preserve">   penguasaan yang kuat  di atas kandungan dalam laman tersebut
</t>
  </si>
  <si>
    <r>
      <rPr>
        <b/>
        <sz val="8"/>
        <rFont val="Arial"/>
        <charset val="134"/>
      </rPr>
      <t xml:space="preserve">Tidak termasuk        : Jika ia wujud di dalam </t>
    </r>
    <r>
      <rPr>
        <b/>
        <i/>
        <sz val="8"/>
        <rFont val="Arial"/>
        <charset val="134"/>
      </rPr>
      <t>online directory</t>
    </r>
    <r>
      <rPr>
        <b/>
        <sz val="8"/>
        <rFont val="Arial"/>
        <charset val="134"/>
      </rPr>
      <t xml:space="preserve"> dan mengiklan di laman pihak ketiga</t>
    </r>
  </si>
  <si>
    <t xml:space="preserve">Includes             : Websites, home page or presence on a third party’s site where this business has substantial control </t>
  </si>
  <si>
    <t xml:space="preserve">  over the content of the pages</t>
  </si>
  <si>
    <t>Excludes            : Inclusion in an online directory and advertising on a third party’s site</t>
  </si>
  <si>
    <r>
      <rPr>
        <b/>
        <sz val="10"/>
        <rFont val="Arial"/>
        <charset val="134"/>
      </rPr>
      <t xml:space="preserve">  Penggunaan Teknologi Digital / </t>
    </r>
    <r>
      <rPr>
        <i/>
        <sz val="10"/>
        <rFont val="Arial"/>
        <charset val="134"/>
      </rPr>
      <t>Digital Technologies Usage</t>
    </r>
  </si>
  <si>
    <t>A.7</t>
  </si>
  <si>
    <t>Sila tandakan (X) penggunaan teknologi digital yang digunakan di pertubuhan ini (Boleh pilih lebih daripada satu)</t>
  </si>
  <si>
    <t>Please mark (X) the adoption of digital technologies used at this establishment (May choose more than one)</t>
  </si>
  <si>
    <t>3101</t>
  </si>
  <si>
    <t>Laman web</t>
  </si>
  <si>
    <t>Website</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</si>
  <si>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</si>
  <si>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</si>
  <si>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</si>
  <si>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Cloud computing (e.g. Google Drive, Dropbox, Amazon Web Services, Salesforce etc.)</t>
  </si>
  <si>
    <t xml:space="preserve">Analitis data (cth. Tableau, Analitis Data Raya, Mobile Business Intelligence dsb.) </t>
  </si>
  <si>
    <t>Data analytics (e.g. Tableau, Big Data Analytics, Mobile Business Intelligence etc.)</t>
  </si>
  <si>
    <t>Perisian pengurusan (cth. Human Resources Management System, Accounting Information System dsb.)</t>
  </si>
  <si>
    <t>Management software (e.g. Human Resources Management System, Accounting Information System etc.)</t>
  </si>
  <si>
    <t>Platform kolaborasi dalam talian (cth. Zoom webinar, Google Meet, StreamYard, Microsoft Teams, Slacks dsb.)</t>
  </si>
  <si>
    <t>Online collaborative platforms (e.g.  Zoom webinar, Google Meet, StreamYard, Microsoft Teams, Slack etc.)</t>
  </si>
  <si>
    <t>Keperluan penggunaan internet dan teknologi 5G</t>
  </si>
  <si>
    <t>Usage of internet and 5G technology necessity</t>
  </si>
  <si>
    <t>Tiada</t>
  </si>
  <si>
    <t>None</t>
  </si>
  <si>
    <t>A.8</t>
  </si>
  <si>
    <t>Adakah pertubuhan ini pernah mengalami insiden keselamatan siber dalam tempoh 12 bulan yang lalu?</t>
  </si>
  <si>
    <t>Did this establishment experienced any cybersecurity incidents in the past 12 months?</t>
  </si>
  <si>
    <t xml:space="preserve">   Perkhidmatan dalam talian dan transaksi e-dagang</t>
  </si>
  <si>
    <t xml:space="preserve">   Online services and e-commerce transactions</t>
  </si>
  <si>
    <t>A.9</t>
  </si>
  <si>
    <t>Adakah pertubuhan ini terlibat dengan urusniaga jualan atau pembelian menggunakan internet? Sila tanda (X) dalam satu kotak sahaja</t>
  </si>
  <si>
    <t>Did this establishment involved in sales or purchase transactions using internet? Please mark (X) in one box only</t>
  </si>
  <si>
    <t>310036</t>
  </si>
  <si>
    <t xml:space="preserve">   Jika TIDAK, sila ke seksyen B</t>
  </si>
  <si>
    <t xml:space="preserve">   If NO, please proceed to section B</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</si>
  <si>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</si>
  <si>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</si>
  <si>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</si>
  <si>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</si>
  <si>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</si>
  <si>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 Tok)</t>
  </si>
  <si>
    <t>37</t>
  </si>
  <si>
    <t>Social media (e.g. Facebook, Instagram and Tik Tok)</t>
  </si>
  <si>
    <t>Laman web kepunyaan sendiri</t>
  </si>
  <si>
    <t>38</t>
  </si>
  <si>
    <t>Website owned by your establishment</t>
  </si>
  <si>
    <t>Pasaran e-dagang dalam talian (cth. Shopee, Lazada, Zalora, , Amazon)</t>
  </si>
  <si>
    <t>39</t>
  </si>
  <si>
    <t>Online e-commerce marketplace (e.g. Shopee, Lazada, Zalora, Amazon)</t>
  </si>
  <si>
    <t>Rangkaian persendirian yang ditetapkan (cth. extranet, EDI)</t>
  </si>
  <si>
    <t>40</t>
  </si>
  <si>
    <t>Designated private network (e.g. extranet, EDI)</t>
  </si>
  <si>
    <t>Aplikasi mudah alih (cth. Grab app, Lazada app, Mudah app, Carousell app, Foodpanda app)</t>
  </si>
  <si>
    <t>41</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</si>
  <si>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</si>
  <si>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</si>
  <si>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</si>
  <si>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transactions using internet. (May choose more than one)</t>
  </si>
  <si>
    <t>Perkhidmatan pembayaran elektronik (cth. perbankan internet, kad kredit, kad debit, pindahan wang, e-dompet,</t>
  </si>
  <si>
    <t>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</si>
  <si>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</si>
  <si>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</si>
  <si>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</si>
  <si>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</si>
  <si>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</si>
  <si>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t>
  </si>
  <si>
    <t>310043</t>
  </si>
  <si>
    <t xml:space="preserve">   Jika TIDAK, sila ke soalan A.16</t>
  </si>
  <si>
    <t xml:space="preserve">   If NO, please proceed to question A.16</t>
  </si>
  <si>
    <t xml:space="preserve">  Termasuk       :</t>
  </si>
  <si>
    <r>
      <rPr>
        <b/>
        <sz val="8"/>
        <rFont val="Arial"/>
        <charset val="134"/>
      </rPr>
      <t xml:space="preserve">(1)  Melalui laman web, </t>
    </r>
    <r>
      <rPr>
        <b/>
        <i/>
        <sz val="8"/>
        <rFont val="Arial"/>
        <charset val="134"/>
      </rPr>
      <t>specialised internet marketplaces</t>
    </r>
    <r>
      <rPr>
        <b/>
        <sz val="8"/>
        <rFont val="Arial"/>
        <charset val="134"/>
      </rPr>
      <t xml:space="preserve">, </t>
    </r>
    <r>
      <rPr>
        <b/>
        <i/>
        <sz val="8"/>
        <rFont val="Arial"/>
        <charset val="134"/>
      </rPr>
      <t>extranet, EDI over the internet</t>
    </r>
    <r>
      <rPr>
        <b/>
        <sz val="8"/>
        <rFont val="Arial"/>
        <charset val="134"/>
      </rPr>
      <t>, telefon mudah alih</t>
    </r>
  </si>
  <si>
    <t xml:space="preserve">       yang membolehkan akses internet</t>
  </si>
  <si>
    <t>(2)  Pesanan yang diterima bagi pihak organisasi lain</t>
  </si>
  <si>
    <t>(3)  Pesanan yang diterima oleh organisasi lain bagi pihak perniagaan anda</t>
  </si>
  <si>
    <t>Tidak termasuk: Penghantaran pesanan melalui e-mel</t>
  </si>
  <si>
    <t xml:space="preserve">Includes              : </t>
  </si>
  <si>
    <t>(1)  Via websites, specialised internet marketplaces, extranets, EDI over the internet, internet enabled mobile phones</t>
  </si>
  <si>
    <t>(2)  Orders received on behalf of other organisations</t>
  </si>
  <si>
    <t>(3)  Orders received by other organisations on behalf of your business</t>
  </si>
  <si>
    <t>Exclude               : Orders submitted via email</t>
  </si>
  <si>
    <t>A.13</t>
  </si>
  <si>
    <t>Sila nyatakan anggaran peratusan jumlah pendapatan yang diterima daripada jualan barangan</t>
  </si>
  <si>
    <t>atau perkhidmatan menggunakan e-dagang</t>
  </si>
  <si>
    <t>Please indicate an estimate of the percentage of total income that receive orders from sales of goods</t>
  </si>
  <si>
    <t>or services via e-commerce</t>
  </si>
  <si>
    <r>
      <rPr>
        <b/>
        <sz val="8"/>
        <rFont val="Arial"/>
        <charset val="134"/>
      </rPr>
      <t xml:space="preserve">    Nota / </t>
    </r>
    <r>
      <rPr>
        <i/>
        <sz val="8"/>
        <rFont val="Arial"/>
        <charset val="134"/>
      </rPr>
      <t>Note</t>
    </r>
    <r>
      <rPr>
        <b/>
        <sz val="8"/>
        <rFont val="Arial"/>
        <charset val="134"/>
      </rPr>
      <t>:</t>
    </r>
  </si>
  <si>
    <t xml:space="preserve">    Bagi pesanan internet yang diterima bagi pihak organisasi lain, sila lapor hanya yuran atau komisen yang diterima</t>
  </si>
  <si>
    <t xml:space="preserve">    For internet orders received on behalf of other organisations, include only fees or commissions earned</t>
  </si>
  <si>
    <t xml:space="preserve">    </t>
  </si>
  <si>
    <t xml:space="preserve">  Perkhidmatan dalam talian dan transaksi e-dagang (samb.)</t>
  </si>
  <si>
    <t xml:space="preserve">  Online services and e-commerce transactions (cont'd)</t>
  </si>
  <si>
    <t>A.14</t>
  </si>
  <si>
    <t>Sila nyatakan peratusan pendapatan e-dagang mengikut jenis pelanggan</t>
  </si>
  <si>
    <t>Please indicate the percentage of e-commerce income by type of customers</t>
  </si>
  <si>
    <r>
      <rPr>
        <b/>
        <sz val="8"/>
        <rFont val="Arial"/>
        <charset val="134"/>
      </rPr>
      <t xml:space="preserve"> Perniagaan lain / </t>
    </r>
    <r>
      <rPr>
        <i/>
        <sz val="8"/>
        <rFont val="Arial"/>
        <charset val="134"/>
      </rPr>
      <t>Other businesses</t>
    </r>
  </si>
  <si>
    <t xml:space="preserve">   Perniagaan kepada Perniagaan</t>
  </si>
  <si>
    <t xml:space="preserve">   Business to Business</t>
  </si>
  <si>
    <r>
      <rPr>
        <b/>
        <sz val="8"/>
        <rFont val="Arial"/>
        <charset val="134"/>
      </rPr>
      <t xml:space="preserve">Pengguna individu / </t>
    </r>
    <r>
      <rPr>
        <i/>
        <sz val="8"/>
        <rFont val="Arial"/>
        <charset val="134"/>
      </rPr>
      <t>Individual consumers</t>
    </r>
  </si>
  <si>
    <t xml:space="preserve">   Perniagaan kepada Pengguna</t>
  </si>
  <si>
    <t xml:space="preserve">   Business to Consumers</t>
  </si>
  <si>
    <r>
      <rPr>
        <b/>
        <sz val="8"/>
        <rFont val="Arial"/>
        <charset val="134"/>
      </rPr>
      <t>Kerajaan dan organisasi bukan perniagaan lain</t>
    </r>
    <r>
      <rPr>
        <i/>
        <sz val="8"/>
        <rFont val="Arial"/>
        <charset val="134"/>
      </rPr>
      <t xml:space="preserve"> / Government and other non-business organisations</t>
    </r>
  </si>
  <si>
    <t xml:space="preserve">   Perniagaan kepada Kerajaan</t>
  </si>
  <si>
    <t xml:space="preserve">   Business to Government</t>
  </si>
  <si>
    <t xml:space="preserve"> TOTAL</t>
  </si>
  <si>
    <t>A.15</t>
  </si>
  <si>
    <t>Sila nyatakan peratusan pendapatan e-dagang mengikut jenis pasaran</t>
  </si>
  <si>
    <t>Please indicate the percentage of e-commerce income by type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</si>
  <si>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</si>
  <si>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</si>
  <si>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</si>
  <si>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</si>
  <si>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</si>
  <si>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</si>
  <si>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t>
  </si>
  <si>
    <t>310062</t>
  </si>
  <si>
    <r>
      <rPr>
        <b/>
        <sz val="8"/>
        <rFont val="Arial"/>
        <charset val="134"/>
      </rPr>
      <t xml:space="preserve">Termasuk          : Melalui laman web, </t>
    </r>
    <r>
      <rPr>
        <b/>
        <i/>
        <sz val="8"/>
        <rFont val="Arial"/>
        <charset val="134"/>
      </rPr>
      <t>specialised internet marketplaces, extranet, EDI over the internet</t>
    </r>
    <r>
      <rPr>
        <b/>
        <sz val="8"/>
        <rFont val="Arial"/>
        <charset val="134"/>
      </rPr>
      <t>, telefon mudah alih</t>
    </r>
  </si>
  <si>
    <t xml:space="preserve">    yang membolehkan akses  internet  </t>
  </si>
  <si>
    <t>Includes             : Via websites, specialised internet marketplaces, extranets, EDI over the internet, internet enabled mobile phones</t>
  </si>
  <si>
    <t>Exclude              : Orders submitted via email</t>
  </si>
  <si>
    <r>
      <rPr>
        <b/>
        <sz val="8"/>
        <rFont val="Arial"/>
        <charset val="134"/>
      </rPr>
      <t>Nota</t>
    </r>
    <r>
      <rPr>
        <sz val="8"/>
        <rFont val="Arial"/>
        <charset val="134"/>
      </rPr>
      <t xml:space="preserve"> / </t>
    </r>
    <r>
      <rPr>
        <i/>
        <sz val="8"/>
        <rFont val="Arial"/>
        <charset val="134"/>
      </rPr>
      <t>Note:</t>
    </r>
  </si>
  <si>
    <r>
      <rPr>
        <b/>
        <sz val="8"/>
        <rFont val="Arial"/>
        <charset val="134"/>
      </rPr>
      <t>Termasuk pembelian semasa dan perbelanjaan modal</t>
    </r>
    <r>
      <rPr>
        <sz val="8"/>
        <rFont val="Arial"/>
        <charset val="134"/>
      </rPr>
      <t xml:space="preserve"> /</t>
    </r>
    <r>
      <rPr>
        <i/>
        <sz val="8"/>
        <rFont val="Arial"/>
        <charset val="134"/>
      </rPr>
      <t xml:space="preserve"> Includes the current purchases and capital expenses</t>
    </r>
  </si>
  <si>
    <t>A.17</t>
  </si>
  <si>
    <t>Sila nyatakan anggaran peratusan jumlah perbelanjaan melalui pembelian barangan</t>
  </si>
  <si>
    <t>Please indicate an estimate percentage of total expenditure for purchases of goods or services</t>
  </si>
  <si>
    <t>via e-commerce</t>
  </si>
  <si>
    <t>A.18</t>
  </si>
  <si>
    <t>Sila nyatakan peratusan perbelanjaan e-dagang mengikut jenis pelanggan</t>
  </si>
  <si>
    <t>Please indicate the percentage of e-commerce expanditure by type of customers</t>
  </si>
  <si>
    <t xml:space="preserve">                                                                                                          </t>
  </si>
  <si>
    <t>A.19</t>
  </si>
  <si>
    <t>Sila nyatakan peratusan perbelanjaan e-dagang mengikut jenis pasaran</t>
  </si>
  <si>
    <t>Please indicate the percentage of e-commerce expenditure by type of market</t>
  </si>
  <si>
    <t xml:space="preserve">         </t>
  </si>
  <si>
    <t>B</t>
  </si>
  <si>
    <t>PERKHIDMATAN DAN PERALATAN MINYAK &amp; GAS (OGSE)</t>
  </si>
  <si>
    <t>OIL &amp; GAS SERVICES AND EQUIPMENT (OGSE)</t>
  </si>
  <si>
    <t>B.1</t>
  </si>
  <si>
    <t>Adakah pertubuhan terlibat dengan aktiviti Perkhidmatan dan Peralatan Minyak &amp; Gas (OGSE)? Sila tanda (X) dalam satu kotak sahaja</t>
  </si>
  <si>
    <t>Does this establishment involve in Oil &amp; Gas and Services and Equipment (OGSE) activity? Please mark (X) in one box only</t>
  </si>
  <si>
    <t>Jika Tidak, TAMAT disini</t>
  </si>
  <si>
    <t>If No, END here</t>
  </si>
  <si>
    <t>B.2</t>
  </si>
  <si>
    <t>Sila senaraikan 5 aktiviti utama yang terlibat dengan OGSE. Rujuk senarai aktiviti teras dalam kriteria kelayakan</t>
  </si>
  <si>
    <t>Please list up to 5 main activities involved in OGSE. Refer to the list of core activities in eligibility criteria</t>
  </si>
  <si>
    <t xml:space="preserve"> (e)</t>
  </si>
  <si>
    <t>B.3</t>
  </si>
  <si>
    <t>Sila nyatakan nilai pendapatan yang diterima daripada aktiviti OGSE</t>
  </si>
  <si>
    <t>Please state the income received from the OGSE activities</t>
  </si>
  <si>
    <t>Jika pertubuhan ini tidak dapat membekalkan nilai, sila nyatakan peratusan % pendapatan yang diterima bagi aktiviti OGSE tersebut</t>
  </si>
  <si>
    <t>If this establishment unable to provide the value, please state the percentage (%) of income received, from OGSE activities</t>
  </si>
  <si>
    <t>MODUL DIGITAL EKONOMI (samb.)</t>
  </si>
  <si>
    <t>MODULE OF ECONOMIC DIGITAL (cont'd)</t>
  </si>
  <si>
    <t>C</t>
  </si>
  <si>
    <t xml:space="preserve">INOVASI DAN PENYELIDIKAN &amp; PEMBANGUNAN </t>
  </si>
  <si>
    <t xml:space="preserve">INNOVATION AND RESEARCH &amp; DEVELOPMENT </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</si>
  <si>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</si>
  <si>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</si>
  <si>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</si>
  <si>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</si>
  <si>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</si>
  <si>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 xml:space="preserve">Local (e.g. Quality Improvement Practice, National Mark of Malaysian Brand, Malaysia Organic Scheme (SOM), </t>
  </si>
  <si>
    <t>MeSTI (Makanan Selamat Tanggungjawab Industri) etc.)</t>
  </si>
  <si>
    <r>
      <rPr>
        <b/>
        <sz val="8"/>
        <rFont val="Arial"/>
        <charset val="134"/>
      </rPr>
      <t xml:space="preserve">Antarabangsa / </t>
    </r>
    <r>
      <rPr>
        <i/>
        <sz val="8"/>
        <rFont val="Arial"/>
        <charset val="134"/>
      </rPr>
      <t>International</t>
    </r>
    <r>
      <rPr>
        <b/>
        <sz val="8"/>
        <rFont val="Arial"/>
        <charset val="134"/>
      </rPr>
      <t xml:space="preserve"> </t>
    </r>
    <r>
      <rPr>
        <i/>
        <sz val="8"/>
        <rFont val="Arial"/>
        <charset val="134"/>
      </rPr>
      <t>(</t>
    </r>
    <r>
      <rPr>
        <b/>
        <sz val="8"/>
        <rFont val="Arial"/>
        <charset val="134"/>
      </rPr>
      <t xml:space="preserve">cth. / </t>
    </r>
    <r>
      <rPr>
        <i/>
        <sz val="8"/>
        <rFont val="Arial"/>
        <charset val="134"/>
      </rPr>
      <t>e.g. ISO, HACCP, GMP, GVHP, 5S etc</t>
    </r>
    <r>
      <rPr>
        <b/>
        <sz val="8"/>
        <rFont val="Arial"/>
        <charset val="134"/>
      </rPr>
      <t>.</t>
    </r>
    <r>
      <rPr>
        <i/>
        <sz val="8"/>
        <rFont val="Arial"/>
        <charset val="134"/>
      </rPr>
      <t>)</t>
    </r>
  </si>
  <si>
    <t xml:space="preserve">Halal </t>
  </si>
  <si>
    <r>
      <rPr>
        <b/>
        <sz val="8"/>
        <rFont val="Arial"/>
        <charset val="134"/>
      </rPr>
      <t xml:space="preserve">Tiada / </t>
    </r>
    <r>
      <rPr>
        <i/>
        <sz val="8"/>
        <rFont val="Arial"/>
        <charset val="134"/>
      </rPr>
      <t>None</t>
    </r>
  </si>
  <si>
    <t>C.2</t>
  </si>
  <si>
    <t>Adakah pertubuhan ini mempunyai Sistem Perlindungan Harta Intelek (HI)? (Boleh pilih lebih daripada satu)</t>
  </si>
  <si>
    <t>Did this establishment have any Intellectual Property (IP) Protection System? (May choose more than one)</t>
  </si>
  <si>
    <t>Paten</t>
  </si>
  <si>
    <t>Cap dagangan (termasuk: Jenama yang didaftarkan / dilindungi)</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</si>
  <si>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</si>
  <si>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</si>
  <si>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</si>
  <si>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</si>
  <si>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</si>
  <si>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Sekiranya Soalan 9.12 (a) pada muka surat 18 diisi, sila lengkapkan Soalan C.3</t>
  </si>
  <si>
    <t>If Question 9.12 (a) on page 18 is filled, please complete Question C.3</t>
  </si>
  <si>
    <t>C.3</t>
  </si>
  <si>
    <t>Adakah pertubuhan ini menjalankan aktiviti R&amp;D pada tahun rujukan? Jika Ya sila isikan maklumat berkaitan aktiviti R&amp;D</t>
  </si>
  <si>
    <t>yang dilaksanakan secara dalaman (sendiri) sahaja.</t>
  </si>
  <si>
    <t>Did this establishment run any R&amp;D activities during the reference year? If Yes, please fill in the information related to the R&amp;D</t>
  </si>
  <si>
    <t>which has been conducted internally (in-house).</t>
  </si>
  <si>
    <t xml:space="preserve">   Jika YA, sila ke soalan C.4 hingga C.8</t>
  </si>
  <si>
    <t xml:space="preserve">   If YES, please proceed to question C.4 to C.8</t>
  </si>
  <si>
    <r>
      <rPr>
        <b/>
        <sz val="8"/>
        <rFont val="Arial"/>
        <charset val="134"/>
      </rPr>
      <t xml:space="preserve">  Tidak /</t>
    </r>
    <r>
      <rPr>
        <i/>
        <sz val="8"/>
        <rFont val="Arial"/>
        <charset val="134"/>
      </rPr>
      <t xml:space="preserve"> No</t>
    </r>
  </si>
  <si>
    <t xml:space="preserve">   Jika TIDAK, sila ke seksyen D</t>
  </si>
  <si>
    <t xml:space="preserve">   If NO, please proceed to section D</t>
  </si>
  <si>
    <t>C.4</t>
  </si>
  <si>
    <t>Sila nyatakan peratus perbelanjaan semasa terhadap R&amp;D</t>
  </si>
  <si>
    <t>Please indicate the percentage of expenditure by current expenditure on R&amp;D</t>
  </si>
  <si>
    <t>Kos buruh</t>
  </si>
  <si>
    <t>Labour cost</t>
  </si>
  <si>
    <t>Kos operasi</t>
  </si>
  <si>
    <t>Operating cost</t>
  </si>
  <si>
    <t>Kos berulang lain</t>
  </si>
  <si>
    <t>Other recurrent cost</t>
  </si>
  <si>
    <t>C.5</t>
  </si>
  <si>
    <t>Sila nyatakan peratus perbelanjaan modal terhadap R&amp;D</t>
  </si>
  <si>
    <t>Please indicate the percentage of expenditure by capital expenditure on R&amp;D</t>
  </si>
  <si>
    <t>Tanah, bangunan &amp; struktur lain</t>
  </si>
  <si>
    <t>Land, building &amp; other structures</t>
  </si>
  <si>
    <t>Kenderaan, loji, perisian, jentera &amp; peralatan</t>
  </si>
  <si>
    <t>Vehicles, plant, software, machinery &amp; equipment</t>
  </si>
  <si>
    <t>C.6</t>
  </si>
  <si>
    <t>Sila nyatakan peratus sumber dana perbelanjaan R&amp;D</t>
  </si>
  <si>
    <t>Please indicate the percentage by source of fund for R&amp;D expenditure</t>
  </si>
  <si>
    <t>Dana sendiri</t>
  </si>
  <si>
    <t>Owned funds</t>
  </si>
  <si>
    <t>Syarikat Swasta</t>
  </si>
  <si>
    <t>Private companies</t>
  </si>
  <si>
    <t>Kerajaan</t>
  </si>
  <si>
    <t>Government</t>
  </si>
  <si>
    <t>Institusi Pengajian Tinggi</t>
  </si>
  <si>
    <t>Institution of Higher Education</t>
  </si>
  <si>
    <t>Dana luar negara</t>
  </si>
  <si>
    <t>Foreign funds</t>
  </si>
  <si>
    <t>Dana lain (sila nyatakan)</t>
  </si>
  <si>
    <t>Other funds (please specify)</t>
  </si>
  <si>
    <t>INOVASI DAN PENYELIDIKAN &amp; PEMBANGUNAN (samb.)</t>
  </si>
  <si>
    <t>INNOVATION AND RESEARCH &amp; DEVELOPMENT (cont'd)</t>
  </si>
  <si>
    <t>C.7</t>
  </si>
  <si>
    <t>Sila nyatakan peratus perbelanjaan jenis aktiviti R&amp;D</t>
  </si>
  <si>
    <t>Please indicate the percentage by type of R&amp;D activity</t>
  </si>
  <si>
    <t>Penyelidikan asas</t>
  </si>
  <si>
    <t>Basic research</t>
  </si>
  <si>
    <t>Penyelidikan gunaan</t>
  </si>
  <si>
    <t>Applied research</t>
  </si>
  <si>
    <t xml:space="preserve">Pembangunan eksperimental </t>
  </si>
  <si>
    <t>Experimental development</t>
  </si>
  <si>
    <t>C.8</t>
  </si>
  <si>
    <t>Sila nyatakan maklumat pekerja yang terlibat dengan R&amp;D</t>
  </si>
  <si>
    <t>Please state the information of employee involved with R&amp;D</t>
  </si>
  <si>
    <t>Bilangan Pekerja</t>
  </si>
  <si>
    <t>Gaji &amp; upah tahunan</t>
  </si>
  <si>
    <t>Number of workers</t>
  </si>
  <si>
    <t>Annual salaries &amp; wages</t>
  </si>
  <si>
    <r>
      <rPr>
        <b/>
        <sz val="8"/>
        <rFont val="Arial"/>
        <charset val="134"/>
      </rPr>
      <t>Nilai</t>
    </r>
    <r>
      <rPr>
        <sz val="8"/>
        <rFont val="Arial"/>
        <charset val="134"/>
      </rPr>
      <t xml:space="preserve"> / </t>
    </r>
    <r>
      <rPr>
        <i/>
        <sz val="8"/>
        <rFont val="Arial"/>
        <charset val="134"/>
      </rPr>
      <t>Value</t>
    </r>
  </si>
  <si>
    <t>Penyelidik</t>
  </si>
  <si>
    <t>Researcher</t>
  </si>
  <si>
    <t>Juruteknik dan profesional bersekutu</t>
  </si>
  <si>
    <t>Technician and associate professionals</t>
  </si>
  <si>
    <t>Pekerja sokongan perkeranian</t>
  </si>
  <si>
    <t>Clerical support workers</t>
  </si>
  <si>
    <t>C.9</t>
  </si>
  <si>
    <t>Adakah pertubuhan ini melabur kepada aktiviti R&amp;D di luar negara? Sila tanda (X) dalam satu kotak sahaja</t>
  </si>
  <si>
    <t xml:space="preserve">Does this establishment invest in R&amp;D activities abroad? Please mark (X) in one box only </t>
  </si>
  <si>
    <t xml:space="preserve">                    </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</si>
  <si>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</si>
  <si>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</si>
  <si>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</si>
  <si>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</si>
  <si>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</si>
  <si>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</si>
  <si>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</si>
  <si>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</si>
  <si>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 (Boleh pilih lebih daripada satu)</t>
  </si>
  <si>
    <t>If the establishment invloves in imports / exports of services and goods, please mention the percentage of services and goods imported / exported</t>
  </si>
  <si>
    <t>for the purposebelow (May choose more than one)</t>
  </si>
  <si>
    <r>
      <rPr>
        <b/>
        <sz val="8"/>
        <rFont val="Arial"/>
        <charset val="134"/>
      </rPr>
      <t>Import</t>
    </r>
    <r>
      <rPr>
        <sz val="8"/>
        <rFont val="Arial"/>
        <charset val="134"/>
      </rPr>
      <t xml:space="preserve"> /</t>
    </r>
    <r>
      <rPr>
        <i/>
        <sz val="8"/>
        <rFont val="Arial"/>
        <charset val="134"/>
      </rPr>
      <t xml:space="preserve"> Imports</t>
    </r>
  </si>
  <si>
    <r>
      <rPr>
        <b/>
        <sz val="8"/>
        <rFont val="Arial"/>
        <charset val="134"/>
      </rPr>
      <t xml:space="preserve">Eksport / </t>
    </r>
    <r>
      <rPr>
        <i/>
        <sz val="8"/>
        <rFont val="Arial"/>
        <charset val="134"/>
      </rPr>
      <t>Exports</t>
    </r>
  </si>
  <si>
    <t>Perkhidmatan</t>
  </si>
  <si>
    <t>Services</t>
  </si>
  <si>
    <t>Barangan</t>
  </si>
  <si>
    <t>Goods</t>
  </si>
  <si>
    <t>(i)    Barangan untuk prosesan (GFP)</t>
  </si>
  <si>
    <t xml:space="preserve">       Goods for processing (GFP)</t>
  </si>
  <si>
    <t>(ii)   Barangan untuk simpanan (GFS) dalam Gudang</t>
  </si>
  <si>
    <t xml:space="preserve">       Goods for storage (GFS) in warehouse</t>
  </si>
  <si>
    <t>(iii)  Barangan didagang tanpa memasuki Malaysia (Merchanting)</t>
  </si>
  <si>
    <t xml:space="preserve">        Goods traded without entering Malaysia (Merchanting)</t>
  </si>
  <si>
    <t>(iv)  Pengeluaran barangan di luar negara (Penyumberan luar)</t>
  </si>
  <si>
    <t xml:space="preserve">       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</si>
  <si>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</si>
  <si>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</si>
  <si>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</si>
  <si>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</si>
  <si>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</si>
  <si>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</si>
  <si>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</si>
  <si>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telah menerbitkan Laporan Kelestarian? Sila tanda (X) dalam satu kotak sahaja</t>
  </si>
  <si>
    <t>Has this establishment published a Sustainability Report? Please mark (X) in one box only</t>
  </si>
  <si>
    <t>E.3</t>
  </si>
  <si>
    <t>Adakah pertubuhan ini membuat perbelanjaan perlindungan alam sekitar? Sila tanda (X) dalam satu kotak sahaja</t>
  </si>
  <si>
    <t>Does this establishment incur environmental protection expenditure? Please mark (X) in one box only</t>
  </si>
  <si>
    <t>E.4</t>
  </si>
  <si>
    <t>Sila nyatakan penggunaan bahan kitar semula sebagai input pengeluaran</t>
  </si>
  <si>
    <t>Please indicate of use of recycled materials as production input</t>
  </si>
  <si>
    <r>
      <rPr>
        <b/>
        <sz val="8"/>
        <rFont val="Arial"/>
        <charset val="134"/>
      </rPr>
      <t xml:space="preserve">Kuantiti (tan metrik) / </t>
    </r>
    <r>
      <rPr>
        <i/>
        <sz val="8"/>
        <rFont val="Arial"/>
        <charset val="134"/>
      </rPr>
      <t>Quantity (tonne)</t>
    </r>
  </si>
  <si>
    <t>E.5</t>
  </si>
  <si>
    <t>Berdasarkan soalan E.4, sila nyatakan peratus penggunaan bahan kitar semula mengikut jenis:</t>
  </si>
  <si>
    <t>Refer to question E.4, please indicate percentage of use of recycled materials by type:</t>
  </si>
  <si>
    <t>Plastik</t>
  </si>
  <si>
    <t>Tekstil</t>
  </si>
  <si>
    <t>Plastics</t>
  </si>
  <si>
    <t>Textiles</t>
  </si>
  <si>
    <t>Kertas</t>
  </si>
  <si>
    <t>Getah</t>
  </si>
  <si>
    <t>Paper</t>
  </si>
  <si>
    <t>Rubber</t>
  </si>
  <si>
    <t>Besi</t>
  </si>
  <si>
    <t>Metal</t>
  </si>
  <si>
    <t>Kaca</t>
  </si>
  <si>
    <t>Glass</t>
  </si>
  <si>
    <t>E.6</t>
  </si>
  <si>
    <t>Adakah pertubuhan ini terlibat dalam program Tenaga Boleh Baharu? Sila tanda (X) dalam satu kotak sahaja</t>
  </si>
  <si>
    <t>Is this establishment involved in any Renewable Energy programs? Please mark (X) in one box only</t>
  </si>
  <si>
    <t>E.7</t>
  </si>
  <si>
    <t>Adakah pertubuhan ini mempunyai pengurusan tenaga yang cekap? Sila tanda (X) dalam satu kotak sahaja</t>
  </si>
  <si>
    <t>Did this organization have efficient energy management? Please mark (X) in one box only</t>
  </si>
  <si>
    <t>F</t>
  </si>
  <si>
    <t>PENERIMAGUNAAN TEKNOLOGI</t>
  </si>
  <si>
    <t>TECHNOLOGY ADAPTION</t>
  </si>
  <si>
    <t>F.1</t>
  </si>
  <si>
    <t xml:space="preserve">Sila laporkan tahap automasi proses pengeluaran pertubuhan ini. Sila tanda (X) dalam satu kotak sahaja </t>
  </si>
  <si>
    <t>Please report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</si>
  <si>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</si>
  <si>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</si>
  <si>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</si>
  <si>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</si>
  <si>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</si>
  <si>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</si>
  <si>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</si>
  <si>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</si>
  <si>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</si>
  <si>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</si>
  <si>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Adakah pertubuhan ini menggunakan teknologi berikut. Jika Ya, sila nyatakan peratus (%) penggunaan.</t>
  </si>
  <si>
    <t>Sila tanda (X) dalam satu kotak sahaja</t>
  </si>
  <si>
    <t>Did this establishment using the following technology. If Yes, please state the percentage (%) of usage. Please mark (X) in one box only</t>
  </si>
  <si>
    <t>Bioteknologi dan berasaskan bio</t>
  </si>
  <si>
    <t>Biotechnology and bio-based</t>
  </si>
  <si>
    <t>Nanoteknologi</t>
  </si>
  <si>
    <t>Nanotechnology</t>
  </si>
  <si>
    <t>Teknologi Bahan Termaju</t>
  </si>
  <si>
    <t>Advanced Material Technology</t>
  </si>
  <si>
    <t>Teknologi nuklear / atom</t>
  </si>
  <si>
    <t>Nuclear / Atom Technology</t>
  </si>
  <si>
    <t>F.3</t>
  </si>
  <si>
    <t>Sila tandakan (X) teknologi atau penyelesaian yang digunakan oleh pertubuhan ini (Boleh pilih lebih daripada satu)</t>
  </si>
  <si>
    <t>Please mark (X) the technology or solution adopted by this establishment (May choose more than one)</t>
  </si>
  <si>
    <t xml:space="preserve">Pengurusan Rantaian Bekalan (PRB) </t>
  </si>
  <si>
    <t>Pemprosesan perkataan (MS Word, Google Docs, Pages dll.)</t>
  </si>
  <si>
    <t>Supply Chain Management (SCM)</t>
  </si>
  <si>
    <t>Word processing (MS Word, Google Docs, Pages etc.)</t>
  </si>
  <si>
    <t>Automasi (robotik, tali sawat, lif, kenderaan berpandu</t>
  </si>
  <si>
    <t xml:space="preserve">Lembaran (MS Excel, Numbers, dll.) </t>
  </si>
  <si>
    <t xml:space="preserve">automatik (AGV), dll.) </t>
  </si>
  <si>
    <t>Spreadsheet (MS Excel, Numbers, etc.)</t>
  </si>
  <si>
    <t xml:space="preserve">Automation (robotics, conveyor belts, lifts, automated-guided </t>
  </si>
  <si>
    <t>vehicles (AGV), etc.)</t>
  </si>
  <si>
    <t>Pembentangan (Powerpoint, Keynote, Prezi, dll.)</t>
  </si>
  <si>
    <t>Presentation (Powerpoint, Keynote, Prezi, etc.)</t>
  </si>
  <si>
    <t xml:space="preserve">Kawalan Kualiti Tersepadu (pengimbas, pemeriksaan </t>
  </si>
  <si>
    <t xml:space="preserve">penglihatan, CCTV, sensor pintar dll.) </t>
  </si>
  <si>
    <t xml:space="preserve">Kewangan &amp; Perakaunan </t>
  </si>
  <si>
    <t xml:space="preserve">In-line Quality Control (scanners, vision inspection, </t>
  </si>
  <si>
    <t>Finance &amp; Accounting</t>
  </si>
  <si>
    <t>CCTV smart sensor, etc.)</t>
  </si>
  <si>
    <t>(o)</t>
  </si>
  <si>
    <t xml:space="preserve">Pengurusan Sumber Manusia </t>
  </si>
  <si>
    <t xml:space="preserve">Pembuatan Aditif (Percetakan 3D, prototaip cepat, dll.) </t>
  </si>
  <si>
    <t>Human resources management</t>
  </si>
  <si>
    <t>Additive Manufacturing (3D Printing, rapid prototyping, etc.)</t>
  </si>
  <si>
    <t>(p)</t>
  </si>
  <si>
    <t xml:space="preserve">Pengurusan Perhubungan Pelanggan (CRM) </t>
  </si>
  <si>
    <t xml:space="preserve">Internet Benda </t>
  </si>
  <si>
    <t>Customer Relationship Management (CRM)</t>
  </si>
  <si>
    <t>Internet-of-Thing (IoT)</t>
  </si>
  <si>
    <t>(q)</t>
  </si>
  <si>
    <t xml:space="preserve">Reka Bentuk Berbantu Komputer (RBBK) </t>
  </si>
  <si>
    <t xml:space="preserve">Analitis Data Raya </t>
  </si>
  <si>
    <t>Computer-Aided Design (CAD)</t>
  </si>
  <si>
    <t>Big Data Analytics</t>
  </si>
  <si>
    <t>(r)</t>
  </si>
  <si>
    <t>Prototaip</t>
  </si>
  <si>
    <t xml:space="preserve">Kecerdasan Buatan </t>
  </si>
  <si>
    <t>Prototyping</t>
  </si>
  <si>
    <t>Artificial Intelligence</t>
  </si>
  <si>
    <t>(s)</t>
  </si>
  <si>
    <t>Penyelesaian makmal</t>
  </si>
  <si>
    <t xml:space="preserve">Simulasi </t>
  </si>
  <si>
    <t>Lab solution</t>
  </si>
  <si>
    <t>Simulation</t>
  </si>
  <si>
    <t>(t)</t>
  </si>
  <si>
    <t>Keselamatan siber (Tembok api, anti-spam, antivirus dll)</t>
  </si>
  <si>
    <t xml:space="preserve">Pengendalian Bahan Automatik </t>
  </si>
  <si>
    <t>Cybersecurity (Firewall, anti-spam, antivirus, etc.)</t>
  </si>
  <si>
    <t>Automated Material Handling</t>
  </si>
  <si>
    <t>(u)</t>
  </si>
  <si>
    <t xml:space="preserve">Lain-lain (sila nyatakan) </t>
  </si>
  <si>
    <t xml:space="preserve">Pengenalan Frekuensi Radio (RFID) </t>
  </si>
  <si>
    <t>Radio Frequency Identification (RFID)</t>
  </si>
  <si>
    <t xml:space="preserve">       </t>
  </si>
  <si>
    <t>PENERIMAGUNAAN TEKNOLOGI (samb.)</t>
  </si>
  <si>
    <t>TECHNOLOGY ADAPTION (cont'd)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</si>
  <si>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</si>
  <si>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</si>
  <si>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</si>
  <si>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MITI</t>
  </si>
  <si>
    <t>HRDF</t>
  </si>
  <si>
    <t>MOSTI</t>
  </si>
  <si>
    <t>KPM</t>
  </si>
  <si>
    <t>MIDA</t>
  </si>
  <si>
    <t>KPKM</t>
  </si>
  <si>
    <t>MIDF</t>
  </si>
  <si>
    <t>MIGHT</t>
  </si>
  <si>
    <t>MATRADE</t>
  </si>
  <si>
    <t>MOF</t>
  </si>
  <si>
    <t>Bank Pembangunan</t>
  </si>
  <si>
    <t>MDEC</t>
  </si>
  <si>
    <t>Bank Negara Malaysia</t>
  </si>
  <si>
    <t>TERAJU</t>
  </si>
  <si>
    <t>CIDB</t>
  </si>
  <si>
    <t>EXIM Bank</t>
  </si>
  <si>
    <t>F.6</t>
  </si>
  <si>
    <t>Adakah pertubuhan ini mengamalkan Konsep Operasi Pintar? Sila tanda (X) dalam satu kotak sahaja</t>
  </si>
  <si>
    <t>Did this establishment practise the Smart Operating Concept? Please mark (X) in one box only</t>
  </si>
  <si>
    <r>
      <rPr>
        <b/>
        <sz val="8"/>
        <rFont val="Arial"/>
        <charset val="134"/>
      </rPr>
      <t xml:space="preserve">   Ya IR 4.0 / </t>
    </r>
    <r>
      <rPr>
        <i/>
        <sz val="8"/>
        <rFont val="Arial"/>
        <charset val="134"/>
      </rPr>
      <t>Yes IR 4.0</t>
    </r>
  </si>
  <si>
    <r>
      <rPr>
        <b/>
        <sz val="8"/>
        <rFont val="Arial"/>
        <charset val="134"/>
      </rPr>
      <t xml:space="preserve">   Ya IR 5.0 / </t>
    </r>
    <r>
      <rPr>
        <i/>
        <sz val="8"/>
        <rFont val="Arial"/>
        <charset val="134"/>
      </rPr>
      <t>Yes IR 5.0</t>
    </r>
  </si>
  <si>
    <r>
      <rPr>
        <b/>
        <sz val="8"/>
        <rFont val="Arial"/>
        <charset val="134"/>
      </rPr>
      <t xml:space="preserve">   Tidak / </t>
    </r>
    <r>
      <rPr>
        <i/>
        <sz val="8"/>
        <rFont val="Arial"/>
        <charset val="134"/>
      </rPr>
      <t>No</t>
    </r>
  </si>
  <si>
    <t>Jika Tidak, sila ke soalan F.8</t>
  </si>
  <si>
    <t>If No, please proceed to question F.8</t>
  </si>
  <si>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</si>
  <si>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</si>
  <si>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</si>
  <si>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</si>
  <si>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</si>
  <si>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</si>
  <si>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</si>
  <si>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</si>
  <si>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</si>
  <si>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</si>
  <si>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</si>
  <si>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</si>
  <si>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</si>
  <si>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</si>
  <si>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F.7</t>
  </si>
  <si>
    <t>Bagaimana operasi pintar mempengaruhi pertubuhan ini?</t>
  </si>
  <si>
    <t>How smart operating affect this establishment?</t>
  </si>
  <si>
    <t>Meningkat</t>
  </si>
  <si>
    <t>Tiada perubahan</t>
  </si>
  <si>
    <t>Menurun</t>
  </si>
  <si>
    <t>Improve</t>
  </si>
  <si>
    <t>No change</t>
  </si>
  <si>
    <t>Decline</t>
  </si>
  <si>
    <t>Hasil</t>
  </si>
  <si>
    <t>Revenue</t>
  </si>
  <si>
    <t>Operation cost</t>
  </si>
  <si>
    <t>Produktiviti</t>
  </si>
  <si>
    <t>Productivity</t>
  </si>
  <si>
    <t>Sumber manusia:</t>
  </si>
  <si>
    <t>Human resources:</t>
  </si>
  <si>
    <t>i)</t>
  </si>
  <si>
    <t>Pekerja tempatan</t>
  </si>
  <si>
    <t>Local worker</t>
  </si>
  <si>
    <t>ii)</t>
  </si>
  <si>
    <t>Pekerja asing</t>
  </si>
  <si>
    <t>Foreign worker</t>
  </si>
  <si>
    <t>Pemasaran</t>
  </si>
  <si>
    <t>Marketing</t>
  </si>
  <si>
    <t>Raw materials cost</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</si>
  <si>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</si>
  <si>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</si>
  <si>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</si>
  <si>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</si>
  <si>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</si>
  <si>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</si>
  <si>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</si>
  <si>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 Konsep Operasi Pintar? Sila tanda (X) dalam satu kotak sahaja</t>
  </si>
  <si>
    <t>Did this establishment have plans to adopt the Smart Operating Concept? Please mark (X) in one box only</t>
  </si>
  <si>
    <t>Jika Ya, berapa peratusan sumber berikut akan diperuntukkan untuk menjayakan pelan tersebut?</t>
  </si>
  <si>
    <t>If Yes, what is the percentage of the following resources will be allocated to make the plan a success?</t>
  </si>
  <si>
    <t xml:space="preserve">Sumber manusia </t>
  </si>
  <si>
    <t>Human resources</t>
  </si>
  <si>
    <t xml:space="preserve">Sumber kewangan </t>
  </si>
  <si>
    <t>Financial resources</t>
  </si>
  <si>
    <t>F.9</t>
  </si>
  <si>
    <t>Adakah pertubuhan ini sudah mempunyai perancangan untuk kemahiran semula dan peningkatan kemahiran pekerjanya?</t>
  </si>
  <si>
    <t>Did this establishment already has a plan to reskilling and upskilling for its employees? Please mark (X) in one box only</t>
  </si>
  <si>
    <t>Jika Ya, sila tandakan (X) bidang pemahiran semula dan peningkatan kemahiran yang dirancang untuk pekerja pertubuhan ini (Boleh pilih lebih daripada satu)</t>
  </si>
  <si>
    <t>If Yes, please mark (X) the areas of reskilling and upskilling planned for the employees of this establishment (May choose more than one)</t>
  </si>
  <si>
    <t xml:space="preserve">Kecerdasan Buatan / Pembelajaran Mesin / Pembelajaran Dalam </t>
  </si>
  <si>
    <t xml:space="preserve">Keselamatan siber </t>
  </si>
  <si>
    <t>Artificial Intelligence / Machine Learning / Deep Learning</t>
  </si>
  <si>
    <t>Cybersecurity</t>
  </si>
  <si>
    <t xml:space="preserve">Analitis Data Raya / Analitis Data  </t>
  </si>
  <si>
    <t xml:space="preserve">Penciptaan Kandungan AR / VR </t>
  </si>
  <si>
    <t>Big Data Analytics / Data Analytics</t>
  </si>
  <si>
    <t>AR / VR Content Creation</t>
  </si>
  <si>
    <t xml:space="preserve">Pengaturcaraan / Sains Komputer </t>
  </si>
  <si>
    <t xml:space="preserve">Rangkaian </t>
  </si>
  <si>
    <t>Programming / Computer Science</t>
  </si>
  <si>
    <t>Networking</t>
  </si>
  <si>
    <t xml:space="preserve">Robotik / Peranti Autonomi </t>
  </si>
  <si>
    <t xml:space="preserve">PLBD / KPPD </t>
  </si>
  <si>
    <t>Robotics / Autonomous Devices</t>
  </si>
  <si>
    <t>PLC / SCADA</t>
  </si>
  <si>
    <t>G</t>
  </si>
  <si>
    <t>AFFILIATE ASING</t>
  </si>
  <si>
    <t>FOREIGN  AFFILIATE</t>
  </si>
  <si>
    <t>G.1</t>
  </si>
  <si>
    <t>Adakah pertubuhan ini mempunyai affiliate di luar negara? Sila tanda (X) daam satu kotak sahaja</t>
  </si>
  <si>
    <t>Does this establishment have an affiliate overseas? Please mark (X) in one box only</t>
  </si>
  <si>
    <t>G.2</t>
  </si>
  <si>
    <t>Sila nyatakan bilangan affiliate mengikut negara</t>
  </si>
  <si>
    <t>Please state the number of affiliate by country</t>
  </si>
  <si>
    <t>Nama negara</t>
  </si>
  <si>
    <t>Bilangan affiliate</t>
  </si>
  <si>
    <t>Office use</t>
  </si>
  <si>
    <t>Name of country</t>
  </si>
  <si>
    <t>Number of affiliate</t>
  </si>
  <si>
    <t>Kod negara</t>
  </si>
  <si>
    <t>Country code</t>
  </si>
  <si>
    <t>H</t>
  </si>
  <si>
    <t>KEMUDAHAN PEMBIAYAAN</t>
  </si>
  <si>
    <t>ACCESS TO FINANCING</t>
  </si>
  <si>
    <t>H.1</t>
  </si>
  <si>
    <t xml:space="preserve">Adakah pertubuhan ini memohon sebarang pembiayaan baharu atau tambahan daripada luar untuk tujuan perniagaan? </t>
  </si>
  <si>
    <t xml:space="preserve">(Pembiayaan daripada luar antaranya termasuk sebarang permohonan untuk pembiayaan, pinjaman, kemudahan kredit, </t>
  </si>
  <si>
    <t>kad kredit, kredit daripada pembekal, geran / pinjaman kerajaan, modal usaha niaga dan pembiayaan ekuiti)</t>
  </si>
  <si>
    <t xml:space="preserve">Did this establishment apply for any new or additional external financing for business purposes?  (External financing include among </t>
  </si>
  <si>
    <t xml:space="preserve">others, any application for financing, loans, lines of credit, credit cards, credit from suppliers, government grants / loans, </t>
  </si>
  <si>
    <t>venture capital and equity financing)</t>
  </si>
  <si>
    <t>Jika Tidak, sila ke soalan H.3</t>
  </si>
  <si>
    <t>If No, please proceed to question B.3</t>
  </si>
  <si>
    <t>H.2</t>
  </si>
  <si>
    <t>Apakah tujuan pembiayaan yang dipohon? (Boleh pilih lebih daripada satu)</t>
  </si>
  <si>
    <t>What were the purpose of the financing? (May choose more than one)</t>
  </si>
  <si>
    <t xml:space="preserve">Modal kerja (stok, bahan mentah, kos pekerja dsb.)  </t>
  </si>
  <si>
    <t>Working capital (stocks, raw materials, labour costs etc.)</t>
  </si>
  <si>
    <t xml:space="preserve">Penambahbaikan / naik taraf proses pengeluaran  </t>
  </si>
  <si>
    <t>Improvement / upgrade of production processes</t>
  </si>
  <si>
    <t xml:space="preserve">Pembelian / penyewaan tanah / bangunan (termasuk pembesaran dan pengubahsuaian)  </t>
  </si>
  <si>
    <t>Purchase / lease of land / building (include extension and renovation)</t>
  </si>
  <si>
    <t xml:space="preserve">Pembelian / penyewaan peralatan / mesin / kenderaan / perkakasan dan perisian komputer  </t>
  </si>
  <si>
    <t>Purchase / lease of equipment / machinery / vehicles / computer hardware and software</t>
  </si>
  <si>
    <t xml:space="preserve">Penyatuan hutang / pembiayaan semula </t>
  </si>
  <si>
    <t>Debt consolidation / refinancing</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</si>
  <si>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</si>
  <si>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</si>
  <si>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</si>
  <si>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</si>
  <si>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</si>
  <si>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</si>
  <si>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t>
  </si>
  <si>
    <t>(Boleh pilih lebih daripada satu) (NOTA: Termasuk sebarang sumber yang digunakan, tanpa mengira bila ia diluluskan atau diperoleh)</t>
  </si>
  <si>
    <t>Where does this establishment get the sources of finance to operate the business?</t>
  </si>
  <si>
    <t>(May choose more than one)  (NOTE: Include any sources used, regardless of when it was authorised or obtained)</t>
  </si>
  <si>
    <t>Pembiayaan daripada bank</t>
  </si>
  <si>
    <t xml:space="preserve">Financing from banks </t>
  </si>
  <si>
    <t xml:space="preserve">Pembiayaan daripada institusi kewangan pembangunan (SME Bank, Agrobank dsb.)  </t>
  </si>
  <si>
    <t>Financing from development financial institutions (SME Bank, Agrobank etc.)</t>
  </si>
  <si>
    <t>Geran atau pembiayaan daripada agensi kerajaan</t>
  </si>
  <si>
    <t>Grants or financing from government agencies</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</si>
  <si>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</si>
  <si>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</si>
  <si>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 licenced money lenders /</t>
  </si>
  <si>
    <t>pawnshops and pawnbrokers include Ar-Rahnu</t>
  </si>
  <si>
    <t>Pembiayaan daripada koperasi</t>
  </si>
  <si>
    <t xml:space="preserve">Financing from co-operatives </t>
  </si>
  <si>
    <t>Pembiayaan daripada pembekal / kredit perdagangan daripada pembekal / individu yang tiada hubungan</t>
  </si>
  <si>
    <t>dengan pertubuhan atau pemilik perniagaan ’angels’ / organisasi bukan kerajaan / pengaturan tidak formal</t>
  </si>
  <si>
    <t xml:space="preserve">Financing from suppliers / trade credit owing to suppliers / individuals unrelated to the establishment or its owner ’angels’  / </t>
  </si>
  <si>
    <t>non-governmental organisations / informal arrangements</t>
  </si>
  <si>
    <t>Pendapatan terkumpul / dana dalaman / sumbangan daripada pemegang saham / simpanan peribadi pemilik perniagaan</t>
  </si>
  <si>
    <t>Retained earnings / internally generated funds / shareholders’ own contribution / personal savings of</t>
  </si>
  <si>
    <t>business owner</t>
  </si>
  <si>
    <t>Pinjaman daripada rakan-rakan atau saudara-mara</t>
  </si>
  <si>
    <t>Borrowing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</si>
  <si>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</si>
  <si>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</si>
  <si>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</si>
  <si>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</si>
  <si>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H.4</t>
  </si>
  <si>
    <t>Adakah pertubuhan ini memiliki / menggunakan fasiliti dan produk kewangan berikut bagi tujuan perniagaan?</t>
  </si>
  <si>
    <t>Did this establishment own / use financial facilities and products for bussiness purposes as follows?</t>
  </si>
  <si>
    <t>Akaun deposit</t>
  </si>
  <si>
    <t>Deposit account</t>
  </si>
  <si>
    <t>Kad kredit</t>
  </si>
  <si>
    <t xml:space="preserve">Credit card  </t>
  </si>
  <si>
    <t xml:space="preserve">Perbankan dalam talian      </t>
  </si>
  <si>
    <t xml:space="preserve">Online banking </t>
  </si>
  <si>
    <t>Insuran</t>
  </si>
  <si>
    <t xml:space="preserve">Insurance  </t>
  </si>
  <si>
    <t xml:space="preserve">Fasiliti eksport </t>
  </si>
  <si>
    <t>Export’s facilities</t>
  </si>
  <si>
    <t>…………………………………………………………………………………</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</si>
  <si>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</si>
  <si>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</si>
  <si>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</si>
  <si>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</si>
  <si>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</si>
  <si>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 xml:space="preserve">     UNTUK KEGUNAAN PEJABAT</t>
  </si>
  <si>
    <t>CAWANGAN NEGERI / PEJABAT OPERASI</t>
  </si>
  <si>
    <t>A. KERJA LUAR</t>
  </si>
  <si>
    <t>i.</t>
  </si>
  <si>
    <t>NAMA PEGAWAI LUAR</t>
  </si>
  <si>
    <t>:</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</si>
  <si>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</si>
  <si>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</si>
  <si>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</si>
  <si>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</si>
  <si>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</si>
  <si>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</si>
  <si>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</si>
  <si>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</si>
  <si>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</si>
  <si>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</si>
  <si>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</si>
  <si>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</si>
  <si>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</si>
  <si>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</si>
  <si>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</si>
  <si>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</si>
  <si>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</si>
  <si>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DIBUAT</t>
  </si>
  <si>
    <t>TIDAK DIBUAT</t>
  </si>
  <si>
    <t>PERTANYAAN / PENYELESAIAN</t>
  </si>
  <si>
    <t>D. TANGKAPAN DATA</t>
  </si>
  <si>
    <t>TANGKAPAN DATA / ICR</t>
  </si>
  <si>
    <t>VALIDASI</t>
  </si>
  <si>
    <t>PEMBETULAN RALAT</t>
  </si>
  <si>
    <t>PENYEMAKAN RALAT</t>
  </si>
  <si>
    <t>v.</t>
  </si>
  <si>
    <t>TERIMA PAKSA (T.P)</t>
  </si>
  <si>
    <t>vi.</t>
  </si>
  <si>
    <t>KEBENARAN PEGAWAI UNTUK T.P</t>
  </si>
  <si>
    <t>vii.</t>
  </si>
  <si>
    <t>Serial No</t>
  </si>
  <si>
    <t>F010002</t>
  </si>
  <si>
    <t>F010003</t>
  </si>
  <si>
    <t>F010004</t>
  </si>
  <si>
    <t>F010005</t>
  </si>
  <si>
    <t>F010053</t>
  </si>
  <si>
    <t>F010014</t>
  </si>
  <si>
    <t>F010015</t>
  </si>
  <si>
    <t>F010070</t>
  </si>
  <si>
    <t>F010071</t>
  </si>
  <si>
    <t>F010016</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</si>
  <si>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</si>
  <si>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</si>
  <si>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</si>
  <si>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</si>
  <si>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</si>
  <si>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</si>
  <si>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</si>
  <si>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</si>
  <si>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</si>
  <si>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</si>
  <si>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</si>
  <si>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</si>
  <si>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</si>
  <si>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</si>
  <si>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</si>
  <si>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</si>
  <si>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</si>
  <si>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F010074</t>
  </si>
  <si>
    <t>F010073</t>
  </si>
  <si>
    <t>F010034</t>
  </si>
  <si>
    <t>F010075</t>
  </si>
  <si>
    <t>F010076</t>
  </si>
  <si>
    <t>F010077</t>
  </si>
  <si>
    <t>F010078</t>
  </si>
  <si>
    <t>F010035</t>
  </si>
  <si>
    <t>F010055</t>
  </si>
  <si>
    <t>F010056</t>
  </si>
  <si>
    <t>F010057</t>
  </si>
  <si>
    <t>F010065</t>
  </si>
  <si>
    <t>F010066</t>
  </si>
  <si>
    <t>F010067</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</si>
  <si>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</si>
  <si>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</si>
  <si>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</si>
  <si>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</si>
  <si>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</si>
  <si>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</si>
  <si>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</si>
  <si>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</si>
  <si>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</si>
  <si>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</si>
  <si>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</si>
  <si>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</si>
  <si>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</si>
  <si>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</si>
  <si>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</si>
  <si>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</si>
  <si>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</si>
  <si>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</si>
  <si>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</si>
  <si>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</si>
  <si>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</si>
  <si>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</si>
  <si>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</si>
  <si>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</si>
  <si>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</si>
  <si>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</si>
  <si>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</si>
  <si>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</si>
  <si>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</si>
  <si>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</si>
  <si>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</si>
  <si>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</si>
  <si>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</si>
  <si>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</si>
  <si>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</si>
  <si>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</si>
  <si>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</si>
  <si>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</si>
  <si>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</si>
  <si>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</si>
  <si>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</si>
  <si>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</si>
  <si>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</si>
  <si>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</si>
  <si>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F041114</t>
  </si>
  <si>
    <t>F041115</t>
  </si>
  <si>
    <t>F041116</t>
  </si>
  <si>
    <t>F041117</t>
  </si>
  <si>
    <t>F041118</t>
  </si>
  <si>
    <t>F041199</t>
  </si>
  <si>
    <t>F041202</t>
  </si>
  <si>
    <t>F041203</t>
  </si>
  <si>
    <t>F041204</t>
  </si>
  <si>
    <t>F041206</t>
  </si>
  <si>
    <t>F041207</t>
  </si>
  <si>
    <t>F041208</t>
  </si>
  <si>
    <t>F041209</t>
  </si>
  <si>
    <t>F041211</t>
  </si>
  <si>
    <t>F041212</t>
  </si>
  <si>
    <t>F041214</t>
  </si>
  <si>
    <t>F041218</t>
  </si>
  <si>
    <t>F041299</t>
  </si>
  <si>
    <t>F041302</t>
  </si>
  <si>
    <t>F041303</t>
  </si>
  <si>
    <t>F041304</t>
  </si>
  <si>
    <t>F041305</t>
  </si>
  <si>
    <t>F041309</t>
  </si>
  <si>
    <t>F041310</t>
  </si>
  <si>
    <t>F041311</t>
  </si>
  <si>
    <t>F041312</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</si>
  <si>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</si>
  <si>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</si>
  <si>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</si>
  <si>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</si>
  <si>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</si>
  <si>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</si>
  <si>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</si>
  <si>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</si>
  <si>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</si>
  <si>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</si>
  <si>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</si>
  <si>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</si>
  <si>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</si>
  <si>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</si>
  <si>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</si>
  <si>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</si>
  <si>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</si>
  <si>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</si>
  <si>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</si>
  <si>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</si>
  <si>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</si>
  <si>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</si>
  <si>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</si>
  <si>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</si>
  <si>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</si>
  <si>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</si>
  <si>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</si>
  <si>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</si>
  <si>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</si>
  <si>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</si>
  <si>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</si>
  <si>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</si>
  <si>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</si>
  <si>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</si>
  <si>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</si>
  <si>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</si>
  <si>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</si>
  <si>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</si>
  <si>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</si>
  <si>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</si>
  <si>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</si>
  <si>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</si>
  <si>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</si>
  <si>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</si>
  <si>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</si>
  <si>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</si>
  <si>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</si>
  <si>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</si>
  <si>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</si>
  <si>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</si>
  <si>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</si>
  <si>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</si>
  <si>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</si>
  <si>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</si>
  <si>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F041614</t>
  </si>
  <si>
    <t>F041615</t>
  </si>
  <si>
    <t>F041616</t>
  </si>
  <si>
    <t>F041618</t>
  </si>
  <si>
    <t>F041699</t>
  </si>
  <si>
    <t>F041701</t>
  </si>
  <si>
    <t>F041702</t>
  </si>
  <si>
    <t>F041703</t>
  </si>
  <si>
    <t>F041704</t>
  </si>
  <si>
    <t>F041705</t>
  </si>
  <si>
    <t>F041706</t>
  </si>
  <si>
    <t>F041707</t>
  </si>
  <si>
    <t>F041708</t>
  </si>
  <si>
    <t>F041709</t>
  </si>
  <si>
    <t>F041710</t>
  </si>
  <si>
    <t>F041711</t>
  </si>
  <si>
    <t>F041712</t>
  </si>
  <si>
    <t>F041714</t>
  </si>
  <si>
    <t>F041715</t>
  </si>
  <si>
    <t>F041716</t>
  </si>
  <si>
    <t>F041717</t>
  </si>
  <si>
    <t>F041718</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</si>
  <si>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</si>
  <si>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</si>
  <si>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</si>
  <si>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</si>
  <si>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</si>
  <si>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</si>
  <si>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</si>
  <si>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</si>
  <si>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</si>
  <si>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</si>
  <si>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</si>
  <si>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</si>
  <si>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</si>
  <si>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</si>
  <si>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</si>
  <si>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</si>
  <si>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</si>
  <si>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</si>
  <si>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</si>
  <si>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</si>
  <si>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</si>
  <si>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</si>
  <si>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</si>
  <si>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</si>
  <si>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</si>
  <si>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</si>
  <si>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</si>
  <si>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</si>
  <si>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</si>
  <si>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</si>
  <si>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</si>
  <si>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</si>
  <si>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</si>
  <si>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</si>
  <si>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</si>
  <si>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</si>
  <si>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</si>
  <si>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</si>
  <si>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</si>
  <si>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</si>
  <si>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</si>
  <si>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</si>
  <si>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</si>
  <si>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</si>
  <si>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</si>
  <si>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</si>
  <si>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</si>
  <si>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</si>
  <si>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</si>
  <si>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</si>
  <si>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</si>
  <si>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</si>
  <si>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</si>
  <si>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</si>
  <si>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</si>
  <si>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</si>
  <si>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</si>
  <si>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</si>
  <si>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</si>
  <si>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</si>
  <si>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</si>
  <si>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</si>
  <si>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</si>
  <si>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</si>
  <si>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</si>
  <si>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</si>
  <si>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</si>
  <si>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</si>
  <si>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</si>
  <si>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</si>
  <si>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</si>
  <si>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</si>
  <si>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</si>
  <si>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</si>
  <si>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</si>
  <si>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</si>
  <si>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</si>
  <si>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</si>
  <si>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</si>
  <si>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</si>
  <si>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</si>
  <si>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</si>
  <si>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</si>
  <si>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</si>
  <si>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</si>
  <si>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</si>
  <si>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</si>
  <si>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</si>
  <si>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</si>
  <si>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</si>
  <si>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</si>
  <si>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</si>
  <si>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</si>
  <si>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</si>
  <si>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</si>
  <si>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</si>
  <si>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</si>
  <si>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</si>
  <si>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</si>
  <si>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</si>
  <si>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</si>
  <si>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</si>
  <si>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</si>
  <si>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</si>
  <si>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</si>
  <si>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</si>
  <si>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</si>
  <si>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</si>
  <si>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</si>
  <si>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</si>
  <si>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</si>
  <si>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</si>
  <si>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</si>
  <si>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</si>
  <si>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</si>
  <si>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</si>
  <si>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</si>
  <si>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</si>
  <si>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</si>
  <si>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</si>
  <si>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</si>
  <si>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</si>
  <si>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</si>
  <si>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</si>
  <si>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</si>
  <si>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</si>
  <si>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</si>
  <si>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</si>
  <si>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</si>
  <si>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</si>
  <si>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</si>
  <si>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</si>
  <si>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</si>
  <si>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</si>
  <si>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</si>
  <si>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</si>
  <si>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</si>
  <si>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</si>
  <si>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</si>
  <si>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</si>
  <si>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</si>
  <si>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</si>
  <si>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</si>
  <si>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</si>
  <si>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</si>
  <si>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</si>
  <si>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</si>
  <si>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</si>
  <si>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</si>
  <si>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</si>
  <si>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</si>
  <si>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</si>
  <si>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</si>
  <si>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</si>
  <si>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</si>
  <si>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</si>
  <si>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</si>
  <si>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</si>
  <si>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</si>
  <si>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</si>
  <si>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</si>
  <si>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</si>
  <si>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</si>
  <si>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</si>
  <si>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</si>
  <si>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</si>
  <si>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</si>
  <si>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</si>
  <si>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</si>
  <si>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</si>
  <si>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</si>
  <si>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</si>
  <si>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</si>
  <si>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</si>
  <si>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</si>
  <si>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</si>
  <si>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</si>
  <si>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</si>
  <si>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</si>
  <si>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</si>
  <si>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</si>
  <si>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</si>
  <si>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</si>
  <si>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</si>
  <si>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</si>
  <si>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</si>
  <si>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</si>
  <si>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</si>
  <si>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</si>
  <si>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</si>
  <si>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</si>
  <si>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</si>
  <si>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</si>
  <si>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</si>
  <si>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</si>
  <si>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</si>
  <si>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</si>
  <si>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</si>
  <si>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</si>
  <si>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</si>
  <si>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</si>
  <si>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</si>
  <si>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</si>
  <si>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</si>
  <si>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</si>
  <si>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</si>
  <si>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</si>
  <si>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</si>
  <si>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</si>
  <si>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</si>
  <si>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</si>
  <si>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</si>
  <si>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</si>
  <si>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</si>
  <si>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</si>
  <si>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</si>
  <si>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F080001</t>
  </si>
  <si>
    <t>F080002</t>
  </si>
  <si>
    <t>F080060</t>
  </si>
  <si>
    <t>F080003</t>
  </si>
  <si>
    <t>F080004</t>
  </si>
  <si>
    <t>F080005</t>
  </si>
  <si>
    <t>F080006</t>
  </si>
  <si>
    <t>F080007</t>
  </si>
  <si>
    <t>F080008</t>
  </si>
  <si>
    <t>F080008a</t>
  </si>
  <si>
    <t>F080009</t>
  </si>
  <si>
    <t>F080009a</t>
  </si>
  <si>
    <t>F080010</t>
  </si>
  <si>
    <t>F080011</t>
  </si>
  <si>
    <t>F080012</t>
  </si>
  <si>
    <t>F080034</t>
  </si>
  <si>
    <t>F080035</t>
  </si>
  <si>
    <t>F080039</t>
  </si>
  <si>
    <t>F080061</t>
  </si>
  <si>
    <t>F080062</t>
  </si>
  <si>
    <t>F080013</t>
  </si>
  <si>
    <t>F080014</t>
  </si>
  <si>
    <t>F080016</t>
  </si>
  <si>
    <t>F080016a</t>
  </si>
  <si>
    <t>F080065</t>
  </si>
  <si>
    <t>F080066</t>
  </si>
  <si>
    <t>F080069</t>
  </si>
  <si>
    <t>F080070</t>
  </si>
  <si>
    <t>F080074</t>
  </si>
  <si>
    <t>F080074a</t>
  </si>
  <si>
    <t>F080089</t>
  </si>
  <si>
    <t>F080017</t>
  </si>
  <si>
    <t>F080099</t>
  </si>
  <si>
    <t>F090001</t>
  </si>
  <si>
    <t>F090002</t>
  </si>
  <si>
    <t>F090003</t>
  </si>
  <si>
    <t>F090004</t>
  </si>
  <si>
    <t>F090005</t>
  </si>
  <si>
    <t>F090006</t>
  </si>
  <si>
    <t>F090007</t>
  </si>
  <si>
    <t>F090008</t>
  </si>
  <si>
    <t>F090009</t>
  </si>
  <si>
    <t>F090010</t>
  </si>
  <si>
    <t>F090010a</t>
  </si>
  <si>
    <t>F090011</t>
  </si>
  <si>
    <t>F090012</t>
  </si>
  <si>
    <t>F090013</t>
  </si>
  <si>
    <t>F090014</t>
  </si>
  <si>
    <t>F091001</t>
  </si>
  <si>
    <t>F091002</t>
  </si>
  <si>
    <t>F091003</t>
  </si>
  <si>
    <t>F091004</t>
  </si>
  <si>
    <t>F091005</t>
  </si>
  <si>
    <t>F091006</t>
  </si>
  <si>
    <t>F091007</t>
  </si>
  <si>
    <t>F091008</t>
  </si>
  <si>
    <t>F091009</t>
  </si>
  <si>
    <t>F090109</t>
  </si>
  <si>
    <t>F090063</t>
  </si>
  <si>
    <t>F090080</t>
  </si>
  <si>
    <t>F090016</t>
  </si>
  <si>
    <t>F090017</t>
  </si>
  <si>
    <t>F090018</t>
  </si>
  <si>
    <t>F090018a</t>
  </si>
  <si>
    <t>F090019</t>
  </si>
  <si>
    <t>F090021</t>
  </si>
  <si>
    <t>F090022</t>
  </si>
  <si>
    <t>F091018</t>
  </si>
  <si>
    <t>F091019</t>
  </si>
  <si>
    <t>F091020</t>
  </si>
  <si>
    <t>F091021</t>
  </si>
  <si>
    <t>F091022</t>
  </si>
  <si>
    <t>F090023</t>
  </si>
  <si>
    <t>F090024</t>
  </si>
  <si>
    <t>F090026</t>
  </si>
  <si>
    <t>F090026a</t>
  </si>
  <si>
    <t>F090027</t>
  </si>
  <si>
    <t>F090027a</t>
  </si>
  <si>
    <t>F091023</t>
  </si>
  <si>
    <t>F091024</t>
  </si>
  <si>
    <t>F091025</t>
  </si>
  <si>
    <t>F091026</t>
  </si>
  <si>
    <t>F091010</t>
  </si>
  <si>
    <t>F090035</t>
  </si>
  <si>
    <t>F090035a</t>
  </si>
  <si>
    <t>F090025</t>
  </si>
  <si>
    <t>F090034</t>
  </si>
  <si>
    <t>F090036</t>
  </si>
  <si>
    <t>F090037</t>
  </si>
  <si>
    <t>F090038</t>
  </si>
  <si>
    <t>F090039</t>
  </si>
  <si>
    <t>F091027</t>
  </si>
  <si>
    <t>F090044</t>
  </si>
  <si>
    <t>F090045</t>
  </si>
  <si>
    <t>F090046</t>
  </si>
  <si>
    <t>F090047</t>
  </si>
  <si>
    <t>F090048</t>
  </si>
  <si>
    <t>F090049</t>
  </si>
  <si>
    <t>F091028</t>
  </si>
  <si>
    <t>F091028a</t>
  </si>
  <si>
    <t>F090052</t>
  </si>
  <si>
    <t>F090067</t>
  </si>
  <si>
    <t>F090089</t>
  </si>
  <si>
    <t>F090053</t>
  </si>
  <si>
    <t>F090054</t>
  </si>
  <si>
    <t>F090055</t>
  </si>
  <si>
    <t>F090056</t>
  </si>
  <si>
    <t>F090099</t>
  </si>
  <si>
    <t>F100101</t>
  </si>
  <si>
    <t>F100102</t>
  </si>
  <si>
    <t>F100103</t>
  </si>
  <si>
    <t>F100104</t>
  </si>
  <si>
    <t>F100199</t>
  </si>
  <si>
    <t>F100201</t>
  </si>
  <si>
    <t>F100202</t>
  </si>
  <si>
    <t>F100203</t>
  </si>
  <si>
    <t>F100204</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</si>
  <si>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</si>
  <si>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</si>
  <si>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</si>
  <si>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</si>
  <si>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</si>
  <si>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</si>
  <si>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</si>
  <si>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</si>
  <si>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</si>
  <si>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</si>
  <si>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</si>
  <si>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</si>
  <si>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</si>
  <si>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</si>
  <si>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</si>
  <si>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</si>
  <si>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</si>
  <si>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</si>
  <si>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</si>
  <si>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</si>
  <si>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</si>
  <si>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F120101</t>
  </si>
  <si>
    <t>F120145</t>
  </si>
  <si>
    <t>F120146</t>
  </si>
  <si>
    <t>F120102</t>
  </si>
  <si>
    <t>F120115</t>
  </si>
  <si>
    <t>F120116</t>
  </si>
  <si>
    <t>F120147</t>
  </si>
  <si>
    <t>F120148</t>
  </si>
  <si>
    <t>F120149</t>
  </si>
  <si>
    <t>F120120</t>
  </si>
  <si>
    <t>F120121</t>
  </si>
  <si>
    <t>F120122</t>
  </si>
  <si>
    <t>F120123</t>
  </si>
  <si>
    <t>F120124</t>
  </si>
  <si>
    <t>F120201</t>
  </si>
  <si>
    <t>F120245</t>
  </si>
  <si>
    <t>F120246</t>
  </si>
  <si>
    <t>F120202</t>
  </si>
  <si>
    <t>F120215</t>
  </si>
  <si>
    <t>F120216</t>
  </si>
  <si>
    <t>F120247</t>
  </si>
  <si>
    <t>F120248</t>
  </si>
  <si>
    <t>F120249</t>
  </si>
  <si>
    <t>F120220</t>
  </si>
  <si>
    <t>F120221</t>
  </si>
  <si>
    <t>F120103</t>
  </si>
  <si>
    <t>F120104</t>
  </si>
  <si>
    <t>F120125</t>
  </si>
  <si>
    <t>F120105</t>
  </si>
  <si>
    <t>F120106</t>
  </si>
  <si>
    <t>F120107</t>
  </si>
  <si>
    <t>F120108</t>
  </si>
  <si>
    <t>F120127</t>
  </si>
  <si>
    <t>F120128</t>
  </si>
  <si>
    <t>F120150</t>
  </si>
  <si>
    <t>F120151</t>
  </si>
  <si>
    <t>F120152</t>
  </si>
  <si>
    <t>F120203</t>
  </si>
  <si>
    <t>F120204</t>
  </si>
  <si>
    <t>F120225</t>
  </si>
  <si>
    <t>F120205</t>
  </si>
  <si>
    <t>F120206</t>
  </si>
  <si>
    <t>F120207</t>
  </si>
  <si>
    <t>F120208</t>
  </si>
  <si>
    <t>F120227</t>
  </si>
  <si>
    <t>F120228</t>
  </si>
  <si>
    <t>F120250</t>
  </si>
  <si>
    <t>F120251</t>
  </si>
  <si>
    <t>F120252</t>
  </si>
  <si>
    <t>F120301</t>
  </si>
  <si>
    <t>F120109</t>
  </si>
  <si>
    <t>F120209</t>
  </si>
  <si>
    <t>F120158</t>
  </si>
  <si>
    <t>F120258</t>
  </si>
  <si>
    <t>F120110</t>
  </si>
  <si>
    <t>F120111</t>
  </si>
  <si>
    <t>F120133</t>
  </si>
  <si>
    <t>F120134</t>
  </si>
  <si>
    <t>F120135</t>
  </si>
  <si>
    <t>F120136</t>
  </si>
  <si>
    <t>F120137</t>
  </si>
  <si>
    <t>F120138</t>
  </si>
  <si>
    <t>F120153</t>
  </si>
  <si>
    <t>F120154</t>
  </si>
  <si>
    <t>F120155</t>
  </si>
  <si>
    <t>F120210</t>
  </si>
  <si>
    <t>F120211</t>
  </si>
  <si>
    <t>F120233</t>
  </si>
  <si>
    <t>F120234</t>
  </si>
  <si>
    <t>F120235</t>
  </si>
  <si>
    <t>F120236</t>
  </si>
  <si>
    <t>F120237</t>
  </si>
  <si>
    <t>F120238</t>
  </si>
  <si>
    <t>F120253</t>
  </si>
  <si>
    <t>F120254</t>
  </si>
  <si>
    <t>F120255</t>
  </si>
  <si>
    <t>F120339</t>
  </si>
  <si>
    <t>F120156</t>
  </si>
  <si>
    <t>F120256</t>
  </si>
  <si>
    <t>F120212</t>
  </si>
  <si>
    <t>F120257</t>
  </si>
  <si>
    <t>F120299</t>
  </si>
  <si>
    <t>F130901a</t>
  </si>
  <si>
    <t>F130902a</t>
  </si>
  <si>
    <t>F130903a</t>
  </si>
  <si>
    <t>F130904a</t>
  </si>
  <si>
    <t>F130905a</t>
  </si>
  <si>
    <t>F130906a</t>
  </si>
  <si>
    <t>F130907a</t>
  </si>
  <si>
    <t>F130908a</t>
  </si>
  <si>
    <t>F130909a</t>
  </si>
  <si>
    <t>F130910a</t>
  </si>
  <si>
    <t>F130911a</t>
  </si>
  <si>
    <t>F130912a</t>
  </si>
  <si>
    <t>F130913a</t>
  </si>
  <si>
    <t>F130914a</t>
  </si>
  <si>
    <t>F130915a</t>
  </si>
  <si>
    <t>F130901b</t>
  </si>
  <si>
    <t>F130902b</t>
  </si>
  <si>
    <t>F130903b</t>
  </si>
  <si>
    <t>F130904b</t>
  </si>
  <si>
    <t>F130905b</t>
  </si>
  <si>
    <t>F130906b</t>
  </si>
  <si>
    <t>F130907b</t>
  </si>
  <si>
    <t>F130908b</t>
  </si>
  <si>
    <t>F130909b</t>
  </si>
  <si>
    <t>F130910b</t>
  </si>
  <si>
    <t>F130911b</t>
  </si>
  <si>
    <t>F130912b</t>
  </si>
  <si>
    <t>F130913b</t>
  </si>
  <si>
    <t>F130914b</t>
  </si>
  <si>
    <t>F130915b</t>
  </si>
  <si>
    <t>F130101</t>
  </si>
  <si>
    <t>F130102</t>
  </si>
  <si>
    <t>F130103</t>
  </si>
  <si>
    <t>F130104</t>
  </si>
  <si>
    <t>F130105</t>
  </si>
  <si>
    <t>F130106</t>
  </si>
  <si>
    <t>F130107</t>
  </si>
  <si>
    <t>F130108</t>
  </si>
  <si>
    <t>F130109</t>
  </si>
  <si>
    <t>F130110</t>
  </si>
  <si>
    <t>F130111</t>
  </si>
  <si>
    <t>F130112</t>
  </si>
  <si>
    <t>F130113</t>
  </si>
  <si>
    <t>F130114</t>
  </si>
  <si>
    <t>F130115</t>
  </si>
  <si>
    <t>F130201</t>
  </si>
  <si>
    <t>F130202</t>
  </si>
  <si>
    <t>F130203</t>
  </si>
  <si>
    <t>F130204</t>
  </si>
  <si>
    <t>F130205</t>
  </si>
  <si>
    <t>F130206</t>
  </si>
  <si>
    <t>F130207</t>
  </si>
  <si>
    <t>F130208</t>
  </si>
  <si>
    <t>F130209</t>
  </si>
  <si>
    <t>F130210</t>
  </si>
  <si>
    <t>F130211</t>
  </si>
  <si>
    <t>F130212</t>
  </si>
  <si>
    <t>F130213</t>
  </si>
  <si>
    <t>F130214</t>
  </si>
  <si>
    <t>F130215</t>
  </si>
  <si>
    <t>F130301</t>
  </si>
  <si>
    <t>F130302</t>
  </si>
  <si>
    <t>F130303</t>
  </si>
  <si>
    <t>F130304</t>
  </si>
  <si>
    <t>F130305</t>
  </si>
  <si>
    <t>F130306</t>
  </si>
  <si>
    <t>F130307</t>
  </si>
  <si>
    <t>F130308</t>
  </si>
  <si>
    <t>F130309</t>
  </si>
  <si>
    <t>F130310</t>
  </si>
  <si>
    <t>F130311</t>
  </si>
  <si>
    <t>F130312</t>
  </si>
  <si>
    <t>F130313</t>
  </si>
  <si>
    <t>F130314</t>
  </si>
  <si>
    <t>F130315</t>
  </si>
  <si>
    <t>F130401</t>
  </si>
  <si>
    <t>F130402</t>
  </si>
  <si>
    <t>F130403</t>
  </si>
  <si>
    <t>F130404</t>
  </si>
  <si>
    <t>F130405</t>
  </si>
  <si>
    <t>F130406</t>
  </si>
  <si>
    <t>F130407</t>
  </si>
  <si>
    <t>F130408</t>
  </si>
  <si>
    <t>F130409</t>
  </si>
  <si>
    <t>F130410</t>
  </si>
  <si>
    <t>F130411</t>
  </si>
  <si>
    <t>F130412</t>
  </si>
  <si>
    <t>F130413</t>
  </si>
  <si>
    <t>F130414</t>
  </si>
  <si>
    <t>F130415</t>
  </si>
  <si>
    <t>F130416</t>
  </si>
  <si>
    <t>F130499</t>
  </si>
  <si>
    <t>F130501</t>
  </si>
  <si>
    <t>F130502</t>
  </si>
  <si>
    <t>F130503</t>
  </si>
  <si>
    <t>F130504</t>
  </si>
  <si>
    <t>F130505</t>
  </si>
  <si>
    <t>F130506</t>
  </si>
  <si>
    <t>F130507</t>
  </si>
  <si>
    <t>F130508</t>
  </si>
  <si>
    <t>F130509</t>
  </si>
  <si>
    <t>F130510</t>
  </si>
  <si>
    <t>F130511</t>
  </si>
  <si>
    <t>F130512</t>
  </si>
  <si>
    <t>F130513</t>
  </si>
  <si>
    <t>F130514</t>
  </si>
  <si>
    <t>F130515</t>
  </si>
  <si>
    <t>F130516</t>
  </si>
  <si>
    <t>F130599</t>
  </si>
  <si>
    <t>F130601</t>
  </si>
  <si>
    <t>F130602</t>
  </si>
  <si>
    <t>F130603</t>
  </si>
  <si>
    <t>F130604</t>
  </si>
  <si>
    <t>F130605</t>
  </si>
  <si>
    <t>F130606</t>
  </si>
  <si>
    <t>F130607</t>
  </si>
  <si>
    <t>F130608</t>
  </si>
  <si>
    <t>F130609</t>
  </si>
  <si>
    <t>F130610</t>
  </si>
  <si>
    <t>F130611</t>
  </si>
  <si>
    <t>F130612</t>
  </si>
  <si>
    <t>F130613</t>
  </si>
  <si>
    <t>F130614</t>
  </si>
  <si>
    <t>F130615</t>
  </si>
  <si>
    <t>F130616</t>
  </si>
  <si>
    <t>F130699</t>
  </si>
  <si>
    <t>F130801</t>
  </si>
  <si>
    <t>F130802</t>
  </si>
  <si>
    <t>F130803</t>
  </si>
  <si>
    <t>F130804</t>
  </si>
  <si>
    <t>F130805</t>
  </si>
  <si>
    <t>F130806</t>
  </si>
  <si>
    <t>F130807</t>
  </si>
  <si>
    <t>F130808</t>
  </si>
  <si>
    <t>F130809</t>
  </si>
  <si>
    <t>F130810</t>
  </si>
  <si>
    <t>F130811</t>
  </si>
  <si>
    <t>F130812</t>
  </si>
  <si>
    <t>F130813</t>
  </si>
  <si>
    <t>F130814</t>
  </si>
  <si>
    <t>F130815</t>
  </si>
  <si>
    <t>F130901</t>
  </si>
  <si>
    <t>F130902</t>
  </si>
  <si>
    <t>F130903</t>
  </si>
  <si>
    <t>F130904</t>
  </si>
  <si>
    <t>F130905</t>
  </si>
  <si>
    <t>F130906</t>
  </si>
  <si>
    <t>F130907</t>
  </si>
  <si>
    <t>F130908</t>
  </si>
  <si>
    <t>F130909</t>
  </si>
  <si>
    <t>F130910</t>
  </si>
  <si>
    <t>F130911</t>
  </si>
  <si>
    <t>F130912</t>
  </si>
  <si>
    <t>F130913</t>
  </si>
  <si>
    <t>F130914</t>
  </si>
  <si>
    <t>F130915</t>
  </si>
  <si>
    <t>F130916</t>
  </si>
  <si>
    <t>F140401a</t>
  </si>
  <si>
    <t>F140402a</t>
  </si>
  <si>
    <t>F140403a</t>
  </si>
  <si>
    <t>F140404a</t>
  </si>
  <si>
    <t>F140405a</t>
  </si>
  <si>
    <t>F140406a</t>
  </si>
  <si>
    <t>F140407a</t>
  </si>
  <si>
    <t>F140408a</t>
  </si>
  <si>
    <t>F140409a</t>
  </si>
  <si>
    <t>F140410a</t>
  </si>
  <si>
    <t>F140411a</t>
  </si>
  <si>
    <t>F140412a</t>
  </si>
  <si>
    <t>F140413a</t>
  </si>
  <si>
    <t>F140414a</t>
  </si>
  <si>
    <t>F140415a</t>
  </si>
  <si>
    <t>F140416a</t>
  </si>
  <si>
    <t>F140417a</t>
  </si>
  <si>
    <t>F140401b</t>
  </si>
  <si>
    <t>F140402b</t>
  </si>
  <si>
    <t>F140403b</t>
  </si>
  <si>
    <t>F140404b</t>
  </si>
  <si>
    <t>F140405b</t>
  </si>
  <si>
    <t>F140406b</t>
  </si>
  <si>
    <t>F140407b</t>
  </si>
  <si>
    <t>F140408b</t>
  </si>
  <si>
    <t>F140409b</t>
  </si>
  <si>
    <t>F140410b</t>
  </si>
  <si>
    <t>F140411b</t>
  </si>
  <si>
    <t>F140412b</t>
  </si>
  <si>
    <t>F140413b</t>
  </si>
  <si>
    <t>F140414b</t>
  </si>
  <si>
    <t>F140415b</t>
  </si>
  <si>
    <t>F140416b</t>
  </si>
  <si>
    <t>F140417b</t>
  </si>
  <si>
    <t>F140401c</t>
  </si>
  <si>
    <t>F140402c</t>
  </si>
  <si>
    <t>F140403c</t>
  </si>
  <si>
    <t>F140404c</t>
  </si>
  <si>
    <t>F140405c</t>
  </si>
  <si>
    <t>F140406c</t>
  </si>
  <si>
    <t>F140407c</t>
  </si>
  <si>
    <t>F140408c</t>
  </si>
  <si>
    <t>F140409c</t>
  </si>
  <si>
    <t>F140410c</t>
  </si>
  <si>
    <t>F140411c</t>
  </si>
  <si>
    <t>F140412c</t>
  </si>
  <si>
    <t>F140413c</t>
  </si>
  <si>
    <t>F140414c</t>
  </si>
  <si>
    <t>F140415c</t>
  </si>
  <si>
    <t>F140416c</t>
  </si>
  <si>
    <t>F140417c</t>
  </si>
  <si>
    <t>F140101</t>
  </si>
  <si>
    <t>F140102</t>
  </si>
  <si>
    <t>F140103</t>
  </si>
  <si>
    <t>F140104</t>
  </si>
  <si>
    <t>F140105</t>
  </si>
  <si>
    <t>F140106</t>
  </si>
  <si>
    <t>F140107</t>
  </si>
  <si>
    <t>F140108</t>
  </si>
  <si>
    <t>F140109</t>
  </si>
  <si>
    <t>F140110</t>
  </si>
  <si>
    <t>F140111</t>
  </si>
  <si>
    <t>F140112</t>
  </si>
  <si>
    <t>F140113</t>
  </si>
  <si>
    <t>F140114</t>
  </si>
  <si>
    <t>F140115</t>
  </si>
  <si>
    <t>F140116</t>
  </si>
  <si>
    <t>F140117</t>
  </si>
  <si>
    <t>F140201</t>
  </si>
  <si>
    <t>F140202</t>
  </si>
  <si>
    <t>F140203</t>
  </si>
  <si>
    <t>F140204</t>
  </si>
  <si>
    <t>F140205</t>
  </si>
  <si>
    <t>F140206</t>
  </si>
  <si>
    <t>F140207</t>
  </si>
  <si>
    <t>F140208</t>
  </si>
  <si>
    <t>F140209</t>
  </si>
  <si>
    <t>F140210</t>
  </si>
  <si>
    <t>F140211</t>
  </si>
  <si>
    <t>F140212</t>
  </si>
  <si>
    <t>F140213</t>
  </si>
  <si>
    <t>F140214</t>
  </si>
  <si>
    <t>F140215</t>
  </si>
  <si>
    <t>F140216</t>
  </si>
  <si>
    <t>F140217</t>
  </si>
  <si>
    <t>F140218</t>
  </si>
  <si>
    <t>F140299</t>
  </si>
  <si>
    <t>F140501</t>
  </si>
  <si>
    <t>F140502</t>
  </si>
  <si>
    <t>F140503</t>
  </si>
  <si>
    <t>F140504</t>
  </si>
  <si>
    <t>F140505</t>
  </si>
  <si>
    <t>F140506</t>
  </si>
  <si>
    <t>F140507</t>
  </si>
  <si>
    <t>F140508</t>
  </si>
  <si>
    <t>F140509</t>
  </si>
  <si>
    <t>F140510</t>
  </si>
  <si>
    <t>F140511</t>
  </si>
  <si>
    <t>F140512</t>
  </si>
  <si>
    <t>F140513</t>
  </si>
  <si>
    <t>F140514</t>
  </si>
  <si>
    <t>F140515</t>
  </si>
  <si>
    <t>F140516</t>
  </si>
  <si>
    <t>F140517</t>
  </si>
  <si>
    <t>F140301</t>
  </si>
  <si>
    <t>F140302</t>
  </si>
  <si>
    <t>F140303</t>
  </si>
  <si>
    <t>F140304</t>
  </si>
  <si>
    <t>F140305</t>
  </si>
  <si>
    <t>F140306</t>
  </si>
  <si>
    <t>F140307</t>
  </si>
  <si>
    <t>F140308</t>
  </si>
  <si>
    <t>F140309</t>
  </si>
  <si>
    <t>F140310</t>
  </si>
  <si>
    <t>F140311</t>
  </si>
  <si>
    <t>F140312</t>
  </si>
  <si>
    <t>F140313</t>
  </si>
  <si>
    <t>F140314</t>
  </si>
  <si>
    <t>F140315</t>
  </si>
  <si>
    <t>F140316</t>
  </si>
  <si>
    <t>F140317</t>
  </si>
  <si>
    <t>F140401</t>
  </si>
  <si>
    <t>F140402</t>
  </si>
  <si>
    <t>F140403</t>
  </si>
  <si>
    <t>F140404</t>
  </si>
  <si>
    <t>F140405</t>
  </si>
  <si>
    <t>F140406</t>
  </si>
  <si>
    <t>F140407</t>
  </si>
  <si>
    <t>F140408</t>
  </si>
  <si>
    <t>F140409</t>
  </si>
  <si>
    <t>F140410</t>
  </si>
  <si>
    <t>F140411</t>
  </si>
  <si>
    <t>F140412</t>
  </si>
  <si>
    <t>F140413</t>
  </si>
  <si>
    <t>F140414</t>
  </si>
  <si>
    <t>F140415</t>
  </si>
  <si>
    <t>F140416</t>
  </si>
  <si>
    <t>F140417</t>
  </si>
  <si>
    <t>F140418</t>
  </si>
  <si>
    <t>F150101</t>
  </si>
  <si>
    <t>F150102</t>
  </si>
  <si>
    <t>F150201</t>
  </si>
  <si>
    <t>F150202</t>
  </si>
  <si>
    <t>F162001</t>
  </si>
  <si>
    <t>F162002</t>
  </si>
  <si>
    <t>F162003</t>
  </si>
  <si>
    <t>F162004</t>
  </si>
  <si>
    <t>F162005</t>
  </si>
  <si>
    <t>F162006</t>
  </si>
  <si>
    <t>F162007</t>
  </si>
  <si>
    <t>F162008</t>
  </si>
  <si>
    <t>F162009</t>
  </si>
  <si>
    <t>F162010</t>
  </si>
  <si>
    <t>F162011</t>
  </si>
  <si>
    <t>F162012</t>
  </si>
  <si>
    <t>F162013</t>
  </si>
  <si>
    <t>F162014</t>
  </si>
  <si>
    <t>F162015</t>
  </si>
  <si>
    <t>F162016</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</si>
  <si>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</si>
  <si>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</si>
  <si>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</si>
  <si>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</si>
  <si>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</si>
  <si>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</si>
  <si>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</si>
  <si>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</si>
  <si>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</si>
  <si>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</si>
  <si>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</si>
  <si>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</si>
  <si>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</si>
  <si>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</si>
  <si>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</si>
  <si>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</si>
  <si>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</si>
  <si>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</si>
  <si>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</si>
  <si>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</si>
  <si>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</si>
  <si>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</si>
  <si>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</si>
  <si>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</si>
  <si>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</si>
  <si>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</si>
  <si>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</si>
  <si>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</si>
  <si>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</si>
  <si>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</si>
  <si>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</si>
  <si>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</si>
  <si>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</si>
  <si>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</si>
  <si>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</si>
  <si>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</si>
  <si>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</si>
  <si>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</si>
  <si>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</si>
  <si>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</si>
  <si>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</si>
  <si>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</si>
  <si>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</si>
  <si>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</si>
  <si>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</si>
  <si>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</si>
  <si>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</si>
  <si>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</si>
  <si>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</si>
  <si>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</si>
  <si>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</si>
  <si>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</si>
  <si>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</si>
  <si>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</si>
  <si>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</si>
  <si>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</si>
  <si>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</si>
  <si>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</si>
  <si>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</si>
  <si>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</si>
  <si>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</si>
  <si>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</si>
  <si>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</si>
  <si>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</si>
  <si>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</si>
  <si>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t>
  </si>
  <si>
    <t>F410003</t>
  </si>
  <si>
    <t>F410004</t>
  </si>
  <si>
    <t>F410005</t>
  </si>
  <si>
    <t>F410006</t>
  </si>
  <si>
    <t>F410002a</t>
  </si>
  <si>
    <t>F410003a</t>
  </si>
  <si>
    <t>F410004a</t>
  </si>
  <si>
    <t>F410005a</t>
  </si>
  <si>
    <t>F410006a</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</si>
  <si>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</si>
  <si>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</si>
  <si>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</si>
  <si>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</si>
  <si>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</si>
  <si>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</si>
  <si>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</si>
  <si>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</si>
  <si>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</si>
  <si>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</si>
  <si>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</si>
  <si>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</si>
  <si>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</si>
  <si>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</si>
  <si>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</si>
  <si>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</si>
  <si>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</si>
  <si>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</si>
  <si>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</si>
  <si>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</si>
  <si>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</si>
  <si>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</si>
  <si>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</si>
  <si>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</si>
  <si>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F330069a</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</si>
  <si>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</si>
  <si>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</si>
  <si>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</si>
  <si>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</si>
  <si>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</si>
  <si>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</si>
  <si>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</si>
  <si>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</si>
  <si>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</si>
  <si>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</si>
  <si>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</si>
  <si>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</si>
  <si>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</si>
  <si>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</si>
  <si>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</si>
  <si>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</si>
  <si>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</si>
  <si>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</si>
  <si>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</si>
  <si>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</si>
  <si>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</si>
  <si>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</si>
  <si>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</si>
  <si>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</si>
  <si>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</si>
  <si>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</si>
  <si>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</si>
  <si>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</si>
  <si>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</si>
  <si>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</si>
  <si>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</si>
  <si>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</si>
  <si>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</si>
  <si>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</si>
  <si>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</si>
  <si>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</si>
  <si>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</si>
  <si>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</si>
  <si>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</si>
  <si>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</si>
  <si>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</si>
  <si>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</si>
  <si>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</si>
  <si>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</si>
  <si>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</si>
  <si>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</si>
  <si>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</si>
  <si>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</si>
  <si>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</si>
  <si>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</si>
  <si>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</si>
  <si>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</si>
  <si>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</si>
  <si>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</si>
  <si>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</si>
  <si>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</si>
  <si>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</si>
  <si>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</si>
  <si>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</si>
  <si>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</si>
  <si>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</si>
  <si>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</si>
  <si>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F370075a</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</si>
  <si>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</si>
  <si>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</si>
  <si>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</si>
  <si>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</si>
  <si>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</si>
  <si>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</si>
  <si>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</si>
  <si>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</si>
  <si>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</si>
  <si>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</si>
  <si>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</si>
  <si>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</si>
  <si>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</si>
  <si>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</si>
  <si>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</si>
  <si>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</si>
  <si>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</si>
  <si>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</si>
  <si>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</si>
  <si>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</si>
  <si>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</si>
  <si>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</si>
  <si>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</si>
  <si>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</si>
  <si>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</si>
  <si>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</si>
  <si>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</si>
  <si>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</si>
  <si>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</si>
  <si>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</si>
  <si>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</si>
  <si>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</si>
  <si>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</si>
  <si>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</si>
  <si>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</si>
  <si>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</si>
  <si>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</si>
  <si>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</si>
  <si>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</si>
  <si>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</si>
  <si>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</si>
  <si>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</si>
  <si>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</si>
  <si>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</si>
  <si>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</si>
  <si>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</si>
  <si>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</si>
  <si>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</si>
  <si>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</si>
  <si>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F400101a</t>
  </si>
  <si>
    <t>F400102a</t>
  </si>
  <si>
    <t>F400103a</t>
  </si>
  <si>
    <t>F400101</t>
  </si>
  <si>
    <t>F400102</t>
  </si>
  <si>
    <t>F400103</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</si>
  <si>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</si>
  <si>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</si>
  <si>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</si>
  <si>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</si>
  <si>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</si>
  <si>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</si>
  <si>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</si>
  <si>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</si>
  <si>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</si>
  <si>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</si>
  <si>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</si>
  <si>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</si>
  <si>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</si>
  <si>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</si>
  <si>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</si>
  <si>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</si>
  <si>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</si>
  <si>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</si>
  <si>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</si>
  <si>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</si>
  <si>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</si>
  <si>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</si>
  <si>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</si>
  <si>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</si>
  <si>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</si>
  <si>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</si>
  <si>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</si>
  <si>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</si>
  <si>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</si>
  <si>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</si>
  <si>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F350046</t>
  </si>
  <si>
    <t>MSIC</t>
  </si>
  <si>
    <t>Jumlah Hasil</t>
  </si>
  <si>
    <t>Jumlah Belanja</t>
  </si>
  <si>
    <t>Nilai Output</t>
  </si>
  <si>
    <t>Nilai Input</t>
  </si>
  <si>
    <t>Nilai Ditambah (VA)</t>
  </si>
  <si>
    <t>Jumlah Pekerja</t>
  </si>
  <si>
    <t>Pekerja Bergaji</t>
  </si>
  <si>
    <t>Gaji &amp; Upah</t>
  </si>
  <si>
    <t>Harta Tetap</t>
  </si>
  <si>
    <t>I/O</t>
  </si>
  <si>
    <t>Purata Gaji</t>
  </si>
  <si>
    <t>Susut Nilai</t>
  </si>
  <si>
    <t>Elektrik</t>
  </si>
  <si>
    <t>Bahan Pembakar</t>
  </si>
  <si>
    <t>Untung Rugi</t>
  </si>
  <si>
    <t>Nilai Jualan F080001 = F130499</t>
  </si>
  <si>
    <t>Kod Produk Pengeluaran 1</t>
  </si>
  <si>
    <t>Kod Produk Pengeluaran 2</t>
  </si>
  <si>
    <t>Kod Produk Pengeluaran 3</t>
  </si>
  <si>
    <t>Kod Produk Pengeluaran 4</t>
  </si>
  <si>
    <t>Kod Produk Pengeluaran 5</t>
  </si>
  <si>
    <t>Kod Produk Pengeluaran 6</t>
  </si>
  <si>
    <t>Kod Produk Pengeluaran 7</t>
  </si>
  <si>
    <t>Kod Produk Pengeluaran 8</t>
  </si>
  <si>
    <t>Kod Produk Pengeluaran 9</t>
  </si>
  <si>
    <t>Kod Produk Pengeluaran 10</t>
  </si>
  <si>
    <t>Kod Produk Pengeluaran 11</t>
  </si>
  <si>
    <t>Kod Produk Pengeluaran 12</t>
  </si>
  <si>
    <t>Kod Produk Pengeluaran 13</t>
  </si>
  <si>
    <t>Kod Produk Pengeluaran 14</t>
  </si>
  <si>
    <t>Kod Produk Pengeluaran 15</t>
  </si>
  <si>
    <t>Kos bahan mentah F090001 = F140299</t>
  </si>
  <si>
    <t>Kos bahan mentah F1302xx &gt;0, F140299 &gt;0</t>
  </si>
  <si>
    <t>Kod Produk Bahan Mentah 1</t>
  </si>
  <si>
    <t>Kod Produk Bahan Mentah 2</t>
  </si>
  <si>
    <t>Kod Produk Bahan Mentah 3</t>
  </si>
  <si>
    <t>Kod Produk Bahan Mentah 4</t>
  </si>
  <si>
    <t>Kod Produk Bahan Mentah 5</t>
  </si>
  <si>
    <t>Kod Produk Bahan Mentah 6</t>
  </si>
  <si>
    <t>Kod Produk Bahan Mentah 7</t>
  </si>
  <si>
    <t>Kod Produk Bahan Mentah 8</t>
  </si>
  <si>
    <t>Kod Produk Bahan Mentah 9</t>
  </si>
  <si>
    <t>Kod Produk Bahan Mentah 10</t>
  </si>
  <si>
    <t>Kod Produk Bahan Mentah 11</t>
  </si>
  <si>
    <t>Kod Produk Bahan Mentah 12</t>
  </si>
  <si>
    <t>Kod Produk Bahan Mentah 13</t>
  </si>
  <si>
    <t>Kod Produk Bahan Mentah 14</t>
  </si>
  <si>
    <t>Kod Produk Bahan Mentah 15</t>
  </si>
  <si>
    <t>Kod Produk Bahan Mentah 16</t>
  </si>
  <si>
    <t>Kod Produk Bahan Mentah 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</si>
</sst>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_);_(@_)"/>
    <numFmt numFmtId="177" formatCode="_-&quot;RM&quot;* #,##0.00_-;\-&quot;RM&quot;* #,##0.00_-;_-&quot;RM&quot;* &quot;-&quot;??_-;_-@_-"/>
    <numFmt numFmtId="178" formatCode="_(* #,##0_);_(* \(#,##0\);_(* &quot;-&quot;_);_(@_)"/>
    <numFmt numFmtId="179" formatCode="_-&quot;RM&quot;* #,##0_-;\-&quot;RM&quot;* #,##0_-;_-&quot;RM&quot;* &quot;-&quot;??_-;_-@_-"/>
    <numFmt numFmtId="180" formatCode="0.0"/>
  </numFmts>
  <fonts count="116">
    <font>
      <sz val="10"/>
      <name val="Arial"/>
      <charset val="134"/>
    </font>
    <font>
      <sz val="10"/>
      <color theme="1"/>
      <name val="Arial"/>
      <charset val="134"/>
    </font>
    <font>
      <b/>
      <sz val="10"/>
      <color theme="1"/>
      <name val="Arial"/>
      <charset val="134"/>
    </font>
    <font>
      <b/>
      <sz val="11"/>
      <color theme="1"/>
      <name val="Calibri"/>
      <charset val="134"/>
      <scheme val="minor"/>
    </font>
    <font>
      <sz val="11"/>
      <color theme="1"/>
      <name val="Calibri"/>
      <charset val="134"/>
      <scheme val="minor"/>
    </font>
    <font>
      <b/>
      <sz val="11"/>
      <name val="Calibri"/>
      <charset val="134"/>
      <scheme val="minor"/>
    </font>
    <font>
      <b/>
      <sz val="10"/>
      <color rgb="FF1C1CFA"/>
      <name val="Arial"/>
      <charset val="134"/>
    </font>
    <font>
      <sz val="10"/>
      <color rgb="FF1C1CFA"/>
      <name val="Arial"/>
      <charset val="134"/>
    </font>
    <font>
      <b/>
      <sz val="10"/>
      <name val="Arial"/>
      <charset val="134"/>
    </font>
    <font>
      <b/>
      <sz val="9"/>
      <name val="Arial"/>
      <charset val="134"/>
    </font>
    <font>
      <sz val="9"/>
      <name val="Arial"/>
      <charset val="134"/>
    </font>
    <font>
      <b/>
      <i/>
      <sz val="10"/>
      <name val="Arial"/>
      <charset val="134"/>
    </font>
    <font>
      <b/>
      <sz val="8"/>
      <name val="Arial"/>
      <charset val="134"/>
    </font>
    <font>
      <i/>
      <sz val="8"/>
      <name val="Arial"/>
      <charset val="134"/>
    </font>
    <font>
      <b/>
      <sz val="11"/>
      <name val="Arial"/>
      <charset val="134"/>
    </font>
    <font>
      <b/>
      <sz val="12"/>
      <name val="Arial"/>
      <charset val="134"/>
    </font>
    <font>
      <sz val="11"/>
      <name val="Arial"/>
      <charset val="134"/>
    </font>
    <font>
      <i/>
      <sz val="11"/>
      <name val="Arial"/>
      <charset val="134"/>
    </font>
    <font>
      <sz val="8"/>
      <name val="Arial"/>
      <charset val="134"/>
    </font>
    <font>
      <sz val="14"/>
      <name val="Arials"/>
      <charset val="134"/>
    </font>
    <font>
      <b/>
      <sz val="8"/>
      <color rgb="FFFF0000"/>
      <name val="Arial"/>
      <charset val="134"/>
    </font>
    <font>
      <sz val="14"/>
      <name val="Arial"/>
      <charset val="134"/>
    </font>
    <font>
      <b/>
      <sz val="8"/>
      <color rgb="FFFF9900"/>
      <name val="Arial"/>
      <charset val="134"/>
    </font>
    <font>
      <b/>
      <sz val="12"/>
      <color indexed="8"/>
      <name val="Arial"/>
      <charset val="134"/>
    </font>
    <font>
      <sz val="12"/>
      <name val="Arial"/>
      <charset val="134"/>
    </font>
    <font>
      <i/>
      <sz val="12"/>
      <color indexed="8"/>
      <name val="Arial"/>
      <charset val="134"/>
    </font>
    <font>
      <i/>
      <sz val="12"/>
      <name val="Arial"/>
      <charset val="134"/>
    </font>
    <font>
      <i/>
      <sz val="10"/>
      <name val="Arial"/>
      <charset val="134"/>
    </font>
    <font>
      <b/>
      <sz val="16"/>
      <name val="Arial"/>
      <charset val="134"/>
    </font>
    <font>
      <b/>
      <sz val="7"/>
      <name val="Arial"/>
      <charset val="134"/>
    </font>
    <font>
      <b/>
      <sz val="9"/>
      <color rgb="FFFF9900"/>
      <name val="Arial"/>
      <charset val="134"/>
    </font>
    <font>
      <sz val="14"/>
      <name val="Wingdings"/>
      <charset val="2"/>
    </font>
    <font>
      <b/>
      <sz val="8"/>
      <color indexed="8"/>
      <name val="Arial"/>
      <charset val="134"/>
    </font>
    <font>
      <b/>
      <sz val="14"/>
      <name val="Arial"/>
      <charset val="134"/>
    </font>
    <font>
      <i/>
      <sz val="9"/>
      <name val="Arial"/>
      <charset val="134"/>
    </font>
    <font>
      <sz val="8"/>
      <color rgb="FF0000FF"/>
      <name val="Arial"/>
      <charset val="134"/>
    </font>
    <font>
      <b/>
      <sz val="8"/>
      <color rgb="FF0000FF"/>
      <name val="Arial"/>
      <charset val="134"/>
    </font>
    <font>
      <b/>
      <i/>
      <sz val="8"/>
      <name val="Arial"/>
      <charset val="134"/>
    </font>
    <font>
      <sz val="8"/>
      <name val="Helv"/>
      <charset val="134"/>
    </font>
    <font>
      <b/>
      <sz val="8"/>
      <color rgb="FFC00000"/>
      <name val="Arial"/>
      <charset val="134"/>
    </font>
    <font>
      <i/>
      <sz val="8"/>
      <color rgb="FFC00000"/>
      <name val="Arial"/>
      <charset val="134"/>
    </font>
    <font>
      <b/>
      <sz val="9"/>
      <color rgb="FF0000FF"/>
      <name val="Arial"/>
      <charset val="134"/>
    </font>
    <font>
      <sz val="10"/>
      <color rgb="FF0000FF"/>
      <name val="Arial"/>
      <charset val="134"/>
    </font>
    <font>
      <b/>
      <sz val="15"/>
      <name val="Arial"/>
      <charset val="134"/>
    </font>
    <font>
      <i/>
      <sz val="15"/>
      <name val="Arial"/>
      <charset val="134"/>
    </font>
    <font>
      <sz val="8"/>
      <color rgb="FFFF0000"/>
      <name val="Arial"/>
      <charset val="134"/>
    </font>
    <font>
      <b/>
      <sz val="11"/>
      <color indexed="8"/>
      <name val="Arial"/>
      <charset val="134"/>
    </font>
    <font>
      <i/>
      <sz val="11"/>
      <color indexed="8"/>
      <name val="Arial"/>
      <charset val="134"/>
    </font>
    <font>
      <i/>
      <sz val="10"/>
      <color indexed="8"/>
      <name val="Arial"/>
      <charset val="134"/>
    </font>
    <font>
      <sz val="18"/>
      <name val="Arial"/>
      <charset val="134"/>
    </font>
    <font>
      <b/>
      <sz val="18"/>
      <name val="Arial"/>
      <charset val="134"/>
    </font>
    <font>
      <sz val="8"/>
      <color indexed="55"/>
      <name val="Arial"/>
      <charset val="134"/>
    </font>
    <font>
      <sz val="8"/>
      <name val="Bookman Old Style"/>
      <charset val="134"/>
    </font>
    <font>
      <sz val="8"/>
      <name val="Arials"/>
      <charset val="134"/>
    </font>
    <font>
      <sz val="10"/>
      <name val="Arials"/>
      <charset val="134"/>
    </font>
    <font>
      <i/>
      <sz val="8"/>
      <color indexed="55"/>
      <name val="Arial"/>
      <charset val="134"/>
    </font>
    <font>
      <i/>
      <sz val="16"/>
      <name val="Arial"/>
      <charset val="134"/>
    </font>
    <font>
      <sz val="8"/>
      <color indexed="10"/>
      <name val="Arial"/>
      <charset val="134"/>
    </font>
    <font>
      <b/>
      <u/>
      <sz val="8"/>
      <color indexed="55"/>
      <name val="Arial"/>
      <charset val="134"/>
    </font>
    <font>
      <i/>
      <sz val="14"/>
      <name val="Arial"/>
      <charset val="134"/>
    </font>
    <font>
      <i/>
      <sz val="11"/>
      <color theme="1"/>
      <name val="Calibri"/>
      <charset val="134"/>
      <scheme val="minor"/>
    </font>
    <font>
      <sz val="14"/>
      <color indexed="10"/>
      <name val="Arial"/>
      <charset val="134"/>
    </font>
    <font>
      <b/>
      <sz val="7.8"/>
      <name val="Arial"/>
      <charset val="134"/>
    </font>
    <font>
      <i/>
      <sz val="8"/>
      <color indexed="8"/>
      <name val="Arial"/>
      <charset val="134"/>
    </font>
    <font>
      <b/>
      <sz val="7"/>
      <color indexed="8"/>
      <name val="Arial"/>
      <charset val="134"/>
    </font>
    <font>
      <i/>
      <sz val="7"/>
      <name val="Arial"/>
      <charset val="134"/>
    </font>
    <font>
      <i/>
      <sz val="7"/>
      <color indexed="8"/>
      <name val="Arial"/>
      <charset val="134"/>
    </font>
    <font>
      <sz val="8"/>
      <color indexed="8"/>
      <name val="Arial"/>
      <charset val="134"/>
    </font>
    <font>
      <b/>
      <u/>
      <sz val="8"/>
      <name val="Arial"/>
      <charset val="134"/>
    </font>
    <font>
      <sz val="9"/>
      <name val="Bookman Old Style"/>
      <charset val="134"/>
    </font>
    <font>
      <b/>
      <sz val="14"/>
      <name val="Calibri"/>
      <charset val="134"/>
    </font>
    <font>
      <b/>
      <i/>
      <sz val="14"/>
      <name val="Arial"/>
      <charset val="134"/>
    </font>
    <font>
      <b/>
      <i/>
      <sz val="11"/>
      <name val="Arial"/>
      <charset val="134"/>
    </font>
    <font>
      <u/>
      <sz val="9"/>
      <color theme="10"/>
      <name val="Arial"/>
      <charset val="134"/>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0"/>
      <color indexed="12"/>
      <name val="Arial"/>
      <charset val="134"/>
    </font>
    <font>
      <sz val="10"/>
      <name val="MS Sans Serif"/>
      <charset val="134"/>
    </font>
    <font>
      <sz val="11"/>
      <color indexed="8"/>
      <name val="Calibri"/>
      <charset val="134"/>
    </font>
    <font>
      <sz val="12"/>
      <name val="Helv"/>
      <charset val="134"/>
    </font>
    <font>
      <i/>
      <u/>
      <sz val="8"/>
      <name val="Arial"/>
      <charset val="134"/>
    </font>
    <font>
      <b/>
      <i/>
      <u/>
      <sz val="8"/>
      <name val="Arial"/>
      <charset val="134"/>
    </font>
    <font>
      <b/>
      <sz val="9"/>
      <name val="Times New Roman"/>
      <charset val="134"/>
    </font>
    <font>
      <b/>
      <sz val="8"/>
      <color indexed="8"/>
      <name val="Tahoma"/>
      <charset val="134"/>
    </font>
    <font>
      <i/>
      <sz val="9"/>
      <name val="Times New Roman"/>
      <charset val="134"/>
    </font>
    <font>
      <sz val="8"/>
      <color indexed="8"/>
      <name val="Tahoma"/>
      <charset val="134"/>
    </font>
    <font>
      <b/>
      <i/>
      <sz val="9"/>
      <name val="Times New Roman"/>
      <charset val="134"/>
    </font>
    <font>
      <sz val="9"/>
      <name val="Times New Roman"/>
      <charset val="134"/>
    </font>
    <font>
      <i/>
      <sz val="8"/>
      <color indexed="8"/>
      <name val="Tahoma"/>
      <charset val="134"/>
    </font>
    <font>
      <b/>
      <sz val="9"/>
      <name val="Tahoma"/>
      <charset val="1"/>
    </font>
    <font>
      <b/>
      <i/>
      <sz val="8"/>
      <color indexed="8"/>
      <name val="Tahoma"/>
      <charset val="134"/>
    </font>
    <font>
      <b/>
      <i/>
      <sz val="9"/>
      <name val="Tahoma"/>
      <charset val="134"/>
    </font>
    <font>
      <b/>
      <sz val="8"/>
      <name val="Tahoma"/>
      <charset val="134"/>
    </font>
    <font>
      <i/>
      <sz val="8"/>
      <name val="Tahoma"/>
      <charset val="134"/>
    </font>
    <font>
      <sz val="8"/>
      <name val="Tahoma"/>
      <charset val="134"/>
    </font>
    <font>
      <b/>
      <i/>
      <sz val="8"/>
      <name val="Tahoma"/>
      <charset val="134"/>
    </font>
    <font>
      <b/>
      <sz val="9"/>
      <name val="Tahoma"/>
      <charset val="134"/>
    </font>
    <font>
      <sz val="9"/>
      <name val="Tahoma"/>
      <charset val="134"/>
    </font>
    <font>
      <i/>
      <sz val="9"/>
      <name val="Tahoma"/>
      <charset val="134"/>
    </font>
    <font>
      <sz val="9"/>
      <name val="Tahoma"/>
      <charset val="1"/>
    </font>
  </fonts>
  <fills count="61">
    <fill>
      <patternFill patternType="none"/>
    </fill>
    <fill>
      <patternFill patternType="gray125"/>
    </fill>
    <fill>
      <patternFill patternType="solid">
        <fgColor rgb="FFFFFF00"/>
        <bgColor indexed="64"/>
      </patternFill>
    </fill>
    <fill>
      <patternFill patternType="solid">
        <fgColor theme="3" tint="0.79970702230903"/>
        <bgColor indexed="51"/>
      </patternFill>
    </fill>
    <fill>
      <patternFill patternType="solid">
        <fgColor rgb="FFFF9933"/>
        <bgColor indexed="51"/>
      </patternFill>
    </fill>
    <fill>
      <patternFill patternType="solid">
        <fgColor indexed="52"/>
        <bgColor indexed="51"/>
      </patternFill>
    </fill>
    <fill>
      <patternFill patternType="solid">
        <fgColor theme="3" tint="0.79970702230903"/>
        <bgColor indexed="64"/>
      </patternFill>
    </fill>
    <fill>
      <patternFill patternType="solid">
        <fgColor theme="3" tint="0.799676503799554"/>
        <bgColor indexed="64"/>
      </patternFill>
    </fill>
    <fill>
      <patternFill patternType="solid">
        <fgColor indexed="9"/>
        <bgColor indexed="26"/>
      </patternFill>
    </fill>
    <fill>
      <patternFill patternType="solid">
        <fgColor theme="3" tint="0.799676503799554"/>
        <bgColor indexed="26"/>
      </patternFill>
    </fill>
    <fill>
      <patternFill patternType="solid">
        <fgColor theme="4" tint="0.599993896298105"/>
        <bgColor indexed="64"/>
      </patternFill>
    </fill>
    <fill>
      <patternFill patternType="solid">
        <fgColor theme="0" tint="-0.14981536301767"/>
        <bgColor indexed="64"/>
      </patternFill>
    </fill>
    <fill>
      <patternFill patternType="solid">
        <fgColor theme="3" tint="0.799798577837458"/>
        <bgColor indexed="64"/>
      </patternFill>
    </fill>
    <fill>
      <patternFill patternType="solid">
        <fgColor indexed="47"/>
        <bgColor indexed="22"/>
      </patternFill>
    </fill>
    <fill>
      <patternFill patternType="solid">
        <fgColor theme="0"/>
        <bgColor indexed="26"/>
      </patternFill>
    </fill>
    <fill>
      <patternFill patternType="solid">
        <fgColor theme="3" tint="0.799676503799554"/>
        <bgColor indexed="22"/>
      </patternFill>
    </fill>
    <fill>
      <patternFill patternType="solid">
        <fgColor theme="0"/>
        <bgColor indexed="64"/>
      </patternFill>
    </fill>
    <fill>
      <patternFill patternType="solid">
        <fgColor theme="3" tint="0.799676503799554"/>
        <bgColor indexed="51"/>
      </patternFill>
    </fill>
    <fill>
      <patternFill patternType="solid">
        <fgColor theme="3" tint="0.799829096346934"/>
        <bgColor indexed="64"/>
      </patternFill>
    </fill>
    <fill>
      <patternFill patternType="solid">
        <fgColor theme="3" tint="0.79970702230903"/>
        <bgColor indexed="26"/>
      </patternFill>
    </fill>
    <fill>
      <patternFill patternType="solid">
        <fgColor theme="4" tint="0.599993896298105"/>
        <bgColor indexed="26"/>
      </patternFill>
    </fill>
    <fill>
      <patternFill patternType="solid">
        <fgColor theme="4" tint="0.599993896298105"/>
        <bgColor indexed="51"/>
      </patternFill>
    </fill>
    <fill>
      <patternFill patternType="solid">
        <fgColor theme="4" tint="0.599993896298105"/>
        <bgColor indexed="22"/>
      </patternFill>
    </fill>
    <fill>
      <patternFill patternType="solid">
        <fgColor theme="4" tint="0.599993896298105"/>
        <bgColor indexed="45"/>
      </patternFill>
    </fill>
    <fill>
      <patternFill patternType="solid">
        <fgColor indexed="29"/>
        <bgColor indexed="45"/>
      </patternFill>
    </fill>
    <fill>
      <patternFill patternType="solid">
        <fgColor rgb="FFFF9933"/>
        <bgColor indexed="64"/>
      </patternFill>
    </fill>
    <fill>
      <patternFill patternType="solid">
        <fgColor theme="3" tint="0.799890133365886"/>
        <bgColor indexed="64"/>
      </patternFill>
    </fill>
    <fill>
      <patternFill patternType="solid">
        <fgColor theme="1"/>
        <bgColor indexed="64"/>
      </patternFill>
    </fill>
    <fill>
      <patternFill patternType="solid">
        <fgColor theme="3" tint="0.799676503799554"/>
        <bgColor indexed="13"/>
      </patternFill>
    </fill>
    <fill>
      <patternFill patternType="solid">
        <fgColor theme="3" tint="0.79970702230903"/>
        <bgColor indexed="13"/>
      </patternFill>
    </fill>
    <fill>
      <patternFill patternType="solid">
        <fgColor rgb="FFFF9900"/>
        <bgColor indexed="5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64">
    <border>
      <left/>
      <right/>
      <top/>
      <bottom/>
      <diagonal/>
    </border>
    <border>
      <left style="thin">
        <color auto="1"/>
      </left>
      <right style="thin">
        <color auto="1"/>
      </right>
      <top style="thin">
        <color auto="1"/>
      </top>
      <bottom style="thin">
        <color auto="1"/>
      </bottom>
      <diagonal/>
    </border>
    <border>
      <left/>
      <right style="medium">
        <color auto="1"/>
      </right>
      <top/>
      <bottom/>
      <diagonal/>
    </border>
    <border>
      <left/>
      <right/>
      <top/>
      <bottom style="medium">
        <color auto="1"/>
      </bottom>
      <diagonal/>
    </border>
    <border>
      <left style="thin">
        <color theme="3" tint="0.399700918607135"/>
      </left>
      <right/>
      <top style="thin">
        <color theme="3" tint="0.399700918607135"/>
      </top>
      <bottom style="thin">
        <color theme="3" tint="0.399700918607135"/>
      </bottom>
      <diagonal/>
    </border>
    <border>
      <left/>
      <right/>
      <top style="thin">
        <color theme="3" tint="0.399700918607135"/>
      </top>
      <bottom style="thin">
        <color theme="3" tint="0.399700918607135"/>
      </bottom>
      <diagonal/>
    </border>
    <border>
      <left/>
      <right style="thin">
        <color theme="3" tint="0.399700918607135"/>
      </right>
      <top style="thin">
        <color theme="3" tint="0.399700918607135"/>
      </top>
      <bottom style="thin">
        <color theme="3" tint="0.399700918607135"/>
      </bottom>
      <diagonal/>
    </border>
    <border>
      <left/>
      <right/>
      <top/>
      <bottom style="hair">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top style="hair">
        <color auto="1"/>
      </top>
      <bottom style="hair">
        <color auto="1"/>
      </bottom>
      <diagonal/>
    </border>
    <border>
      <left style="medium">
        <color auto="1"/>
      </left>
      <right/>
      <top/>
      <bottom/>
      <diagonal/>
    </border>
    <border>
      <left style="thin">
        <color theme="3" tint="0.799676503799554"/>
      </left>
      <right/>
      <top style="thin">
        <color theme="3" tint="0.799676503799554"/>
      </top>
      <bottom/>
      <diagonal/>
    </border>
    <border>
      <left/>
      <right/>
      <top style="thin">
        <color theme="3" tint="0.799676503799554"/>
      </top>
      <bottom/>
      <diagonal/>
    </border>
    <border>
      <left style="thin">
        <color theme="3" tint="0.399670400097659"/>
      </left>
      <right/>
      <top style="thin">
        <color theme="3" tint="0.399670400097659"/>
      </top>
      <bottom/>
      <diagonal/>
    </border>
    <border>
      <left/>
      <right style="thin">
        <color theme="3" tint="0.399670400097659"/>
      </right>
      <top style="thin">
        <color theme="3" tint="0.399670400097659"/>
      </top>
      <bottom/>
      <diagonal/>
    </border>
    <border>
      <left style="thin">
        <color theme="3" tint="0.399670400097659"/>
      </left>
      <right/>
      <top/>
      <bottom/>
      <diagonal/>
    </border>
    <border>
      <left style="thin">
        <color theme="3" tint="0.799676503799554"/>
      </left>
      <right/>
      <top/>
      <bottom style="thin">
        <color theme="3" tint="0.799676503799554"/>
      </bottom>
      <diagonal/>
    </border>
    <border>
      <left/>
      <right/>
      <top/>
      <bottom style="thin">
        <color theme="3" tint="0.799676503799554"/>
      </bottom>
      <diagonal/>
    </border>
    <border>
      <left style="thin">
        <color theme="3" tint="0.399670400097659"/>
      </left>
      <right/>
      <top/>
      <bottom style="thin">
        <color theme="3" tint="0.399670400097659"/>
      </bottom>
      <diagonal/>
    </border>
    <border>
      <left/>
      <right style="thin">
        <color theme="3" tint="0.399670400097659"/>
      </right>
      <top/>
      <bottom style="thin">
        <color theme="3" tint="0.399670400097659"/>
      </bottom>
      <diagonal/>
    </border>
    <border>
      <left/>
      <right style="thin">
        <color auto="1"/>
      </right>
      <top/>
      <bottom/>
      <diagonal/>
    </border>
    <border>
      <left/>
      <right style="double">
        <color theme="9" tint="-0.249977111117893"/>
      </right>
      <top/>
      <bottom/>
      <diagonal/>
    </border>
    <border>
      <left style="thin">
        <color theme="3" tint="0.399822992645039"/>
      </left>
      <right/>
      <top style="thin">
        <color theme="3" tint="0.399822992645039"/>
      </top>
      <bottom/>
      <diagonal/>
    </border>
    <border>
      <left/>
      <right/>
      <top style="thin">
        <color theme="3" tint="0.399822992645039"/>
      </top>
      <bottom/>
      <diagonal/>
    </border>
    <border>
      <left/>
      <right style="thin">
        <color theme="3" tint="0.399822992645039"/>
      </right>
      <top style="thin">
        <color theme="3" tint="0.399822992645039"/>
      </top>
      <bottom/>
      <diagonal/>
    </border>
    <border>
      <left style="thin">
        <color theme="3" tint="0.399822992645039"/>
      </left>
      <right/>
      <top/>
      <bottom style="thin">
        <color theme="3" tint="0.399822992645039"/>
      </bottom>
      <diagonal/>
    </border>
    <border>
      <left/>
      <right/>
      <top/>
      <bottom style="thin">
        <color theme="3" tint="0.399822992645039"/>
      </bottom>
      <diagonal/>
    </border>
    <border>
      <left/>
      <right style="thin">
        <color theme="3" tint="0.399822992645039"/>
      </right>
      <top/>
      <bottom style="thin">
        <color theme="3" tint="0.399822992645039"/>
      </bottom>
      <diagonal/>
    </border>
    <border>
      <left/>
      <right/>
      <top/>
      <bottom style="thin">
        <color auto="1"/>
      </bottom>
      <diagonal/>
    </border>
    <border>
      <left/>
      <right/>
      <top style="thin">
        <color theme="3" tint="0.399670400097659"/>
      </top>
      <bottom/>
      <diagonal/>
    </border>
    <border>
      <left/>
      <right/>
      <top/>
      <bottom style="thin">
        <color theme="3" tint="0.399670400097659"/>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thin">
        <color theme="3" tint="0.399822992645039"/>
      </right>
      <top/>
      <bottom/>
      <diagonal/>
    </border>
    <border>
      <left/>
      <right/>
      <top/>
      <bottom style="thin">
        <color theme="1"/>
      </bottom>
      <diagonal/>
    </border>
    <border>
      <left style="thin">
        <color auto="1"/>
      </left>
      <right style="thin">
        <color auto="1"/>
      </right>
      <top/>
      <bottom/>
      <diagonal/>
    </border>
    <border>
      <left/>
      <right style="thin">
        <color indexed="8"/>
      </right>
      <top/>
      <bottom/>
      <diagonal/>
    </border>
    <border>
      <left/>
      <right style="thin">
        <color theme="3" tint="0.399670400097659"/>
      </right>
      <top/>
      <bottom/>
      <diagonal/>
    </border>
    <border>
      <left style="thin">
        <color theme="3" tint="0.399822992645039"/>
      </left>
      <right/>
      <top style="thin">
        <color theme="3" tint="0.399670400097659"/>
      </top>
      <bottom/>
      <diagonal/>
    </border>
    <border>
      <left style="thin">
        <color theme="3" tint="0.399822992645039"/>
      </left>
      <right/>
      <top/>
      <bottom style="thin">
        <color theme="3" tint="0.399670400097659"/>
      </bottom>
      <diagonal/>
    </border>
    <border>
      <left/>
      <right/>
      <top style="thin">
        <color auto="1"/>
      </top>
      <bottom style="thin">
        <color auto="1"/>
      </bottom>
      <diagonal/>
    </border>
    <border>
      <left style="medium">
        <color theme="1"/>
      </left>
      <right/>
      <top style="medium">
        <color theme="1"/>
      </top>
      <bottom/>
      <diagonal/>
    </border>
    <border>
      <left/>
      <right/>
      <top style="medium">
        <color theme="1"/>
      </top>
      <bottom/>
      <diagonal/>
    </border>
    <border>
      <left/>
      <right style="medium">
        <color indexed="8"/>
      </right>
      <top style="medium">
        <color theme="1"/>
      </top>
      <bottom/>
      <diagonal/>
    </border>
    <border>
      <left/>
      <right style="medium">
        <color theme="1"/>
      </right>
      <top style="medium">
        <color theme="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top style="thin">
        <color auto="1"/>
      </top>
      <bottom/>
      <diagonal/>
    </border>
    <border>
      <left/>
      <right style="thin">
        <color indexed="8"/>
      </right>
      <top style="thin">
        <color auto="1"/>
      </top>
      <bottom/>
      <diagonal/>
    </border>
    <border>
      <left style="thin">
        <color indexed="8"/>
      </left>
      <right/>
      <top/>
      <bottom style="thin">
        <color auto="1"/>
      </bottom>
      <diagonal/>
    </border>
    <border>
      <left/>
      <right style="thin">
        <color indexed="8"/>
      </right>
      <top/>
      <bottom style="thin">
        <color auto="1"/>
      </bottom>
      <diagonal/>
    </border>
    <border>
      <left style="medium">
        <color auto="1"/>
      </left>
      <right/>
      <top style="medium">
        <color indexed="8"/>
      </top>
      <bottom/>
      <diagonal/>
    </border>
    <border>
      <left style="thin">
        <color indexed="8"/>
      </left>
      <right/>
      <top style="medium">
        <color auto="1"/>
      </top>
      <bottom/>
      <diagonal/>
    </border>
    <border>
      <left style="thin">
        <color auto="1"/>
      </left>
      <right/>
      <top style="medium">
        <color auto="1"/>
      </top>
      <bottom/>
      <diagonal/>
    </border>
    <border>
      <left style="thin">
        <color auto="1"/>
      </left>
      <right/>
      <top/>
      <bottom style="thin">
        <color indexed="8"/>
      </bottom>
      <diagonal/>
    </border>
    <border>
      <left/>
      <right/>
      <top/>
      <bottom style="thin">
        <color indexed="8"/>
      </bottom>
      <diagonal/>
    </border>
    <border>
      <left/>
      <right style="medium">
        <color auto="1"/>
      </right>
      <top/>
      <bottom style="thin">
        <color indexed="8"/>
      </bottom>
      <diagonal/>
    </border>
    <border>
      <left style="thin">
        <color auto="1"/>
      </left>
      <right/>
      <top style="thin">
        <color indexed="8"/>
      </top>
      <bottom/>
      <diagonal/>
    </border>
    <border>
      <left/>
      <right style="thin">
        <color auto="1"/>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style="medium">
        <color auto="1"/>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medium">
        <color auto="1"/>
      </left>
      <right/>
      <top/>
      <bottom style="thin">
        <color indexed="8"/>
      </bottom>
      <diagonal/>
    </border>
    <border>
      <left style="thin">
        <color auto="1"/>
      </left>
      <right style="thin">
        <color indexed="8"/>
      </right>
      <top style="thin">
        <color indexed="8"/>
      </top>
      <bottom style="thin">
        <color auto="1"/>
      </bottom>
      <diagonal/>
    </border>
    <border>
      <left/>
      <right style="thin">
        <color indexed="8"/>
      </right>
      <top style="thin">
        <color indexed="8"/>
      </top>
      <bottom style="thin">
        <color auto="1"/>
      </bottom>
      <diagonal/>
    </border>
    <border>
      <left/>
      <right style="thin">
        <color indexed="8"/>
      </right>
      <top style="thin">
        <color indexed="8"/>
      </top>
      <bottom/>
      <diagonal/>
    </border>
    <border>
      <left style="thin">
        <color indexed="8"/>
      </left>
      <right/>
      <top style="thin">
        <color indexed="8"/>
      </top>
      <bottom style="thin">
        <color auto="1"/>
      </bottom>
      <diagonal/>
    </border>
    <border>
      <left style="thin">
        <color indexed="8"/>
      </left>
      <right style="thin">
        <color indexed="8"/>
      </right>
      <top style="thin">
        <color indexed="8"/>
      </top>
      <bottom style="thin">
        <color auto="1"/>
      </bottom>
      <diagonal/>
    </border>
    <border>
      <left style="thin">
        <color indexed="8"/>
      </left>
      <right style="medium">
        <color auto="1"/>
      </right>
      <top style="thin">
        <color indexed="8"/>
      </top>
      <bottom style="thin">
        <color auto="1"/>
      </bottom>
      <diagonal/>
    </border>
    <border>
      <left style="thin">
        <color indexed="8"/>
      </left>
      <right style="thin">
        <color auto="1"/>
      </right>
      <top style="thin">
        <color indexed="8"/>
      </top>
      <bottom/>
      <diagonal/>
    </border>
    <border>
      <left style="thin">
        <color auto="1"/>
      </left>
      <right style="thin">
        <color auto="1"/>
      </right>
      <top style="thin">
        <color indexed="8"/>
      </top>
      <bottom style="thin">
        <color auto="1"/>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theme="3" tint="0.399670400097659"/>
      </left>
      <right style="thin">
        <color indexed="52"/>
      </right>
      <top/>
      <bottom style="thin">
        <color theme="3" tint="0.399670400097659"/>
      </bottom>
      <diagonal/>
    </border>
    <border>
      <left style="thin">
        <color indexed="52"/>
      </left>
      <right style="thin">
        <color indexed="52"/>
      </right>
      <top/>
      <bottom style="thin">
        <color theme="3" tint="0.399670400097659"/>
      </bottom>
      <diagonal/>
    </border>
    <border>
      <left style="thin">
        <color indexed="52"/>
      </left>
      <right style="thin">
        <color theme="3" tint="0.399670400097659"/>
      </right>
      <top/>
      <bottom style="thin">
        <color theme="3" tint="0.399670400097659"/>
      </bottom>
      <diagonal/>
    </border>
    <border>
      <left style="thin">
        <color theme="3" tint="0.399670400097659"/>
      </left>
      <right style="thin">
        <color indexed="52"/>
      </right>
      <top style="thin">
        <color auto="1"/>
      </top>
      <bottom style="thin">
        <color theme="3" tint="0.399670400097659"/>
      </bottom>
      <diagonal/>
    </border>
    <border>
      <left style="thin">
        <color indexed="52"/>
      </left>
      <right style="thin">
        <color indexed="52"/>
      </right>
      <top style="thin">
        <color auto="1"/>
      </top>
      <bottom style="thin">
        <color theme="3" tint="0.399670400097659"/>
      </bottom>
      <diagonal/>
    </border>
    <border>
      <left style="thin">
        <color indexed="52"/>
      </left>
      <right style="thin">
        <color theme="3" tint="0.399670400097659"/>
      </right>
      <top style="thin">
        <color auto="1"/>
      </top>
      <bottom style="thin">
        <color theme="3" tint="0.399670400097659"/>
      </bottom>
      <diagonal/>
    </border>
    <border>
      <left style="thin">
        <color indexed="8"/>
      </left>
      <right style="thin">
        <color auto="1"/>
      </right>
      <top/>
      <bottom style="thin">
        <color indexed="8"/>
      </bottom>
      <diagonal/>
    </border>
    <border>
      <left style="double">
        <color theme="3" tint="0.399670400097659"/>
      </left>
      <right style="double">
        <color indexed="52"/>
      </right>
      <top style="thin">
        <color theme="3" tint="0.399670400097659"/>
      </top>
      <bottom style="thin">
        <color theme="3" tint="0.399670400097659"/>
      </bottom>
      <diagonal/>
    </border>
    <border>
      <left style="double">
        <color indexed="52"/>
      </left>
      <right style="double">
        <color indexed="52"/>
      </right>
      <top style="thin">
        <color theme="3" tint="0.399670400097659"/>
      </top>
      <bottom style="thin">
        <color theme="3" tint="0.399670400097659"/>
      </bottom>
      <diagonal/>
    </border>
    <border>
      <left style="double">
        <color indexed="52"/>
      </left>
      <right/>
      <top style="thin">
        <color theme="3" tint="0.399670400097659"/>
      </top>
      <bottom style="thin">
        <color theme="3" tint="0.399670400097659"/>
      </bottom>
      <diagonal/>
    </border>
    <border>
      <left style="double">
        <color theme="3" tint="0.399670400097659"/>
      </left>
      <right/>
      <top style="thin">
        <color theme="3" tint="0.399670400097659"/>
      </top>
      <bottom style="thin">
        <color theme="3" tint="0.399670400097659"/>
      </bottom>
      <diagonal/>
    </border>
    <border>
      <left/>
      <right/>
      <top style="thin">
        <color theme="3" tint="0.399670400097659"/>
      </top>
      <bottom style="thin">
        <color theme="3" tint="0.399670400097659"/>
      </bottom>
      <diagonal/>
    </border>
    <border>
      <left style="double">
        <color indexed="52"/>
      </left>
      <right style="medium">
        <color auto="1"/>
      </right>
      <top style="thin">
        <color theme="3" tint="0.399670400097659"/>
      </top>
      <bottom style="thin">
        <color theme="3" tint="0.399670400097659"/>
      </bottom>
      <diagonal/>
    </border>
    <border>
      <left style="thin">
        <color indexed="8"/>
      </left>
      <right style="thin">
        <color auto="1"/>
      </right>
      <top/>
      <bottom/>
      <diagonal/>
    </border>
    <border>
      <left style="thin">
        <color theme="3" tint="0.399670400097659"/>
      </left>
      <right style="thin">
        <color indexed="52"/>
      </right>
      <top style="thin">
        <color theme="3" tint="0.399670400097659"/>
      </top>
      <bottom style="thin">
        <color theme="3" tint="0.399670400097659"/>
      </bottom>
      <diagonal/>
    </border>
    <border>
      <left style="thin">
        <color indexed="52"/>
      </left>
      <right style="thin">
        <color indexed="52"/>
      </right>
      <top style="thin">
        <color theme="3" tint="0.399670400097659"/>
      </top>
      <bottom style="thin">
        <color theme="3" tint="0.399670400097659"/>
      </bottom>
      <diagonal/>
    </border>
    <border>
      <left style="thin">
        <color indexed="52"/>
      </left>
      <right style="thin">
        <color theme="3" tint="0.399670400097659"/>
      </right>
      <top style="thin">
        <color theme="3" tint="0.399670400097659"/>
      </top>
      <bottom style="thin">
        <color theme="3" tint="0.399670400097659"/>
      </bottom>
      <diagonal/>
    </border>
    <border>
      <left style="thin">
        <color theme="3" tint="0.399670400097659"/>
      </left>
      <right/>
      <top style="thin">
        <color theme="3" tint="0.399670400097659"/>
      </top>
      <bottom style="thin">
        <color theme="3" tint="0.399670400097659"/>
      </bottom>
      <diagonal/>
    </border>
    <border>
      <left/>
      <right style="thin">
        <color theme="3" tint="0.399670400097659"/>
      </right>
      <top style="thin">
        <color theme="3" tint="0.399670400097659"/>
      </top>
      <bottom style="thin">
        <color theme="3" tint="0.399670400097659"/>
      </bottom>
      <diagonal/>
    </border>
    <border>
      <left style="double">
        <color indexed="52"/>
      </left>
      <right style="double">
        <color theme="3" tint="0.399670400097659"/>
      </right>
      <top style="thin">
        <color theme="3" tint="0.399670400097659"/>
      </top>
      <bottom style="thin">
        <color theme="3" tint="0.399670400097659"/>
      </bottom>
      <diagonal/>
    </border>
    <border>
      <left/>
      <right style="double">
        <color theme="3" tint="0.399670400097659"/>
      </right>
      <top style="thin">
        <color theme="3" tint="0.399670400097659"/>
      </top>
      <bottom style="thin">
        <color theme="3" tint="0.399670400097659"/>
      </bottom>
      <diagonal/>
    </border>
    <border>
      <left/>
      <right style="double">
        <color indexed="52"/>
      </right>
      <top/>
      <bottom/>
      <diagonal/>
    </border>
    <border>
      <left style="double">
        <color indexed="52"/>
      </left>
      <right style="double">
        <color indexed="52"/>
      </right>
      <top/>
      <bottom/>
      <diagonal/>
    </border>
    <border>
      <left style="double">
        <color indexed="52"/>
      </left>
      <right style="medium">
        <color auto="1"/>
      </right>
      <top/>
      <bottom/>
      <diagonal/>
    </border>
    <border>
      <left style="double">
        <color indexed="52"/>
      </left>
      <right/>
      <top/>
      <bottom/>
      <diagonal/>
    </border>
    <border>
      <left/>
      <right style="double">
        <color indexed="52"/>
      </right>
      <top style="thin">
        <color theme="3" tint="0.399670400097659"/>
      </top>
      <bottom style="thin">
        <color theme="3" tint="0.399670400097659"/>
      </bottom>
      <diagonal/>
    </border>
    <border>
      <left style="double">
        <color theme="3" tint="0.399670400097659"/>
      </left>
      <right/>
      <top/>
      <bottom/>
      <diagonal/>
    </border>
    <border>
      <left style="double">
        <color theme="3" tint="0.399670400097659"/>
      </left>
      <right/>
      <top style="thin">
        <color theme="3" tint="0.399670400097659"/>
      </top>
      <bottom style="double">
        <color theme="3" tint="0.399670400097659"/>
      </bottom>
      <diagonal/>
    </border>
    <border>
      <left/>
      <right/>
      <top style="thin">
        <color theme="3" tint="0.399670400097659"/>
      </top>
      <bottom style="double">
        <color theme="3" tint="0.399670400097659"/>
      </bottom>
      <diagonal/>
    </border>
    <border>
      <left/>
      <right style="double">
        <color theme="3" tint="0.399670400097659"/>
      </right>
      <top style="thin">
        <color theme="3" tint="0.399670400097659"/>
      </top>
      <bottom style="double">
        <color theme="3" tint="0.399670400097659"/>
      </bottom>
      <diagonal/>
    </border>
    <border>
      <left style="double">
        <color theme="3" tint="0.399670400097659"/>
      </left>
      <right style="double">
        <color indexed="52"/>
      </right>
      <top style="thin">
        <color theme="3" tint="0.399670400097659"/>
      </top>
      <bottom style="double">
        <color theme="3" tint="0.399670400097659"/>
      </bottom>
      <diagonal/>
    </border>
    <border>
      <left style="double">
        <color indexed="52"/>
      </left>
      <right style="double">
        <color indexed="52"/>
      </right>
      <top style="thin">
        <color theme="3" tint="0.399670400097659"/>
      </top>
      <bottom style="double">
        <color theme="3" tint="0.399670400097659"/>
      </bottom>
      <diagonal/>
    </border>
    <border>
      <left style="double">
        <color indexed="52"/>
      </left>
      <right style="medium">
        <color auto="1"/>
      </right>
      <top style="thin">
        <color theme="3" tint="0.399670400097659"/>
      </top>
      <bottom style="double">
        <color theme="3" tint="0.399670400097659"/>
      </bottom>
      <diagonal/>
    </border>
    <border>
      <left style="double">
        <color theme="3" tint="0.399670400097659"/>
      </left>
      <right/>
      <top style="double">
        <color theme="3" tint="0.399670400097659"/>
      </top>
      <bottom style="double">
        <color indexed="52"/>
      </bottom>
      <diagonal/>
    </border>
    <border>
      <left/>
      <right/>
      <top style="double">
        <color theme="3" tint="0.399670400097659"/>
      </top>
      <bottom style="double">
        <color indexed="52"/>
      </bottom>
      <diagonal/>
    </border>
    <border>
      <left style="double">
        <color theme="3" tint="0.399670400097659"/>
      </left>
      <right style="thin">
        <color indexed="52"/>
      </right>
      <top style="thin">
        <color theme="3" tint="0.399670400097659"/>
      </top>
      <bottom style="thin">
        <color indexed="8"/>
      </bottom>
      <diagonal/>
    </border>
    <border>
      <left style="thin">
        <color indexed="52"/>
      </left>
      <right style="thin">
        <color theme="3" tint="0.399670400097659"/>
      </right>
      <top style="thin">
        <color theme="3" tint="0.399670400097659"/>
      </top>
      <bottom style="thin">
        <color indexed="8"/>
      </bottom>
      <diagonal/>
    </border>
    <border>
      <left style="thin">
        <color indexed="8"/>
      </left>
      <right style="thin">
        <color auto="1"/>
      </right>
      <top/>
      <bottom style="medium">
        <color auto="1"/>
      </bottom>
      <diagonal/>
    </border>
    <border>
      <left/>
      <right style="thin">
        <color indexed="8"/>
      </right>
      <top/>
      <bottom style="medium">
        <color auto="1"/>
      </bottom>
      <diagonal/>
    </border>
    <border>
      <left style="thin">
        <color indexed="8"/>
      </left>
      <right/>
      <top/>
      <bottom style="medium">
        <color auto="1"/>
      </bottom>
      <diagonal/>
    </border>
    <border>
      <left style="double">
        <color theme="3" tint="0.399670400097659"/>
      </left>
      <right/>
      <top style="double">
        <color indexed="52"/>
      </top>
      <bottom style="medium">
        <color auto="1"/>
      </bottom>
      <diagonal/>
    </border>
    <border>
      <left/>
      <right/>
      <top style="double">
        <color indexed="52"/>
      </top>
      <bottom style="medium">
        <color auto="1"/>
      </bottom>
      <diagonal/>
    </border>
    <border>
      <left style="double">
        <color theme="3" tint="0.399670400097659"/>
      </left>
      <right style="thin">
        <color indexed="52"/>
      </right>
      <top style="thin">
        <color indexed="52"/>
      </top>
      <bottom style="medium">
        <color auto="1"/>
      </bottom>
      <diagonal/>
    </border>
    <border>
      <left style="thin">
        <color indexed="52"/>
      </left>
      <right style="thin">
        <color theme="3" tint="0.399670400097659"/>
      </right>
      <top style="thin">
        <color indexed="52"/>
      </top>
      <bottom style="medium">
        <color auto="1"/>
      </bottom>
      <diagonal/>
    </border>
    <border>
      <left style="thin">
        <color theme="3" tint="0.399670400097659"/>
      </left>
      <right/>
      <top/>
      <bottom style="medium">
        <color auto="1"/>
      </bottom>
      <diagonal/>
    </border>
    <border>
      <left/>
      <right style="thin">
        <color theme="3" tint="0.399670400097659"/>
      </right>
      <top/>
      <bottom style="medium">
        <color auto="1"/>
      </bottom>
      <diagonal/>
    </border>
    <border>
      <left style="medium">
        <color indexed="8"/>
      </left>
      <right/>
      <top style="medium">
        <color indexed="8"/>
      </top>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thin">
        <color indexed="8"/>
      </left>
      <right style="medium">
        <color auto="1"/>
      </right>
      <top style="medium">
        <color indexed="8"/>
      </top>
      <bottom/>
      <diagonal/>
    </border>
    <border>
      <left style="medium">
        <color indexed="8"/>
      </left>
      <right/>
      <top/>
      <bottom/>
      <diagonal/>
    </border>
    <border>
      <left style="thin">
        <color indexed="8"/>
      </left>
      <right style="medium">
        <color indexed="8"/>
      </right>
      <top/>
      <bottom style="thin">
        <color indexed="8"/>
      </bottom>
      <diagonal/>
    </border>
    <border>
      <left style="thin">
        <color indexed="8"/>
      </left>
      <right style="medium">
        <color auto="1"/>
      </right>
      <top/>
      <bottom style="thin">
        <color indexed="8"/>
      </bottom>
      <diagonal/>
    </border>
    <border>
      <left style="thin">
        <color indexed="8"/>
      </left>
      <right/>
      <top style="thin">
        <color indexed="8"/>
      </top>
      <bottom/>
      <diagonal/>
    </border>
    <border>
      <left/>
      <right/>
      <top style="thin">
        <color indexed="8"/>
      </top>
      <bottom/>
      <diagonal/>
    </border>
    <border>
      <left/>
      <right style="medium">
        <color auto="1"/>
      </right>
      <top style="thin">
        <color indexed="8"/>
      </top>
      <bottom/>
      <diagonal/>
    </border>
    <border>
      <left style="thin">
        <color indexed="8"/>
      </left>
      <right style="thin">
        <color indexed="8"/>
      </right>
      <top style="thin">
        <color indexed="8"/>
      </top>
      <bottom/>
      <diagonal/>
    </border>
    <border>
      <left style="medium">
        <color indexed="8"/>
      </left>
      <right/>
      <top/>
      <bottom style="thin">
        <color indexed="8"/>
      </bottom>
      <diagonal/>
    </border>
    <border>
      <left style="thin">
        <color auto="1"/>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indexed="8"/>
      </left>
      <right style="medium">
        <color auto="1"/>
      </right>
      <top style="thin">
        <color indexed="8"/>
      </top>
      <bottom style="thin">
        <color indexed="8"/>
      </bottom>
      <diagonal/>
    </border>
    <border>
      <left style="medium">
        <color indexed="8"/>
      </left>
      <right/>
      <top style="thin">
        <color indexed="8"/>
      </top>
      <bottom/>
      <diagonal/>
    </border>
    <border>
      <left/>
      <right style="thin">
        <color theme="3" tint="0.399670400097659"/>
      </right>
      <top style="thin">
        <color indexed="8"/>
      </top>
      <bottom/>
      <diagonal/>
    </border>
    <border>
      <left style="thin">
        <color theme="3" tint="0.399670400097659"/>
      </left>
      <right/>
      <top style="thin">
        <color indexed="8"/>
      </top>
      <bottom style="double">
        <color theme="3" tint="0.399670400097659"/>
      </bottom>
      <diagonal/>
    </border>
    <border>
      <left style="thin">
        <color theme="3" tint="0.399670400097659"/>
      </left>
      <right style="thin">
        <color theme="3" tint="0.399670400097659"/>
      </right>
      <top style="thin">
        <color indexed="8"/>
      </top>
      <bottom style="double">
        <color theme="3" tint="0.399670400097659"/>
      </bottom>
      <diagonal/>
    </border>
    <border>
      <left/>
      <right style="thin">
        <color indexed="52"/>
      </right>
      <top/>
      <bottom/>
      <diagonal/>
    </border>
    <border>
      <left style="thin">
        <color indexed="52"/>
      </left>
      <right/>
      <top/>
      <bottom/>
      <diagonal/>
    </border>
    <border>
      <left style="thin">
        <color theme="3" tint="0.399670400097659"/>
      </left>
      <right style="thin">
        <color indexed="52"/>
      </right>
      <top style="thin">
        <color indexed="8"/>
      </top>
      <bottom style="double">
        <color theme="3" tint="0.399670400097659"/>
      </bottom>
      <diagonal/>
    </border>
    <border>
      <left style="thin">
        <color indexed="52"/>
      </left>
      <right style="thin">
        <color indexed="52"/>
      </right>
      <top style="thin">
        <color indexed="8"/>
      </top>
      <bottom style="double">
        <color theme="3" tint="0.399670400097659"/>
      </bottom>
      <diagonal/>
    </border>
    <border>
      <left style="thin">
        <color indexed="52"/>
      </left>
      <right style="medium">
        <color auto="1"/>
      </right>
      <top style="thin">
        <color indexed="8"/>
      </top>
      <bottom style="double">
        <color theme="3" tint="0.399670400097659"/>
      </bottom>
      <diagonal/>
    </border>
    <border>
      <left/>
      <right style="thin">
        <color theme="3" tint="0.399670400097659"/>
      </right>
      <top/>
      <bottom style="thin">
        <color indexed="8"/>
      </bottom>
      <diagonal/>
    </border>
    <border>
      <left/>
      <right style="double">
        <color theme="3" tint="0.399670400097659"/>
      </right>
      <top style="double">
        <color theme="3" tint="0.399670400097659"/>
      </top>
      <bottom style="double">
        <color theme="3" tint="0.399670400097659"/>
      </bottom>
      <diagonal/>
    </border>
    <border>
      <left style="double">
        <color theme="3" tint="0.399670400097659"/>
      </left>
      <right style="double">
        <color theme="3" tint="0.399670400097659"/>
      </right>
      <top style="double">
        <color theme="3" tint="0.399670400097659"/>
      </top>
      <bottom style="double">
        <color theme="3" tint="0.399670400097659"/>
      </bottom>
      <diagonal/>
    </border>
    <border>
      <left style="double">
        <color theme="3" tint="0.399670400097659"/>
      </left>
      <right style="double">
        <color indexed="52"/>
      </right>
      <top style="double">
        <color theme="3" tint="0.399670400097659"/>
      </top>
      <bottom style="double">
        <color theme="3" tint="0.399670400097659"/>
      </bottom>
      <diagonal/>
    </border>
    <border>
      <left style="double">
        <color indexed="52"/>
      </left>
      <right style="double">
        <color theme="3" tint="0.399670400097659"/>
      </right>
      <top style="double">
        <color theme="3" tint="0.399670400097659"/>
      </top>
      <bottom style="double">
        <color theme="3" tint="0.399670400097659"/>
      </bottom>
      <diagonal/>
    </border>
    <border>
      <left style="double">
        <color indexed="52"/>
      </left>
      <right style="double">
        <color indexed="52"/>
      </right>
      <top style="double">
        <color theme="3" tint="0.399670400097659"/>
      </top>
      <bottom style="double">
        <color theme="3" tint="0.399670400097659"/>
      </bottom>
      <diagonal/>
    </border>
    <border>
      <left style="double">
        <color indexed="52"/>
      </left>
      <right style="medium">
        <color auto="1"/>
      </right>
      <top style="double">
        <color theme="3" tint="0.399670400097659"/>
      </top>
      <bottom style="double">
        <color theme="3" tint="0.399670400097659"/>
      </bottom>
      <diagonal/>
    </border>
    <border>
      <left style="thin">
        <color theme="3" tint="0.399670400097659"/>
      </left>
      <right style="thin">
        <color theme="3" tint="0.399670400097659"/>
      </right>
      <top style="double">
        <color theme="3" tint="0.399670400097659"/>
      </top>
      <bottom style="double">
        <color theme="3" tint="0.399670400097659"/>
      </bottom>
      <diagonal/>
    </border>
    <border>
      <left style="thin">
        <color theme="3" tint="0.399670400097659"/>
      </left>
      <right/>
      <top style="double">
        <color theme="3" tint="0.399670400097659"/>
      </top>
      <bottom style="double">
        <color theme="3" tint="0.399670400097659"/>
      </bottom>
      <diagonal/>
    </border>
    <border>
      <left style="thin">
        <color theme="3" tint="0.399670400097659"/>
      </left>
      <right style="thin">
        <color indexed="52"/>
      </right>
      <top style="double">
        <color theme="3" tint="0.399670400097659"/>
      </top>
      <bottom style="double">
        <color theme="3" tint="0.399670400097659"/>
      </bottom>
      <diagonal/>
    </border>
    <border>
      <left style="thin">
        <color indexed="52"/>
      </left>
      <right style="thin">
        <color indexed="52"/>
      </right>
      <top style="double">
        <color theme="3" tint="0.399670400097659"/>
      </top>
      <bottom style="double">
        <color theme="3" tint="0.399670400097659"/>
      </bottom>
      <diagonal/>
    </border>
    <border>
      <left style="thin">
        <color indexed="52"/>
      </left>
      <right style="medium">
        <color auto="1"/>
      </right>
      <top style="double">
        <color theme="3" tint="0.399670400097659"/>
      </top>
      <bottom style="double">
        <color theme="3" tint="0.399670400097659"/>
      </bottom>
      <diagonal/>
    </border>
    <border>
      <left style="thin">
        <color auto="1"/>
      </left>
      <right style="thin">
        <color auto="1"/>
      </right>
      <top style="thin">
        <color auto="1"/>
      </top>
      <bottom style="thin">
        <color indexed="8"/>
      </bottom>
      <diagonal/>
    </border>
    <border>
      <left style="thin">
        <color indexed="52"/>
      </left>
      <right/>
      <top style="double">
        <color theme="3" tint="0.399670400097659"/>
      </top>
      <bottom style="double">
        <color theme="3" tint="0.399670400097659"/>
      </bottom>
      <diagonal/>
    </border>
    <border>
      <left style="thin">
        <color auto="1"/>
      </left>
      <right style="thin">
        <color indexed="8"/>
      </right>
      <top style="thin">
        <color auto="1"/>
      </top>
      <bottom style="thin">
        <color auto="1"/>
      </bottom>
      <diagonal/>
    </border>
    <border>
      <left style="thin">
        <color indexed="8"/>
      </left>
      <right style="thin">
        <color theme="3" tint="0.399670400097659"/>
      </right>
      <top style="thin">
        <color indexed="8"/>
      </top>
      <bottom/>
      <diagonal/>
    </border>
    <border>
      <left style="thin">
        <color indexed="52"/>
      </left>
      <right style="thin">
        <color theme="3" tint="0.399670400097659"/>
      </right>
      <top style="double">
        <color theme="3" tint="0.399670400097659"/>
      </top>
      <bottom style="double">
        <color theme="3" tint="0.399670400097659"/>
      </bottom>
      <diagonal/>
    </border>
    <border>
      <left style="thin">
        <color indexed="52"/>
      </left>
      <right style="thin">
        <color indexed="52"/>
      </right>
      <top/>
      <bottom/>
      <diagonal/>
    </border>
    <border>
      <left style="thin">
        <color indexed="52"/>
      </left>
      <right style="medium">
        <color auto="1"/>
      </right>
      <top/>
      <bottom/>
      <diagonal/>
    </border>
    <border>
      <left style="thin">
        <color indexed="8"/>
      </left>
      <right style="thin">
        <color theme="3" tint="0.399670400097659"/>
      </right>
      <top/>
      <bottom style="thin">
        <color indexed="8"/>
      </bottom>
      <diagonal/>
    </border>
    <border>
      <left/>
      <right style="thin">
        <color theme="3" tint="0.399670400097659"/>
      </right>
      <top style="double">
        <color theme="3" tint="0.399670400097659"/>
      </top>
      <bottom style="double">
        <color theme="3" tint="0.399670400097659"/>
      </bottom>
      <diagonal/>
    </border>
    <border>
      <left style="double">
        <color theme="3" tint="0.399670400097659"/>
      </left>
      <right/>
      <top style="double">
        <color theme="3" tint="0.399670400097659"/>
      </top>
      <bottom style="double">
        <color theme="3" tint="0.399670400097659"/>
      </bottom>
      <diagonal/>
    </border>
    <border>
      <left style="double">
        <color theme="3"/>
      </left>
      <right style="double">
        <color theme="3" tint="0.399670400097659"/>
      </right>
      <top style="double">
        <color theme="3" tint="0.399670400097659"/>
      </top>
      <bottom style="double">
        <color theme="3" tint="0.399670400097659"/>
      </bottom>
      <diagonal/>
    </border>
    <border>
      <left/>
      <right/>
      <top/>
      <bottom style="thin">
        <color indexed="51"/>
      </bottom>
      <diagonal/>
    </border>
    <border>
      <left style="thin">
        <color theme="3" tint="0.399670400097659"/>
      </left>
      <right/>
      <top style="double">
        <color theme="3" tint="0.399670400097659"/>
      </top>
      <bottom style="thin">
        <color indexed="51"/>
      </bottom>
      <diagonal/>
    </border>
    <border>
      <left style="thin">
        <color theme="3" tint="0.399670400097659"/>
      </left>
      <right style="thin">
        <color theme="3" tint="0.399670400097659"/>
      </right>
      <top style="double">
        <color theme="3" tint="0.399670400097659"/>
      </top>
      <bottom style="thin">
        <color indexed="51"/>
      </bottom>
      <diagonal/>
    </border>
    <border>
      <left style="thin">
        <color theme="3" tint="0.399670400097659"/>
      </left>
      <right/>
      <top style="double">
        <color theme="3" tint="0.399670400097659"/>
      </top>
      <bottom style="double">
        <color theme="4"/>
      </bottom>
      <diagonal/>
    </border>
    <border>
      <left style="thin">
        <color theme="3" tint="0.399670400097659"/>
      </left>
      <right style="thin">
        <color theme="3" tint="0.399670400097659"/>
      </right>
      <top style="double">
        <color theme="3" tint="0.399670400097659"/>
      </top>
      <bottom/>
      <diagonal/>
    </border>
    <border>
      <left style="thin">
        <color theme="3" tint="0.399670400097659"/>
      </left>
      <right style="thin">
        <color indexed="51"/>
      </right>
      <top style="double">
        <color theme="3" tint="0.399670400097659"/>
      </top>
      <bottom style="thin">
        <color indexed="51"/>
      </bottom>
      <diagonal/>
    </border>
    <border>
      <left style="thin">
        <color indexed="51"/>
      </left>
      <right/>
      <top style="double">
        <color theme="3" tint="0.399670400097659"/>
      </top>
      <bottom style="thin">
        <color indexed="51"/>
      </bottom>
      <diagonal/>
    </border>
    <border>
      <left/>
      <right style="thin">
        <color indexed="52"/>
      </right>
      <top style="double">
        <color theme="3" tint="0.399670400097659"/>
      </top>
      <bottom style="double">
        <color theme="3" tint="0.399670400097659"/>
      </bottom>
      <diagonal/>
    </border>
    <border>
      <left/>
      <right style="medium">
        <color auto="1"/>
      </right>
      <top style="double">
        <color theme="3" tint="0.399670400097659"/>
      </top>
      <bottom style="double">
        <color theme="3" tint="0.399670400097659"/>
      </bottom>
      <diagonal/>
    </border>
    <border>
      <left/>
      <right/>
      <top style="thin">
        <color indexed="51"/>
      </top>
      <bottom/>
      <diagonal/>
    </border>
    <border>
      <left style="thin">
        <color theme="3" tint="0.399670400097659"/>
      </left>
      <right/>
      <top style="thin">
        <color indexed="51"/>
      </top>
      <bottom/>
      <diagonal/>
    </border>
    <border>
      <left style="thin">
        <color theme="3" tint="0.399670400097659"/>
      </left>
      <right style="thin">
        <color theme="3" tint="0.399670400097659"/>
      </right>
      <top style="thin">
        <color indexed="51"/>
      </top>
      <bottom style="thin">
        <color theme="3" tint="0.399670400097659"/>
      </bottom>
      <diagonal/>
    </border>
    <border>
      <left/>
      <right style="double">
        <color theme="4"/>
      </right>
      <top style="thin">
        <color indexed="51"/>
      </top>
      <bottom/>
      <diagonal/>
    </border>
    <border>
      <left/>
      <right/>
      <top/>
      <bottom style="double">
        <color theme="4"/>
      </bottom>
      <diagonal/>
    </border>
    <border>
      <left style="double">
        <color theme="4"/>
      </left>
      <right style="double">
        <color theme="4"/>
      </right>
      <top/>
      <bottom style="double">
        <color theme="4"/>
      </bottom>
      <diagonal/>
    </border>
    <border>
      <left/>
      <right style="double">
        <color theme="4"/>
      </right>
      <top style="double">
        <color theme="4"/>
      </top>
      <bottom/>
      <diagonal/>
    </border>
    <border>
      <left/>
      <right style="thin">
        <color indexed="51"/>
      </right>
      <top style="thin">
        <color indexed="51"/>
      </top>
      <bottom style="thin">
        <color theme="3" tint="0.399670400097659"/>
      </bottom>
      <diagonal/>
    </border>
    <border>
      <left style="thin">
        <color indexed="51"/>
      </left>
      <right/>
      <top style="thin">
        <color indexed="51"/>
      </top>
      <bottom style="thin">
        <color theme="3" tint="0.399670400097659"/>
      </bottom>
      <diagonal/>
    </border>
    <border>
      <left/>
      <right style="double">
        <color indexed="52"/>
      </right>
      <top style="double">
        <color theme="3" tint="0.399670400097659"/>
      </top>
      <bottom style="double">
        <color theme="3" tint="0.399670400097659"/>
      </bottom>
      <diagonal/>
    </border>
    <border>
      <left style="thin">
        <color indexed="8"/>
      </left>
      <right style="thin">
        <color theme="3" tint="0.399670400097659"/>
      </right>
      <top style="thin">
        <color theme="3" tint="0.399670400097659"/>
      </top>
      <bottom style="thin">
        <color indexed="51"/>
      </bottom>
      <diagonal/>
    </border>
    <border>
      <left style="thin">
        <color theme="3" tint="0.399670400097659"/>
      </left>
      <right/>
      <top style="thin">
        <color theme="3" tint="0.399670400097659"/>
      </top>
      <bottom style="thin">
        <color indexed="51"/>
      </bottom>
      <diagonal/>
    </border>
    <border>
      <left style="thin">
        <color theme="3" tint="0.399670400097659"/>
      </left>
      <right style="thin">
        <color theme="3" tint="0.399670400097659"/>
      </right>
      <top/>
      <bottom style="double">
        <color theme="3" tint="0.399670400097659"/>
      </bottom>
      <diagonal/>
    </border>
    <border>
      <left/>
      <right style="thin">
        <color theme="3" tint="0.399670400097659"/>
      </right>
      <top style="double">
        <color theme="4"/>
      </top>
      <bottom style="double">
        <color theme="3" tint="0.399670400097659"/>
      </bottom>
      <diagonal/>
    </border>
    <border>
      <left/>
      <right style="thin">
        <color indexed="51"/>
      </right>
      <top/>
      <bottom style="thin">
        <color indexed="51"/>
      </bottom>
      <diagonal/>
    </border>
    <border>
      <left style="thin">
        <color indexed="51"/>
      </left>
      <right/>
      <top/>
      <bottom style="thin">
        <color indexed="51"/>
      </bottom>
      <diagonal/>
    </border>
    <border>
      <left style="thin">
        <color indexed="51"/>
      </left>
      <right style="thin">
        <color indexed="51"/>
      </right>
      <top style="double">
        <color theme="3" tint="0.399670400097659"/>
      </top>
      <bottom style="thin">
        <color indexed="51"/>
      </bottom>
      <diagonal/>
    </border>
    <border>
      <left style="thin">
        <color indexed="51"/>
      </left>
      <right style="medium">
        <color auto="1"/>
      </right>
      <top style="double">
        <color theme="3" tint="0.399670400097659"/>
      </top>
      <bottom style="thin">
        <color indexed="51"/>
      </bottom>
      <diagonal/>
    </border>
    <border>
      <left style="medium">
        <color indexed="8"/>
      </left>
      <right/>
      <top/>
      <bottom style="medium">
        <color indexed="8"/>
      </bottom>
      <diagonal/>
    </border>
    <border>
      <left/>
      <right style="thin">
        <color auto="1"/>
      </right>
      <top/>
      <bottom style="medium">
        <color auto="1"/>
      </bottom>
      <diagonal/>
    </border>
    <border>
      <left style="thin">
        <color auto="1"/>
      </left>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style="thin">
        <color theme="3" tint="0.399670400097659"/>
      </right>
      <top style="thin">
        <color indexed="51"/>
      </top>
      <bottom style="medium">
        <color auto="1"/>
      </bottom>
      <diagonal/>
    </border>
    <border>
      <left style="thin">
        <color theme="3" tint="0.399670400097659"/>
      </left>
      <right/>
      <top style="thin">
        <color indexed="51"/>
      </top>
      <bottom style="medium">
        <color auto="1"/>
      </bottom>
      <diagonal/>
    </border>
    <border>
      <left style="thin">
        <color theme="3" tint="0.399670400097659"/>
      </left>
      <right style="double">
        <color theme="3" tint="0.399670400097659"/>
      </right>
      <top style="thin">
        <color indexed="51"/>
      </top>
      <bottom style="medium">
        <color auto="1"/>
      </bottom>
      <diagonal/>
    </border>
    <border>
      <left style="double">
        <color theme="3" tint="0.399670400097659"/>
      </left>
      <right style="double">
        <color theme="3" tint="0.399670400097659"/>
      </right>
      <top style="double">
        <color theme="3" tint="0.399670400097659"/>
      </top>
      <bottom style="medium">
        <color auto="1"/>
      </bottom>
      <diagonal/>
    </border>
    <border>
      <left/>
      <right style="thin">
        <color indexed="51"/>
      </right>
      <top style="thin">
        <color indexed="51"/>
      </top>
      <bottom style="medium">
        <color auto="1"/>
      </bottom>
      <diagonal/>
    </border>
    <border>
      <left style="thin">
        <color indexed="51"/>
      </left>
      <right/>
      <top style="thin">
        <color indexed="51"/>
      </top>
      <bottom style="medium">
        <color auto="1"/>
      </bottom>
      <diagonal/>
    </border>
    <border>
      <left style="thin">
        <color theme="3" tint="0.399670400097659"/>
      </left>
      <right style="thin">
        <color indexed="51"/>
      </right>
      <top style="thin">
        <color indexed="51"/>
      </top>
      <bottom style="medium">
        <color auto="1"/>
      </bottom>
      <diagonal/>
    </border>
    <border>
      <left style="thin">
        <color indexed="51"/>
      </left>
      <right style="thin">
        <color indexed="51"/>
      </right>
      <top style="thin">
        <color indexed="51"/>
      </top>
      <bottom style="medium">
        <color auto="1"/>
      </bottom>
      <diagonal/>
    </border>
    <border>
      <left style="thin">
        <color indexed="51"/>
      </left>
      <right style="medium">
        <color auto="1"/>
      </right>
      <top style="thin">
        <color indexed="51"/>
      </top>
      <bottom style="medium">
        <color auto="1"/>
      </bottom>
      <diagonal/>
    </border>
    <border>
      <left/>
      <right style="medium">
        <color auto="1"/>
      </right>
      <top style="double">
        <color theme="3" tint="0.399670400097659"/>
      </top>
      <bottom/>
      <diagonal/>
    </border>
    <border>
      <left/>
      <right style="medium">
        <color auto="1"/>
      </right>
      <top/>
      <bottom style="thin">
        <color theme="3" tint="0.399670400097659"/>
      </bottom>
      <diagonal/>
    </border>
    <border>
      <left style="medium">
        <color theme="1"/>
      </left>
      <right/>
      <top/>
      <bottom/>
      <diagonal/>
    </border>
    <border>
      <left/>
      <right style="medium">
        <color theme="1"/>
      </right>
      <top/>
      <bottom/>
      <diagonal/>
    </border>
    <border>
      <left style="medium">
        <color theme="1"/>
      </left>
      <right/>
      <top/>
      <bottom style="thin">
        <color auto="1"/>
      </bottom>
      <diagonal/>
    </border>
    <border>
      <left/>
      <right style="medium">
        <color theme="1"/>
      </right>
      <top/>
      <bottom style="thin">
        <color auto="1"/>
      </bottom>
      <diagonal/>
    </border>
    <border>
      <left style="thin">
        <color auto="1"/>
      </left>
      <right style="medium">
        <color theme="1"/>
      </right>
      <top/>
      <bottom/>
      <diagonal/>
    </border>
    <border>
      <left/>
      <right style="medium">
        <color indexed="8"/>
      </right>
      <top/>
      <bottom/>
      <diagonal/>
    </border>
    <border>
      <left style="medium">
        <color indexed="8"/>
      </left>
      <right/>
      <top/>
      <bottom style="thin">
        <color auto="1"/>
      </bottom>
      <diagonal/>
    </border>
    <border>
      <left/>
      <right style="medium">
        <color indexed="8"/>
      </right>
      <top/>
      <bottom style="thin">
        <color auto="1"/>
      </bottom>
      <diagonal/>
    </border>
    <border>
      <left/>
      <right style="medium">
        <color indexed="8"/>
      </right>
      <top style="medium">
        <color indexed="8"/>
      </top>
      <bottom/>
      <diagonal/>
    </border>
    <border>
      <left style="medium">
        <color indexed="8"/>
      </left>
      <right/>
      <top/>
      <bottom style="thin">
        <color theme="3" tint="0.399670400097659"/>
      </bottom>
      <diagonal/>
    </border>
    <border>
      <left/>
      <right style="medium">
        <color indexed="8"/>
      </right>
      <top/>
      <bottom style="thin">
        <color theme="3" tint="0.399670400097659"/>
      </bottom>
      <diagonal/>
    </border>
    <border>
      <left/>
      <right style="double">
        <color theme="3" tint="0.399670400097659"/>
      </right>
      <top/>
      <bottom/>
      <diagonal/>
    </border>
    <border>
      <left style="double">
        <color theme="3" tint="0.399670400097659"/>
      </left>
      <right/>
      <top/>
      <bottom style="thin">
        <color theme="3" tint="0.399670400097659"/>
      </bottom>
      <diagonal/>
    </border>
    <border>
      <left/>
      <right style="double">
        <color theme="3" tint="0.399670400097659"/>
      </right>
      <top/>
      <bottom style="thin">
        <color theme="3" tint="0.399670400097659"/>
      </bottom>
      <diagonal/>
    </border>
    <border>
      <left/>
      <right style="medium">
        <color indexed="8"/>
      </right>
      <top/>
      <bottom style="thin">
        <color indexed="8"/>
      </bottom>
      <diagonal/>
    </border>
    <border>
      <left/>
      <right/>
      <top/>
      <bottom style="hair">
        <color indexed="8"/>
      </bottom>
      <diagonal/>
    </border>
    <border>
      <left/>
      <right style="medium">
        <color indexed="8"/>
      </right>
      <top style="thin">
        <color indexed="8"/>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style="double">
        <color theme="3" tint="0.399670400097659"/>
      </left>
      <right/>
      <top style="thin">
        <color theme="3" tint="0.399670400097659"/>
      </top>
      <bottom/>
      <diagonal/>
    </border>
    <border>
      <left style="medium">
        <color auto="1"/>
      </left>
      <right/>
      <top style="thin">
        <color theme="3" tint="0.399670400097659"/>
      </top>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auto="1"/>
      </top>
      <bottom style="thin">
        <color indexed="8"/>
      </bottom>
      <diagonal/>
    </border>
    <border>
      <left style="thin">
        <color indexed="8"/>
      </left>
      <right style="thin">
        <color auto="1"/>
      </right>
      <top style="thin">
        <color auto="1"/>
      </top>
      <bottom style="thin">
        <color indexed="8"/>
      </bottom>
      <diagonal/>
    </border>
    <border>
      <left style="thin">
        <color indexed="8"/>
      </left>
      <right style="thin">
        <color auto="1"/>
      </right>
      <top style="thin">
        <color indexed="8"/>
      </top>
      <bottom style="thin">
        <color auto="1"/>
      </bottom>
      <diagonal/>
    </border>
    <border>
      <left/>
      <right style="thin">
        <color indexed="8"/>
      </right>
      <top style="thin">
        <color auto="1"/>
      </top>
      <bottom style="thin">
        <color indexed="8"/>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right/>
      <top/>
      <bottom style="thin">
        <color theme="3" tint="0.599993896298105"/>
      </bottom>
      <diagonal/>
    </border>
    <border>
      <left/>
      <right style="medium">
        <color indexed="8"/>
      </right>
      <top/>
      <bottom style="thin">
        <color theme="3" tint="0.599993896298105"/>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auto="1"/>
      </right>
      <top/>
      <bottom style="medium">
        <color indexed="8"/>
      </bottom>
      <diagonal/>
    </border>
    <border>
      <left style="thin">
        <color indexed="8"/>
      </left>
      <right style="medium">
        <color indexed="8"/>
      </right>
      <top/>
      <bottom/>
      <diagonal/>
    </border>
    <border>
      <left style="thin">
        <color indexed="8"/>
      </left>
      <right style="thin">
        <color indexed="8"/>
      </right>
      <top style="thin">
        <color auto="1"/>
      </top>
      <bottom style="thin">
        <color auto="1"/>
      </bottom>
      <diagonal/>
    </border>
    <border>
      <left style="thin">
        <color indexed="8"/>
      </left>
      <right style="thin">
        <color indexed="51"/>
      </right>
      <top style="thin">
        <color auto="1"/>
      </top>
      <bottom/>
      <diagonal/>
    </border>
    <border>
      <left style="thin">
        <color indexed="51"/>
      </left>
      <right style="thin">
        <color indexed="51"/>
      </right>
      <top style="thin">
        <color auto="1"/>
      </top>
      <bottom/>
      <diagonal/>
    </border>
    <border>
      <left style="thin">
        <color indexed="51"/>
      </left>
      <right/>
      <top style="thin">
        <color auto="1"/>
      </top>
      <bottom/>
      <diagonal/>
    </border>
    <border>
      <left style="thin">
        <color theme="3" tint="0.399670400097659"/>
      </left>
      <right style="thin">
        <color indexed="51"/>
      </right>
      <top style="thin">
        <color auto="1"/>
      </top>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3" tint="0.399792474135563"/>
      </right>
      <top style="thin">
        <color theme="4" tint="-0.249977111117893"/>
      </top>
      <bottom/>
      <diagonal/>
    </border>
    <border>
      <left style="thin">
        <color theme="3" tint="0.399670400097659"/>
      </left>
      <right/>
      <top style="thin">
        <color auto="1"/>
      </top>
      <bottom/>
      <diagonal/>
    </border>
    <border>
      <left style="thin">
        <color indexed="8"/>
      </left>
      <right style="thin">
        <color indexed="51"/>
      </right>
      <top style="thin">
        <color indexed="51"/>
      </top>
      <bottom style="double">
        <color theme="3" tint="0.399670400097659"/>
      </bottom>
      <diagonal/>
    </border>
    <border>
      <left style="thin">
        <color indexed="51"/>
      </left>
      <right style="thin">
        <color indexed="51"/>
      </right>
      <top style="thin">
        <color indexed="51"/>
      </top>
      <bottom style="double">
        <color theme="3" tint="0.399670400097659"/>
      </bottom>
      <diagonal/>
    </border>
    <border>
      <left style="thin">
        <color indexed="51"/>
      </left>
      <right/>
      <top style="thin">
        <color indexed="51"/>
      </top>
      <bottom style="double">
        <color theme="3" tint="0.399670400097659"/>
      </bottom>
      <diagonal/>
    </border>
    <border>
      <left style="thin">
        <color theme="3" tint="0.399670400097659"/>
      </left>
      <right style="thin">
        <color indexed="51"/>
      </right>
      <top style="thin">
        <color indexed="51"/>
      </top>
      <bottom style="double">
        <color theme="3" tint="0.399670400097659"/>
      </bottom>
      <diagonal/>
    </border>
    <border>
      <left style="thin">
        <color theme="4" tint="-0.249977111117893"/>
      </left>
      <right/>
      <top/>
      <bottom/>
      <diagonal/>
    </border>
    <border>
      <left/>
      <right style="thin">
        <color theme="3" tint="0.399792474135563"/>
      </right>
      <top/>
      <bottom/>
      <diagonal/>
    </border>
    <border>
      <left style="thin">
        <color auto="1"/>
      </left>
      <right style="double">
        <color indexed="51"/>
      </right>
      <top style="double">
        <color theme="3" tint="0.399670400097659"/>
      </top>
      <bottom style="double">
        <color indexed="51"/>
      </bottom>
      <diagonal/>
    </border>
    <border>
      <left style="double">
        <color indexed="51"/>
      </left>
      <right style="double">
        <color indexed="51"/>
      </right>
      <top style="double">
        <color theme="3" tint="0.399670400097659"/>
      </top>
      <bottom style="double">
        <color indexed="51"/>
      </bottom>
      <diagonal/>
    </border>
    <border>
      <left style="double">
        <color indexed="51"/>
      </left>
      <right style="double">
        <color theme="3" tint="0.399670400097659"/>
      </right>
      <top style="double">
        <color theme="3" tint="0.399670400097659"/>
      </top>
      <bottom style="double">
        <color indexed="51"/>
      </bottom>
      <diagonal/>
    </border>
    <border>
      <left style="double">
        <color theme="3" tint="0.399670400097659"/>
      </left>
      <right style="double">
        <color indexed="51"/>
      </right>
      <top style="double">
        <color theme="3" tint="0.399670400097659"/>
      </top>
      <bottom style="double">
        <color indexed="51"/>
      </bottom>
      <diagonal/>
    </border>
    <border>
      <left style="double">
        <color indexed="51"/>
      </left>
      <right/>
      <top style="double">
        <color theme="3" tint="0.399670400097659"/>
      </top>
      <bottom style="double">
        <color indexed="51"/>
      </bottom>
      <diagonal/>
    </border>
    <border>
      <left style="thin">
        <color auto="1"/>
      </left>
      <right style="double">
        <color indexed="51"/>
      </right>
      <top style="double">
        <color indexed="51"/>
      </top>
      <bottom style="double">
        <color theme="3" tint="0.399670400097659"/>
      </bottom>
      <diagonal/>
    </border>
    <border>
      <left style="double">
        <color indexed="51"/>
      </left>
      <right style="double">
        <color indexed="51"/>
      </right>
      <top style="double">
        <color indexed="51"/>
      </top>
      <bottom style="double">
        <color theme="3" tint="0.399670400097659"/>
      </bottom>
      <diagonal/>
    </border>
    <border>
      <left style="double">
        <color indexed="51"/>
      </left>
      <right style="double">
        <color theme="3" tint="0.399670400097659"/>
      </right>
      <top style="double">
        <color indexed="51"/>
      </top>
      <bottom style="double">
        <color theme="3" tint="0.399670400097659"/>
      </bottom>
      <diagonal/>
    </border>
    <border>
      <left style="double">
        <color theme="3" tint="0.399670400097659"/>
      </left>
      <right style="double">
        <color indexed="51"/>
      </right>
      <top style="double">
        <color indexed="51"/>
      </top>
      <bottom style="double">
        <color theme="3" tint="0.399670400097659"/>
      </bottom>
      <diagonal/>
    </border>
    <border>
      <left style="double">
        <color indexed="51"/>
      </left>
      <right/>
      <top style="double">
        <color indexed="51"/>
      </top>
      <bottom style="double">
        <color theme="3" tint="0.399670400097659"/>
      </bottom>
      <diagonal/>
    </border>
    <border>
      <left/>
      <right style="thin">
        <color indexed="51"/>
      </right>
      <top/>
      <bottom/>
      <diagonal/>
    </border>
    <border>
      <left style="thin">
        <color indexed="51"/>
      </left>
      <right style="thin">
        <color indexed="51"/>
      </right>
      <top/>
      <bottom/>
      <diagonal/>
    </border>
    <border>
      <left style="thin">
        <color indexed="51"/>
      </left>
      <right/>
      <top/>
      <bottom/>
      <diagonal/>
    </border>
    <border>
      <left style="thin">
        <color theme="3" tint="0.399670400097659"/>
      </left>
      <right style="thin">
        <color indexed="51"/>
      </right>
      <top style="double">
        <color theme="3" tint="0.399670400097659"/>
      </top>
      <bottom/>
      <diagonal/>
    </border>
    <border>
      <left style="thin">
        <color indexed="51"/>
      </left>
      <right style="thin">
        <color indexed="51"/>
      </right>
      <top style="double">
        <color theme="3" tint="0.399670400097659"/>
      </top>
      <bottom/>
      <diagonal/>
    </border>
    <border>
      <left style="thin">
        <color indexed="51"/>
      </left>
      <right style="thin">
        <color theme="3" tint="0.399670400097659"/>
      </right>
      <top style="double">
        <color theme="3" tint="0.399670400097659"/>
      </top>
      <bottom/>
      <diagonal/>
    </border>
    <border>
      <left style="thin">
        <color indexed="51"/>
      </left>
      <right/>
      <top style="double">
        <color theme="3" tint="0.399670400097659"/>
      </top>
      <bottom/>
      <diagonal/>
    </border>
    <border>
      <left style="thin">
        <color theme="3" tint="0.399670400097659"/>
      </left>
      <right style="thin">
        <color indexed="51"/>
      </right>
      <top/>
      <bottom style="double">
        <color theme="3" tint="0.399670400097659"/>
      </bottom>
      <diagonal/>
    </border>
    <border>
      <left style="thin">
        <color indexed="51"/>
      </left>
      <right style="thin">
        <color indexed="51"/>
      </right>
      <top/>
      <bottom style="double">
        <color theme="3" tint="0.399670400097659"/>
      </bottom>
      <diagonal/>
    </border>
    <border>
      <left style="thin">
        <color indexed="51"/>
      </left>
      <right style="thin">
        <color theme="3" tint="0.399670400097659"/>
      </right>
      <top/>
      <bottom style="double">
        <color theme="3" tint="0.399670400097659"/>
      </bottom>
      <diagonal/>
    </border>
    <border>
      <left style="thin">
        <color indexed="51"/>
      </left>
      <right/>
      <top/>
      <bottom style="double">
        <color theme="3" tint="0.399670400097659"/>
      </bottom>
      <diagonal/>
    </border>
    <border>
      <left style="thin">
        <color theme="3" tint="0.399670400097659"/>
      </left>
      <right/>
      <top style="double">
        <color theme="3" tint="0.399670400097659"/>
      </top>
      <bottom/>
      <diagonal/>
    </border>
    <border>
      <left/>
      <right/>
      <top style="double">
        <color theme="3" tint="0.399670400097659"/>
      </top>
      <bottom/>
      <diagonal/>
    </border>
    <border>
      <left/>
      <right style="thin">
        <color theme="3" tint="0.399670400097659"/>
      </right>
      <top style="double">
        <color theme="3" tint="0.399670400097659"/>
      </top>
      <bottom/>
      <diagonal/>
    </border>
    <border>
      <left style="thin">
        <color theme="3" tint="0.399670400097659"/>
      </left>
      <right/>
      <top/>
      <bottom style="double">
        <color theme="3" tint="0.399670400097659"/>
      </bottom>
      <diagonal/>
    </border>
    <border>
      <left/>
      <right/>
      <top/>
      <bottom style="double">
        <color theme="3" tint="0.399670400097659"/>
      </bottom>
      <diagonal/>
    </border>
    <border>
      <left/>
      <right style="thin">
        <color theme="3" tint="0.399670400097659"/>
      </right>
      <top/>
      <bottom style="double">
        <color theme="3" tint="0.399670400097659"/>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3" tint="0.399792474135563"/>
      </right>
      <top/>
      <bottom style="thin">
        <color theme="4" tint="-0.249977111117893"/>
      </bottom>
      <diagonal/>
    </border>
    <border>
      <left style="thin">
        <color auto="1"/>
      </left>
      <right/>
      <top style="double">
        <color theme="3" tint="0.399670400097659"/>
      </top>
      <bottom/>
      <diagonal/>
    </border>
    <border>
      <left/>
      <right style="double">
        <color theme="3" tint="0.399670400097659"/>
      </right>
      <top style="double">
        <color theme="3" tint="0.399670400097659"/>
      </top>
      <bottom/>
      <diagonal/>
    </border>
    <border>
      <left style="double">
        <color theme="3" tint="0.399670400097659"/>
      </left>
      <right/>
      <top style="double">
        <color theme="3" tint="0.399670400097659"/>
      </top>
      <bottom/>
      <diagonal/>
    </border>
    <border>
      <left style="thin">
        <color auto="1"/>
      </left>
      <right/>
      <top/>
      <bottom style="double">
        <color theme="3" tint="0.399670400097659"/>
      </bottom>
      <diagonal/>
    </border>
    <border>
      <left/>
      <right style="double">
        <color theme="3" tint="0.399670400097659"/>
      </right>
      <top/>
      <bottom style="double">
        <color theme="3" tint="0.399670400097659"/>
      </bottom>
      <diagonal/>
    </border>
    <border>
      <left style="double">
        <color theme="3" tint="0.399670400097659"/>
      </left>
      <right/>
      <top/>
      <bottom style="double">
        <color theme="3" tint="0.399670400097659"/>
      </bottom>
      <diagonal/>
    </border>
    <border>
      <left/>
      <right style="thin">
        <color theme="3" tint="0.399792474135563"/>
      </right>
      <top style="double">
        <color theme="3" tint="0.399670400097659"/>
      </top>
      <bottom/>
      <diagonal/>
    </border>
    <border>
      <left/>
      <right style="thin">
        <color theme="3" tint="0.399792474135563"/>
      </right>
      <top/>
      <bottom style="double">
        <color theme="3" tint="0.399670400097659"/>
      </bottom>
      <diagonal/>
    </border>
    <border>
      <left/>
      <right style="double">
        <color rgb="FFFFCC00"/>
      </right>
      <top/>
      <bottom/>
      <diagonal/>
    </border>
    <border>
      <left style="double">
        <color rgb="FFFFCC00"/>
      </left>
      <right style="double">
        <color rgb="FFFFCC00"/>
      </right>
      <top/>
      <bottom/>
      <diagonal/>
    </border>
    <border>
      <left style="double">
        <color rgb="FFFFCC00"/>
      </left>
      <right/>
      <top/>
      <bottom/>
      <diagonal/>
    </border>
    <border>
      <left style="thin">
        <color theme="3" tint="0.399670400097659"/>
      </left>
      <right style="double">
        <color rgb="FFFFCC00"/>
      </right>
      <top style="double">
        <color theme="3" tint="0.399670400097659"/>
      </top>
      <bottom/>
      <diagonal/>
    </border>
    <border>
      <left style="double">
        <color rgb="FFFFCC00"/>
      </left>
      <right style="double">
        <color rgb="FFFFCC00"/>
      </right>
      <top style="double">
        <color theme="3" tint="0.399670400097659"/>
      </top>
      <bottom/>
      <diagonal/>
    </border>
    <border>
      <left style="double">
        <color rgb="FFFFCC00"/>
      </left>
      <right/>
      <top style="double">
        <color theme="3" tint="0.399670400097659"/>
      </top>
      <bottom/>
      <diagonal/>
    </border>
    <border>
      <left/>
      <right style="double">
        <color rgb="FFFFCC00"/>
      </right>
      <top style="double">
        <color theme="3" tint="0.399670400097659"/>
      </top>
      <bottom/>
      <diagonal/>
    </border>
    <border>
      <left style="thin">
        <color theme="3" tint="0.399670400097659"/>
      </left>
      <right style="double">
        <color rgb="FFFFCC00"/>
      </right>
      <top/>
      <bottom style="double">
        <color theme="3" tint="0.399670400097659"/>
      </bottom>
      <diagonal/>
    </border>
    <border>
      <left style="double">
        <color rgb="FFFFCC00"/>
      </left>
      <right style="double">
        <color rgb="FFFFCC00"/>
      </right>
      <top/>
      <bottom style="double">
        <color theme="3" tint="0.399670400097659"/>
      </bottom>
      <diagonal/>
    </border>
    <border>
      <left style="double">
        <color rgb="FFFFCC00"/>
      </left>
      <right/>
      <top/>
      <bottom style="double">
        <color theme="3" tint="0.399670400097659"/>
      </bottom>
      <diagonal/>
    </border>
    <border>
      <left/>
      <right style="double">
        <color rgb="FFFFCC00"/>
      </right>
      <top/>
      <bottom style="double">
        <color theme="3" tint="0.399670400097659"/>
      </bottom>
      <diagonal/>
    </border>
    <border>
      <left style="thin">
        <color auto="1"/>
      </left>
      <right style="double">
        <color rgb="FFFFCC00"/>
      </right>
      <top style="double">
        <color theme="3" tint="0.399670400097659"/>
      </top>
      <bottom/>
      <diagonal/>
    </border>
    <border>
      <left style="double">
        <color rgb="FFFFCC00"/>
      </left>
      <right style="double">
        <color theme="3" tint="0.399670400097659"/>
      </right>
      <top style="double">
        <color theme="3" tint="0.399670400097659"/>
      </top>
      <bottom/>
      <diagonal/>
    </border>
    <border>
      <left style="double">
        <color theme="3" tint="0.399670400097659"/>
      </left>
      <right style="double">
        <color rgb="FFFFCC00"/>
      </right>
      <top style="double">
        <color theme="3" tint="0.399670400097659"/>
      </top>
      <bottom/>
      <diagonal/>
    </border>
    <border>
      <left style="thin">
        <color auto="1"/>
      </left>
      <right style="double">
        <color rgb="FFFFCC00"/>
      </right>
      <top/>
      <bottom style="double">
        <color theme="3" tint="0.399670400097659"/>
      </bottom>
      <diagonal/>
    </border>
    <border>
      <left style="double">
        <color rgb="FFFFCC00"/>
      </left>
      <right style="double">
        <color theme="3" tint="0.399670400097659"/>
      </right>
      <top/>
      <bottom style="double">
        <color theme="3" tint="0.399670400097659"/>
      </bottom>
      <diagonal/>
    </border>
    <border>
      <left style="double">
        <color theme="3" tint="0.399670400097659"/>
      </left>
      <right style="double">
        <color rgb="FFFFCC00"/>
      </right>
      <top/>
      <bottom style="double">
        <color theme="3" tint="0.399670400097659"/>
      </bottom>
      <diagonal/>
    </border>
    <border>
      <left/>
      <right style="thin">
        <color indexed="51"/>
      </right>
      <top style="double">
        <color theme="3" tint="0.399670400097659"/>
      </top>
      <bottom/>
      <diagonal/>
    </border>
    <border>
      <left/>
      <right style="thin">
        <color indexed="51"/>
      </right>
      <top/>
      <bottom style="double">
        <color theme="3" tint="0.399670400097659"/>
      </bottom>
      <diagonal/>
    </border>
    <border>
      <left style="thin">
        <color auto="1"/>
      </left>
      <right style="thin">
        <color indexed="51"/>
      </right>
      <top style="double">
        <color theme="3" tint="0.399670400097659"/>
      </top>
      <bottom/>
      <diagonal/>
    </border>
    <border>
      <left style="thin">
        <color auto="1"/>
      </left>
      <right style="thin">
        <color indexed="51"/>
      </right>
      <top/>
      <bottom style="double">
        <color theme="3" tint="0.399670400097659"/>
      </bottom>
      <diagonal/>
    </border>
    <border>
      <left/>
      <right style="double">
        <color indexed="51"/>
      </right>
      <top style="double">
        <color theme="3" tint="0.399670400097659"/>
      </top>
      <bottom style="double">
        <color indexed="51"/>
      </bottom>
      <diagonal/>
    </border>
    <border>
      <left/>
      <right style="double">
        <color indexed="51"/>
      </right>
      <top style="double">
        <color indexed="51"/>
      </top>
      <bottom style="double">
        <color theme="3" tint="0.399670400097659"/>
      </bottom>
      <diagonal/>
    </border>
    <border>
      <left/>
      <right style="thin">
        <color theme="3" tint="0.399792474135563"/>
      </right>
      <top style="thin">
        <color theme="3" tint="0.399670400097659"/>
      </top>
      <bottom/>
      <diagonal/>
    </border>
    <border>
      <left style="thin">
        <color theme="3" tint="0.399670400097659"/>
      </left>
      <right style="thin">
        <color indexed="51"/>
      </right>
      <top style="double">
        <color theme="3" tint="0.399670400097659"/>
      </top>
      <bottom style="double">
        <color theme="3" tint="0.399670400097659"/>
      </bottom>
      <diagonal/>
    </border>
    <border>
      <left style="thin">
        <color indexed="51"/>
      </left>
      <right style="thin">
        <color indexed="51"/>
      </right>
      <top style="double">
        <color theme="3" tint="0.399670400097659"/>
      </top>
      <bottom style="double">
        <color theme="3" tint="0.399670400097659"/>
      </bottom>
      <diagonal/>
    </border>
    <border>
      <left style="thin">
        <color indexed="51"/>
      </left>
      <right/>
      <top style="double">
        <color theme="3" tint="0.399670400097659"/>
      </top>
      <bottom style="double">
        <color theme="3" tint="0.399670400097659"/>
      </bottom>
      <diagonal/>
    </border>
    <border>
      <left/>
      <right/>
      <top style="double">
        <color theme="3" tint="0.399670400097659"/>
      </top>
      <bottom style="double">
        <color theme="3" tint="0.399670400097659"/>
      </bottom>
      <diagonal/>
    </border>
    <border>
      <left/>
      <right style="thin">
        <color theme="3" tint="0.399792474135563"/>
      </right>
      <top style="double">
        <color theme="3" tint="0.399670400097659"/>
      </top>
      <bottom style="double">
        <color theme="3" tint="0.399670400097659"/>
      </bottom>
      <diagonal/>
    </border>
    <border>
      <left/>
      <right style="thin">
        <color indexed="51"/>
      </right>
      <top style="double">
        <color theme="3" tint="0.399670400097659"/>
      </top>
      <bottom style="double">
        <color theme="3" tint="0.399670400097659"/>
      </bottom>
      <diagonal/>
    </border>
    <border>
      <left style="thin">
        <color indexed="51"/>
      </left>
      <right style="thin">
        <color theme="3" tint="0.399670400097659"/>
      </right>
      <top style="double">
        <color theme="3" tint="0.399670400097659"/>
      </top>
      <bottom style="double">
        <color theme="3" tint="0.399670400097659"/>
      </bottom>
      <diagonal/>
    </border>
    <border>
      <left style="thin">
        <color indexed="8"/>
      </left>
      <right style="thin">
        <color auto="1"/>
      </right>
      <top style="thin">
        <color indexed="8"/>
      </top>
      <bottom style="medium">
        <color indexed="8"/>
      </bottom>
      <diagonal/>
    </border>
    <border>
      <left/>
      <right style="thin">
        <color theme="3" tint="0.399792474135563"/>
      </right>
      <top style="thin">
        <color theme="3" tint="0.399670400097659"/>
      </top>
      <bottom style="double">
        <color theme="3" tint="0.399670400097659"/>
      </bottom>
      <diagonal/>
    </border>
    <border>
      <left style="thin">
        <color indexed="8"/>
      </left>
      <right/>
      <top style="thin">
        <color indexed="8"/>
      </top>
      <bottom style="medium">
        <color indexed="8"/>
      </bottom>
      <diagonal/>
    </border>
    <border>
      <left style="thin">
        <color auto="1"/>
      </left>
      <right style="double">
        <color indexed="51"/>
      </right>
      <top style="double">
        <color theme="3" tint="0.399670400097659"/>
      </top>
      <bottom style="medium">
        <color auto="1"/>
      </bottom>
      <diagonal/>
    </border>
    <border>
      <left style="double">
        <color indexed="51"/>
      </left>
      <right style="double">
        <color indexed="51"/>
      </right>
      <top style="double">
        <color theme="3" tint="0.399670400097659"/>
      </top>
      <bottom style="medium">
        <color auto="1"/>
      </bottom>
      <diagonal/>
    </border>
    <border>
      <left style="double">
        <color indexed="51"/>
      </left>
      <right style="double">
        <color theme="3" tint="0.399670400097659"/>
      </right>
      <top style="double">
        <color theme="3" tint="0.399670400097659"/>
      </top>
      <bottom style="medium">
        <color auto="1"/>
      </bottom>
      <diagonal/>
    </border>
    <border>
      <left style="double">
        <color theme="3" tint="0.399670400097659"/>
      </left>
      <right style="double">
        <color indexed="51"/>
      </right>
      <top style="double">
        <color theme="3" tint="0.399670400097659"/>
      </top>
      <bottom style="medium">
        <color auto="1"/>
      </bottom>
      <diagonal/>
    </border>
    <border>
      <left style="double">
        <color theme="3" tint="0.399670400097659"/>
      </left>
      <right/>
      <top style="double">
        <color theme="3" tint="0.399670400097659"/>
      </top>
      <bottom style="medium">
        <color auto="1"/>
      </bottom>
      <diagonal/>
    </border>
    <border>
      <left/>
      <right/>
      <top style="double">
        <color theme="3" tint="0.399670400097659"/>
      </top>
      <bottom style="medium">
        <color auto="1"/>
      </bottom>
      <diagonal/>
    </border>
    <border>
      <left/>
      <right style="double">
        <color theme="3" tint="0.399670400097659"/>
      </right>
      <top style="double">
        <color theme="3" tint="0.399670400097659"/>
      </top>
      <bottom style="medium">
        <color auto="1"/>
      </bottom>
      <diagonal/>
    </border>
    <border>
      <left style="thin">
        <color auto="1"/>
      </left>
      <right/>
      <top style="medium">
        <color indexed="8"/>
      </top>
      <bottom style="thin">
        <color auto="1"/>
      </bottom>
      <diagonal/>
    </border>
    <border>
      <left style="thin">
        <color indexed="8"/>
      </left>
      <right/>
      <top style="medium">
        <color indexed="8"/>
      </top>
      <bottom style="thin">
        <color auto="1"/>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medium">
        <color indexed="8"/>
      </left>
      <right style="thin">
        <color indexed="8"/>
      </right>
      <top/>
      <bottom/>
      <diagonal/>
    </border>
    <border>
      <left/>
      <right style="thin">
        <color auto="1"/>
      </right>
      <top/>
      <bottom style="thin">
        <color indexed="8"/>
      </bottom>
      <diagonal/>
    </border>
    <border>
      <left style="thin">
        <color indexed="8"/>
      </left>
      <right style="thin">
        <color indexed="8"/>
      </right>
      <top style="thin">
        <color indexed="8"/>
      </top>
      <bottom style="thin">
        <color indexed="52"/>
      </bottom>
      <diagonal/>
    </border>
    <border>
      <left style="thin">
        <color indexed="8"/>
      </left>
      <right style="thin">
        <color indexed="8"/>
      </right>
      <top/>
      <bottom style="thin">
        <color indexed="52"/>
      </bottom>
      <diagonal/>
    </border>
    <border>
      <left style="thin">
        <color auto="1"/>
      </left>
      <right style="thin">
        <color indexed="51"/>
      </right>
      <top style="thin">
        <color indexed="51"/>
      </top>
      <bottom/>
      <diagonal/>
    </border>
    <border>
      <left style="thin">
        <color indexed="51"/>
      </left>
      <right style="thin">
        <color indexed="51"/>
      </right>
      <top style="thin">
        <color indexed="51"/>
      </top>
      <bottom/>
      <diagonal/>
    </border>
    <border>
      <left style="thin">
        <color indexed="51"/>
      </left>
      <right style="double">
        <color theme="3" tint="0.399670400097659"/>
      </right>
      <top style="thin">
        <color indexed="51"/>
      </top>
      <bottom/>
      <diagonal/>
    </border>
    <border>
      <left style="thin">
        <color indexed="51"/>
      </left>
      <right style="double">
        <color theme="3" tint="0.399670400097659"/>
      </right>
      <top/>
      <bottom/>
      <diagonal/>
    </border>
    <border>
      <left style="double">
        <color theme="3" tint="0.399670400097659"/>
      </left>
      <right/>
      <top style="thin">
        <color indexed="51"/>
      </top>
      <bottom/>
      <diagonal/>
    </border>
    <border>
      <left/>
      <right style="double">
        <color theme="3" tint="0.399670400097659"/>
      </right>
      <top style="thin">
        <color indexed="51"/>
      </top>
      <bottom/>
      <diagonal/>
    </border>
    <border>
      <left style="double">
        <color theme="3" tint="0.399670400097659"/>
      </left>
      <right/>
      <top style="thin">
        <color indexed="52"/>
      </top>
      <bottom/>
      <diagonal/>
    </border>
    <border>
      <left/>
      <right/>
      <top style="thin">
        <color indexed="52"/>
      </top>
      <bottom/>
      <diagonal/>
    </border>
    <border>
      <left/>
      <right style="double">
        <color theme="3" tint="0.399670400097659"/>
      </right>
      <top style="thin">
        <color indexed="52"/>
      </top>
      <bottom/>
      <diagonal/>
    </border>
    <border>
      <left style="double">
        <color theme="3" tint="0.399670400097659"/>
      </left>
      <right style="thin">
        <color indexed="51"/>
      </right>
      <top style="thin">
        <color indexed="51"/>
      </top>
      <bottom/>
      <diagonal/>
    </border>
    <border>
      <left style="double">
        <color theme="3" tint="0.399670400097659"/>
      </left>
      <right style="thin">
        <color indexed="51"/>
      </right>
      <top/>
      <bottom/>
      <diagonal/>
    </border>
    <border>
      <left style="thin">
        <color auto="1"/>
      </left>
      <right style="thin">
        <color indexed="51"/>
      </right>
      <top style="thin">
        <color indexed="51"/>
      </top>
      <bottom style="double">
        <color theme="3" tint="0.399670400097659"/>
      </bottom>
      <diagonal/>
    </border>
    <border>
      <left style="thin">
        <color indexed="51"/>
      </left>
      <right style="double">
        <color theme="3" tint="0.399670400097659"/>
      </right>
      <top style="thin">
        <color indexed="51"/>
      </top>
      <bottom style="double">
        <color theme="3" tint="0.399670400097659"/>
      </bottom>
      <diagonal/>
    </border>
    <border>
      <left style="double">
        <color theme="3" tint="0.399670400097659"/>
      </left>
      <right style="thin">
        <color indexed="51"/>
      </right>
      <top style="thin">
        <color indexed="51"/>
      </top>
      <bottom style="double">
        <color theme="3" tint="0.399670400097659"/>
      </bottom>
      <diagonal/>
    </border>
    <border>
      <left style="thin">
        <color auto="1"/>
      </left>
      <right style="double">
        <color indexed="51"/>
      </right>
      <top/>
      <bottom/>
      <diagonal/>
    </border>
    <border>
      <left style="double">
        <color indexed="51"/>
      </left>
      <right style="double">
        <color indexed="51"/>
      </right>
      <top/>
      <bottom/>
      <diagonal/>
    </border>
    <border>
      <left style="double">
        <color indexed="51"/>
      </left>
      <right style="double">
        <color theme="3" tint="0.399670400097659"/>
      </right>
      <top/>
      <bottom/>
      <diagonal/>
    </border>
    <border>
      <left/>
      <right style="double">
        <color indexed="51"/>
      </right>
      <top/>
      <bottom/>
      <diagonal/>
    </border>
    <border>
      <left style="double">
        <color theme="3" tint="0.399670400097659"/>
      </left>
      <right style="double">
        <color indexed="51"/>
      </right>
      <top/>
      <bottom style="double">
        <color theme="3" tint="0.399670400097659"/>
      </bottom>
      <diagonal/>
    </border>
    <border>
      <left style="double">
        <color indexed="51"/>
      </left>
      <right style="double">
        <color indexed="51"/>
      </right>
      <top/>
      <bottom style="double">
        <color theme="3" tint="0.399670400097659"/>
      </bottom>
      <diagonal/>
    </border>
    <border>
      <left style="double">
        <color indexed="51"/>
      </left>
      <right style="double">
        <color theme="3" tint="0.399670400097659"/>
      </right>
      <top/>
      <bottom style="double">
        <color theme="3" tint="0.399670400097659"/>
      </bottom>
      <diagonal/>
    </border>
    <border>
      <left style="double">
        <color theme="3" tint="0.399670400097659"/>
      </left>
      <right style="double">
        <color indexed="51"/>
      </right>
      <top style="double">
        <color theme="3" tint="0.399670400097659"/>
      </top>
      <bottom style="double">
        <color theme="3" tint="0.399670400097659"/>
      </bottom>
      <diagonal/>
    </border>
    <border>
      <left style="double">
        <color indexed="51"/>
      </left>
      <right style="double">
        <color indexed="51"/>
      </right>
      <top style="double">
        <color theme="3" tint="0.399670400097659"/>
      </top>
      <bottom style="double">
        <color theme="3" tint="0.399670400097659"/>
      </bottom>
      <diagonal/>
    </border>
    <border>
      <left style="double">
        <color indexed="51"/>
      </left>
      <right style="double">
        <color theme="3" tint="0.399670400097659"/>
      </right>
      <top style="double">
        <color theme="3" tint="0.399670400097659"/>
      </top>
      <bottom style="double">
        <color theme="3" tint="0.399670400097659"/>
      </bottom>
      <diagonal/>
    </border>
    <border>
      <left style="double">
        <color theme="3" tint="0.399670400097659"/>
      </left>
      <right style="double">
        <color indexed="51"/>
      </right>
      <top/>
      <bottom/>
      <diagonal/>
    </border>
    <border>
      <left style="thin">
        <color indexed="51"/>
      </left>
      <right style="double">
        <color theme="3" tint="0.399670400097659"/>
      </right>
      <top style="double">
        <color theme="3" tint="0.399670400097659"/>
      </top>
      <bottom/>
      <diagonal/>
    </border>
    <border>
      <left style="double">
        <color theme="3" tint="0.399670400097659"/>
      </left>
      <right style="thin">
        <color indexed="51"/>
      </right>
      <top style="double">
        <color theme="3" tint="0.399670400097659"/>
      </top>
      <bottom/>
      <diagonal/>
    </border>
    <border>
      <left style="thin">
        <color indexed="51"/>
      </left>
      <right style="double">
        <color theme="3" tint="0.399670400097659"/>
      </right>
      <top/>
      <bottom style="double">
        <color theme="3" tint="0.399670400097659"/>
      </bottom>
      <diagonal/>
    </border>
    <border>
      <left style="double">
        <color theme="3" tint="0.399670400097659"/>
      </left>
      <right style="thin">
        <color indexed="51"/>
      </right>
      <top/>
      <bottom style="double">
        <color theme="3" tint="0.399670400097659"/>
      </bottom>
      <diagonal/>
    </border>
    <border>
      <left style="double">
        <color theme="3" tint="0.399670400097659"/>
      </left>
      <right style="double">
        <color indexed="51"/>
      </right>
      <top/>
      <bottom style="double">
        <color indexed="51"/>
      </bottom>
      <diagonal/>
    </border>
    <border>
      <left style="double">
        <color indexed="51"/>
      </left>
      <right style="double">
        <color indexed="51"/>
      </right>
      <top/>
      <bottom style="double">
        <color indexed="51"/>
      </bottom>
      <diagonal/>
    </border>
    <border>
      <left style="double">
        <color indexed="51"/>
      </left>
      <right style="double">
        <color theme="3" tint="0.399670400097659"/>
      </right>
      <top/>
      <bottom style="double">
        <color indexed="51"/>
      </bottom>
      <diagonal/>
    </border>
    <border>
      <left style="double">
        <color theme="3" tint="0.399670400097659"/>
      </left>
      <right style="double">
        <color indexed="51"/>
      </right>
      <top style="double">
        <color indexed="51"/>
      </top>
      <bottom/>
      <diagonal/>
    </border>
    <border>
      <left style="double">
        <color indexed="51"/>
      </left>
      <right style="double">
        <color indexed="51"/>
      </right>
      <top style="double">
        <color indexed="51"/>
      </top>
      <bottom/>
      <diagonal/>
    </border>
    <border>
      <left style="double">
        <color indexed="51"/>
      </left>
      <right style="double">
        <color theme="3" tint="0.399670400097659"/>
      </right>
      <top style="double">
        <color indexed="51"/>
      </top>
      <bottom/>
      <diagonal/>
    </border>
    <border>
      <left style="thin">
        <color auto="1"/>
      </left>
      <right style="thin">
        <color indexed="51"/>
      </right>
      <top/>
      <bottom/>
      <diagonal/>
    </border>
    <border>
      <left/>
      <right style="double">
        <color indexed="51"/>
      </right>
      <top/>
      <bottom style="double">
        <color indexed="51"/>
      </bottom>
      <diagonal/>
    </border>
    <border>
      <left/>
      <right style="double">
        <color indexed="51"/>
      </right>
      <top style="double">
        <color indexed="51"/>
      </top>
      <bottom/>
      <diagonal/>
    </border>
    <border>
      <left style="thin">
        <color indexed="51"/>
      </left>
      <right style="double">
        <color theme="3" tint="0.399670400097659"/>
      </right>
      <top style="double">
        <color theme="3" tint="0.399670400097659"/>
      </top>
      <bottom style="double">
        <color theme="3" tint="0.399670400097659"/>
      </bottom>
      <diagonal/>
    </border>
    <border>
      <left style="double">
        <color theme="3" tint="0.399670400097659"/>
      </left>
      <right style="thin">
        <color indexed="51"/>
      </right>
      <top style="double">
        <color theme="3" tint="0.399670400097659"/>
      </top>
      <bottom style="double">
        <color theme="3" tint="0.399670400097659"/>
      </bottom>
      <diagonal/>
    </border>
    <border>
      <left style="thin">
        <color auto="1"/>
      </left>
      <right style="double">
        <color indexed="51"/>
      </right>
      <top style="double">
        <color theme="3" tint="0.399670400097659"/>
      </top>
      <bottom style="double">
        <color theme="3" tint="0.399670400097659"/>
      </bottom>
      <diagonal/>
    </border>
    <border>
      <left style="double">
        <color theme="3" tint="0.399670400097659"/>
      </left>
      <right style="double">
        <color indexed="51"/>
      </right>
      <top style="double">
        <color theme="3" tint="0.399670400097659"/>
      </top>
      <bottom/>
      <diagonal/>
    </border>
    <border>
      <left style="double">
        <color indexed="51"/>
      </left>
      <right style="double">
        <color indexed="51"/>
      </right>
      <top style="double">
        <color theme="3" tint="0.399670400097659"/>
      </top>
      <bottom/>
      <diagonal/>
    </border>
    <border>
      <left style="double">
        <color indexed="51"/>
      </left>
      <right style="double">
        <color theme="3" tint="0.399670400097659"/>
      </right>
      <top style="double">
        <color theme="3" tint="0.399670400097659"/>
      </top>
      <bottom/>
      <diagonal/>
    </border>
    <border>
      <left style="double">
        <color indexed="51"/>
      </left>
      <right/>
      <top style="double">
        <color theme="3" tint="0.399670400097659"/>
      </top>
      <bottom style="double">
        <color theme="3" tint="0.399670400097659"/>
      </bottom>
      <diagonal/>
    </border>
    <border>
      <left style="thin">
        <color auto="1"/>
      </left>
      <right style="double">
        <color indexed="51"/>
      </right>
      <top style="double">
        <color theme="3" tint="0.399670400097659"/>
      </top>
      <bottom/>
      <diagonal/>
    </border>
    <border>
      <left style="thin">
        <color auto="1"/>
      </left>
      <right style="double">
        <color indexed="51"/>
      </right>
      <top/>
      <bottom style="double">
        <color indexed="51"/>
      </bottom>
      <diagonal/>
    </border>
    <border>
      <left style="double">
        <color indexed="51"/>
      </left>
      <right/>
      <top/>
      <bottom style="double">
        <color indexed="51"/>
      </bottom>
      <diagonal/>
    </border>
    <border>
      <left style="thin">
        <color auto="1"/>
      </left>
      <right style="double">
        <color indexed="51"/>
      </right>
      <top style="double">
        <color indexed="51"/>
      </top>
      <bottom/>
      <diagonal/>
    </border>
    <border>
      <left style="thin">
        <color auto="1"/>
      </left>
      <right/>
      <top style="double">
        <color theme="3" tint="0.399670400097659"/>
      </top>
      <bottom style="double">
        <color theme="3" tint="0.399670400097659"/>
      </bottom>
      <diagonal/>
    </border>
    <border>
      <left style="double">
        <color indexed="51"/>
      </left>
      <right/>
      <top/>
      <bottom/>
      <diagonal/>
    </border>
    <border>
      <left style="double">
        <color theme="3" tint="0.399700918607135"/>
      </left>
      <right/>
      <top style="double">
        <color theme="3" tint="0.399670400097659"/>
      </top>
      <bottom/>
      <diagonal/>
    </border>
    <border>
      <left style="double">
        <color theme="3" tint="0.399700918607135"/>
      </left>
      <right/>
      <top/>
      <bottom style="double">
        <color theme="3" tint="0.399700918607135"/>
      </bottom>
      <diagonal/>
    </border>
    <border>
      <left/>
      <right/>
      <top/>
      <bottom style="double">
        <color theme="3" tint="0.399700918607135"/>
      </bottom>
      <diagonal/>
    </border>
    <border>
      <left/>
      <right style="double">
        <color theme="3" tint="0.399670400097659"/>
      </right>
      <top/>
      <bottom style="double">
        <color theme="3" tint="0.399700918607135"/>
      </bottom>
      <diagonal/>
    </border>
    <border>
      <left style="double">
        <color theme="3" tint="0.399670400097659"/>
      </left>
      <right/>
      <top/>
      <bottom style="double">
        <color theme="3" tint="0.399700918607135"/>
      </bottom>
      <diagonal/>
    </border>
    <border>
      <left style="double">
        <color theme="3" tint="0.399670400097659"/>
      </left>
      <right/>
      <top style="double">
        <color theme="3" tint="0.399700918607135"/>
      </top>
      <bottom/>
      <diagonal/>
    </border>
    <border>
      <left/>
      <right/>
      <top style="double">
        <color theme="3" tint="0.399700918607135"/>
      </top>
      <bottom/>
      <diagonal/>
    </border>
    <border>
      <left/>
      <right style="double">
        <color theme="3" tint="0.399670400097659"/>
      </right>
      <top style="double">
        <color theme="3" tint="0.399700918607135"/>
      </top>
      <bottom/>
      <diagonal/>
    </border>
    <border>
      <left style="thin">
        <color auto="1"/>
      </left>
      <right style="double">
        <color indexed="51"/>
      </right>
      <top/>
      <bottom style="double">
        <color theme="3" tint="0.399670400097659"/>
      </bottom>
      <diagonal/>
    </border>
    <border>
      <left style="thin">
        <color auto="1"/>
      </left>
      <right style="thin">
        <color indexed="51"/>
      </right>
      <top style="double">
        <color theme="3" tint="0.399670400097659"/>
      </top>
      <bottom style="double">
        <color theme="3" tint="0.399670400097659"/>
      </bottom>
      <diagonal/>
    </border>
    <border>
      <left style="double">
        <color theme="3" tint="0.399670400097659"/>
      </left>
      <right style="thin">
        <color indexed="52"/>
      </right>
      <top style="double">
        <color theme="3" tint="0.399670400097659"/>
      </top>
      <bottom style="double">
        <color theme="3" tint="0.399670400097659"/>
      </bottom>
      <diagonal/>
    </border>
    <border>
      <left style="thin">
        <color indexed="52"/>
      </left>
      <right style="double">
        <color theme="3" tint="0.399670400097659"/>
      </right>
      <top style="double">
        <color theme="3" tint="0.399670400097659"/>
      </top>
      <bottom style="double">
        <color theme="3" tint="0.399670400097659"/>
      </bottom>
      <diagonal/>
    </border>
    <border>
      <left style="double">
        <color indexed="51"/>
      </left>
      <right/>
      <top/>
      <bottom style="double">
        <color theme="3" tint="0.399670400097659"/>
      </bottom>
      <diagonal/>
    </border>
    <border>
      <left/>
      <right style="double">
        <color indexed="51"/>
      </right>
      <top/>
      <bottom style="double">
        <color theme="3" tint="0.399670400097659"/>
      </bottom>
      <diagonal/>
    </border>
    <border>
      <left style="medium">
        <color indexed="8"/>
      </left>
      <right/>
      <top style="thin">
        <color auto="1"/>
      </top>
      <bottom/>
      <diagonal/>
    </border>
    <border>
      <left/>
      <right style="thin">
        <color auto="1"/>
      </right>
      <top/>
      <bottom style="medium">
        <color indexed="8"/>
      </bottom>
      <diagonal/>
    </border>
    <border>
      <left style="thin">
        <color auto="1"/>
      </left>
      <right style="thin">
        <color auto="1"/>
      </right>
      <top/>
      <bottom style="medium">
        <color indexed="8"/>
      </bottom>
      <diagonal/>
    </border>
    <border>
      <left/>
      <right style="double">
        <color theme="3" tint="0.399670400097659"/>
      </right>
      <top/>
      <bottom style="medium">
        <color indexed="8"/>
      </bottom>
      <diagonal/>
    </border>
    <border>
      <left style="double">
        <color theme="3" tint="0.399670400097659"/>
      </left>
      <right/>
      <top style="double">
        <color theme="3" tint="0.399670400097659"/>
      </top>
      <bottom style="medium">
        <color indexed="8"/>
      </bottom>
      <diagonal/>
    </border>
    <border>
      <left/>
      <right/>
      <top style="double">
        <color theme="3" tint="0.399670400097659"/>
      </top>
      <bottom style="medium">
        <color indexed="8"/>
      </bottom>
      <diagonal/>
    </border>
    <border>
      <left/>
      <right style="double">
        <color theme="3" tint="0.399670400097659"/>
      </right>
      <top style="double">
        <color theme="3" tint="0.399670400097659"/>
      </top>
      <bottom style="medium">
        <color indexed="8"/>
      </bottom>
      <diagonal/>
    </border>
    <border>
      <left style="double">
        <color theme="3" tint="0.399670400097659"/>
      </left>
      <right/>
      <top/>
      <bottom style="medium">
        <color indexed="8"/>
      </bottom>
      <diagonal/>
    </border>
    <border>
      <left style="thin">
        <color auto="1"/>
      </left>
      <right/>
      <top style="thin">
        <color indexed="8"/>
      </top>
      <bottom style="thin">
        <color indexed="8"/>
      </bottom>
      <diagonal/>
    </border>
    <border>
      <left/>
      <right style="thin">
        <color theme="3" tint="0.399884029663991"/>
      </right>
      <top style="thin">
        <color theme="3" tint="0.399670400097659"/>
      </top>
      <bottom/>
      <diagonal/>
    </border>
    <border>
      <left/>
      <right style="thin">
        <color theme="3" tint="0.399884029663991"/>
      </right>
      <top/>
      <bottom/>
      <diagonal/>
    </border>
    <border>
      <left style="thin">
        <color theme="3" tint="0.399670400097659"/>
      </left>
      <right/>
      <top/>
      <bottom style="thin">
        <color theme="3" tint="0.399884029663991"/>
      </bottom>
      <diagonal/>
    </border>
    <border>
      <left/>
      <right/>
      <top/>
      <bottom style="thin">
        <color theme="3" tint="0.399884029663991"/>
      </bottom>
      <diagonal/>
    </border>
    <border>
      <left/>
      <right style="thin">
        <color theme="3" tint="0.399884029663991"/>
      </right>
      <top/>
      <bottom style="thin">
        <color theme="3" tint="0.399884029663991"/>
      </bottom>
      <diagonal/>
    </border>
    <border>
      <left/>
      <right style="medium">
        <color auto="1"/>
      </right>
      <top/>
      <bottom style="thin">
        <color auto="1"/>
      </bottom>
      <diagonal/>
    </border>
    <border>
      <left/>
      <right style="thin">
        <color theme="3" tint="0.399884029663991"/>
      </right>
      <top style="thin">
        <color theme="3" tint="0.399884029663991"/>
      </top>
      <bottom/>
      <diagonal/>
    </border>
    <border>
      <left style="thin">
        <color theme="3" tint="0.399670400097659"/>
      </left>
      <right/>
      <top/>
      <bottom style="thin">
        <color theme="3" tint="0.399700918607135"/>
      </bottom>
      <diagonal/>
    </border>
    <border>
      <left/>
      <right/>
      <top/>
      <bottom style="thin">
        <color theme="3" tint="0.399700918607135"/>
      </bottom>
      <diagonal/>
    </border>
    <border>
      <left/>
      <right style="thin">
        <color theme="3" tint="0.399670400097659"/>
      </right>
      <top/>
      <bottom style="thin">
        <color theme="3" tint="0.399700918607135"/>
      </bottom>
      <diagonal/>
    </border>
    <border>
      <left style="thin">
        <color auto="1"/>
      </left>
      <right/>
      <top/>
      <bottom style="medium">
        <color auto="1"/>
      </bottom>
      <diagonal/>
    </border>
    <border>
      <left/>
      <right style="medium">
        <color auto="1"/>
      </right>
      <top style="thin">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8">
    <xf numFmtId="0" fontId="0" fillId="0" borderId="0"/>
    <xf numFmtId="176" fontId="0" fillId="0" borderId="0" applyFill="0" applyBorder="0" applyAlignment="0" applyProtection="0"/>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center"/>
    </xf>
    <xf numFmtId="0" fontId="4" fillId="31" borderId="456" applyNumberFormat="0" applyFont="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8" fillId="0" borderId="457" applyNumberFormat="0" applyFill="0" applyAlignment="0" applyProtection="0">
      <alignment vertical="center"/>
    </xf>
    <xf numFmtId="0" fontId="79" fillId="0" borderId="457" applyNumberFormat="0" applyFill="0" applyAlignment="0" applyProtection="0">
      <alignment vertical="center"/>
    </xf>
    <xf numFmtId="0" fontId="80" fillId="0" borderId="458" applyNumberFormat="0" applyFill="0" applyAlignment="0" applyProtection="0">
      <alignment vertical="center"/>
    </xf>
    <xf numFmtId="0" fontId="80" fillId="0" borderId="0" applyNumberFormat="0" applyFill="0" applyBorder="0" applyAlignment="0" applyProtection="0">
      <alignment vertical="center"/>
    </xf>
    <xf numFmtId="0" fontId="81" fillId="32" borderId="459" applyNumberFormat="0" applyAlignment="0" applyProtection="0">
      <alignment vertical="center"/>
    </xf>
    <xf numFmtId="0" fontId="82" fillId="33" borderId="460" applyNumberFormat="0" applyAlignment="0" applyProtection="0">
      <alignment vertical="center"/>
    </xf>
    <xf numFmtId="0" fontId="83" fillId="33" borderId="459" applyNumberFormat="0" applyAlignment="0" applyProtection="0">
      <alignment vertical="center"/>
    </xf>
    <xf numFmtId="0" fontId="84" fillId="34" borderId="461" applyNumberFormat="0" applyAlignment="0" applyProtection="0">
      <alignment vertical="center"/>
    </xf>
    <xf numFmtId="0" fontId="85" fillId="0" borderId="462" applyNumberFormat="0" applyFill="0" applyAlignment="0" applyProtection="0">
      <alignment vertical="center"/>
    </xf>
    <xf numFmtId="0" fontId="86" fillId="0" borderId="463" applyNumberFormat="0" applyFill="0" applyAlignment="0" applyProtection="0">
      <alignment vertical="center"/>
    </xf>
    <xf numFmtId="0" fontId="87" fillId="35" borderId="0" applyNumberFormat="0" applyBorder="0" applyAlignment="0" applyProtection="0">
      <alignment vertical="center"/>
    </xf>
    <xf numFmtId="0" fontId="88" fillId="36" borderId="0" applyNumberFormat="0" applyBorder="0" applyAlignment="0" applyProtection="0">
      <alignment vertical="center"/>
    </xf>
    <xf numFmtId="0" fontId="89" fillId="37" borderId="0" applyNumberFormat="0" applyBorder="0" applyAlignment="0" applyProtection="0">
      <alignment vertical="center"/>
    </xf>
    <xf numFmtId="0" fontId="90" fillId="38" borderId="0" applyNumberFormat="0" applyBorder="0" applyAlignment="0" applyProtection="0">
      <alignment vertical="center"/>
    </xf>
    <xf numFmtId="0" fontId="91" fillId="39" borderId="0" applyNumberFormat="0" applyBorder="0" applyAlignment="0" applyProtection="0">
      <alignment vertical="center"/>
    </xf>
    <xf numFmtId="0" fontId="91" fillId="10" borderId="0" applyNumberFormat="0" applyBorder="0" applyAlignment="0" applyProtection="0">
      <alignment vertical="center"/>
    </xf>
    <xf numFmtId="0" fontId="90" fillId="40" borderId="0" applyNumberFormat="0" applyBorder="0" applyAlignment="0" applyProtection="0">
      <alignment vertical="center"/>
    </xf>
    <xf numFmtId="0" fontId="90" fillId="41" borderId="0" applyNumberFormat="0" applyBorder="0" applyAlignment="0" applyProtection="0">
      <alignment vertical="center"/>
    </xf>
    <xf numFmtId="0" fontId="91" fillId="42" borderId="0" applyNumberFormat="0" applyBorder="0" applyAlignment="0" applyProtection="0">
      <alignment vertical="center"/>
    </xf>
    <xf numFmtId="0" fontId="91" fillId="43" borderId="0" applyNumberFormat="0" applyBorder="0" applyAlignment="0" applyProtection="0">
      <alignment vertical="center"/>
    </xf>
    <xf numFmtId="0" fontId="90" fillId="44" borderId="0" applyNumberFormat="0" applyBorder="0" applyAlignment="0" applyProtection="0">
      <alignment vertical="center"/>
    </xf>
    <xf numFmtId="0" fontId="90" fillId="45" borderId="0" applyNumberFormat="0" applyBorder="0" applyAlignment="0" applyProtection="0">
      <alignment vertical="center"/>
    </xf>
    <xf numFmtId="0" fontId="91" fillId="46" borderId="0" applyNumberFormat="0" applyBorder="0" applyAlignment="0" applyProtection="0">
      <alignment vertical="center"/>
    </xf>
    <xf numFmtId="0" fontId="91" fillId="47" borderId="0" applyNumberFormat="0" applyBorder="0" applyAlignment="0" applyProtection="0">
      <alignment vertical="center"/>
    </xf>
    <xf numFmtId="0" fontId="90" fillId="48" borderId="0" applyNumberFormat="0" applyBorder="0" applyAlignment="0" applyProtection="0">
      <alignment vertical="center"/>
    </xf>
    <xf numFmtId="0" fontId="90" fillId="49" borderId="0" applyNumberFormat="0" applyBorder="0" applyAlignment="0" applyProtection="0">
      <alignment vertical="center"/>
    </xf>
    <xf numFmtId="0" fontId="91" fillId="50" borderId="0" applyNumberFormat="0" applyBorder="0" applyAlignment="0" applyProtection="0">
      <alignment vertical="center"/>
    </xf>
    <xf numFmtId="0" fontId="91" fillId="51" borderId="0" applyNumberFormat="0" applyBorder="0" applyAlignment="0" applyProtection="0">
      <alignment vertical="center"/>
    </xf>
    <xf numFmtId="0" fontId="90" fillId="52" borderId="0" applyNumberFormat="0" applyBorder="0" applyAlignment="0" applyProtection="0">
      <alignment vertical="center"/>
    </xf>
    <xf numFmtId="0" fontId="90" fillId="53" borderId="0" applyNumberFormat="0" applyBorder="0" applyAlignment="0" applyProtection="0">
      <alignment vertical="center"/>
    </xf>
    <xf numFmtId="0" fontId="91" fillId="54" borderId="0" applyNumberFormat="0" applyBorder="0" applyAlignment="0" applyProtection="0">
      <alignment vertical="center"/>
    </xf>
    <xf numFmtId="0" fontId="91" fillId="55" borderId="0" applyNumberFormat="0" applyBorder="0" applyAlignment="0" applyProtection="0">
      <alignment vertical="center"/>
    </xf>
    <xf numFmtId="0" fontId="90" fillId="56" borderId="0" applyNumberFormat="0" applyBorder="0" applyAlignment="0" applyProtection="0">
      <alignment vertical="center"/>
    </xf>
    <xf numFmtId="0" fontId="90" fillId="57" borderId="0" applyNumberFormat="0" applyBorder="0" applyAlignment="0" applyProtection="0">
      <alignment vertical="center"/>
    </xf>
    <xf numFmtId="0" fontId="91" fillId="58" borderId="0" applyNumberFormat="0" applyBorder="0" applyAlignment="0" applyProtection="0">
      <alignment vertical="center"/>
    </xf>
    <xf numFmtId="0" fontId="91" fillId="59" borderId="0" applyNumberFormat="0" applyBorder="0" applyAlignment="0" applyProtection="0">
      <alignment vertical="center"/>
    </xf>
    <xf numFmtId="0" fontId="90" fillId="60" borderId="0" applyNumberFormat="0" applyBorder="0" applyAlignment="0" applyProtection="0">
      <alignment vertical="center"/>
    </xf>
    <xf numFmtId="176" fontId="0" fillId="0" borderId="0" applyFill="0" applyBorder="0" applyAlignment="0" applyProtection="0"/>
    <xf numFmtId="176" fontId="0" fillId="0" borderId="0" applyFill="0" applyBorder="0" applyAlignment="0" applyProtection="0"/>
    <xf numFmtId="0" fontId="92"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0" fillId="0" borderId="0"/>
    <xf numFmtId="0" fontId="0" fillId="0" borderId="0"/>
    <xf numFmtId="0" fontId="93" fillId="0" borderId="0"/>
    <xf numFmtId="0" fontId="0" fillId="0" borderId="0"/>
    <xf numFmtId="0" fontId="0" fillId="0" borderId="0"/>
    <xf numFmtId="0" fontId="0" fillId="0" borderId="0"/>
    <xf numFmtId="0" fontId="0" fillId="0" borderId="0"/>
    <xf numFmtId="0" fontId="0" fillId="0" borderId="0"/>
    <xf numFmtId="0" fontId="4" fillId="0" borderId="0"/>
    <xf numFmtId="0" fontId="0" fillId="0" borderId="0"/>
    <xf numFmtId="0" fontId="21" fillId="0" borderId="0">
      <alignment vertical="center"/>
    </xf>
    <xf numFmtId="0" fontId="94" fillId="0" borderId="0"/>
    <xf numFmtId="0" fontId="95" fillId="0" borderId="0"/>
    <xf numFmtId="0" fontId="95" fillId="0" borderId="0"/>
    <xf numFmtId="0" fontId="24" fillId="0" borderId="0"/>
    <xf numFmtId="0" fontId="0" fillId="0" borderId="0"/>
    <xf numFmtId="0" fontId="21" fillId="0" borderId="0"/>
    <xf numFmtId="0" fontId="0" fillId="0" borderId="0"/>
  </cellStyleXfs>
  <cellXfs count="3965">
    <xf numFmtId="0" fontId="0" fillId="0" borderId="0" xfId="0"/>
    <xf numFmtId="0" fontId="1" fillId="0" borderId="0" xfId="0" applyFont="1" applyFill="1"/>
    <xf numFmtId="0" fontId="0" fillId="0" borderId="0" xfId="0" applyFill="1"/>
    <xf numFmtId="0" fontId="2" fillId="0" borderId="1" xfId="0" applyFont="1" applyFill="1" applyBorder="1"/>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1" fontId="0" fillId="0" borderId="0" xfId="0" applyNumberFormat="1" applyFill="1"/>
    <xf numFmtId="0" fontId="0" fillId="0" borderId="0" xfId="0" applyNumberFormat="1" applyFill="1"/>
    <xf numFmtId="3" fontId="0" fillId="0" borderId="0" xfId="0" applyNumberFormat="1" applyFill="1"/>
    <xf numFmtId="4" fontId="0" fillId="0" borderId="0" xfId="0" applyNumberFormat="1" applyFill="1"/>
    <xf numFmtId="0" fontId="7" fillId="0" borderId="0" xfId="0" applyFont="1" applyFill="1"/>
    <xf numFmtId="3" fontId="7" fillId="0" borderId="0" xfId="0" applyNumberFormat="1" applyFont="1" applyFill="1" applyAlignment="1">
      <alignment horizontal="right" vertical="center" wrapText="1"/>
    </xf>
    <xf numFmtId="4" fontId="7" fillId="0" borderId="0" xfId="0" applyNumberFormat="1" applyFont="1" applyFill="1" applyAlignment="1">
      <alignment horizontal="right" vertical="center" wrapText="1"/>
    </xf>
    <xf numFmtId="0" fontId="7" fillId="0" borderId="0" xfId="0" applyFont="1" applyFill="1" applyAlignment="1">
      <alignment horizontal="center" vertical="center" wrapText="1"/>
    </xf>
    <xf numFmtId="3" fontId="7" fillId="0" borderId="0" xfId="0" applyNumberFormat="1" applyFont="1"/>
    <xf numFmtId="3" fontId="7" fillId="0" borderId="0" xfId="0" applyNumberFormat="1" applyFont="1" applyFill="1" applyAlignment="1">
      <alignment horizontal="center" vertical="center" wrapText="1"/>
    </xf>
    <xf numFmtId="0" fontId="7" fillId="0" borderId="0" xfId="0" applyFont="1" applyFill="1" applyAlignment="1">
      <alignment wrapText="1"/>
    </xf>
    <xf numFmtId="0" fontId="8" fillId="0" borderId="0" xfId="60" applyFont="1" applyFill="1" applyBorder="1" applyAlignment="1" applyProtection="1">
      <alignment wrapText="1"/>
    </xf>
    <xf numFmtId="0" fontId="0" fillId="0" borderId="0" xfId="60" applyFont="1" applyFill="1" applyProtection="1"/>
    <xf numFmtId="0" fontId="0" fillId="0" borderId="2" xfId="60" applyFont="1" applyFill="1" applyBorder="1" applyProtection="1"/>
    <xf numFmtId="0" fontId="8" fillId="3" borderId="0" xfId="60" applyFont="1" applyFill="1" applyBorder="1" applyAlignment="1" applyProtection="1">
      <alignment horizontal="left" vertical="center" wrapText="1"/>
    </xf>
    <xf numFmtId="0" fontId="8" fillId="4" borderId="0" xfId="60" applyFont="1" applyFill="1" applyBorder="1" applyAlignment="1" applyProtection="1">
      <alignment vertical="center" wrapText="1"/>
    </xf>
    <xf numFmtId="0" fontId="8" fillId="5" borderId="0" xfId="60" applyFont="1" applyFill="1" applyBorder="1" applyAlignment="1" applyProtection="1">
      <alignment horizontal="center" vertical="center"/>
    </xf>
    <xf numFmtId="0" fontId="0" fillId="0" borderId="0" xfId="60" applyFont="1" applyFill="1" applyBorder="1" applyProtection="1"/>
    <xf numFmtId="0" fontId="8" fillId="0" borderId="0" xfId="60" applyFont="1" applyFill="1" applyBorder="1" applyAlignment="1" applyProtection="1"/>
    <xf numFmtId="0" fontId="8" fillId="0" borderId="0" xfId="60" applyFont="1" applyFill="1" applyBorder="1" applyAlignment="1" applyProtection="1">
      <alignment horizontal="center"/>
    </xf>
    <xf numFmtId="0" fontId="9" fillId="0" borderId="0" xfId="60" applyFont="1" applyFill="1" applyBorder="1" applyAlignment="1" applyProtection="1"/>
    <xf numFmtId="0" fontId="8" fillId="0" borderId="3" xfId="60" applyFont="1" applyFill="1" applyBorder="1" applyAlignment="1" applyProtection="1">
      <alignment wrapText="1"/>
    </xf>
    <xf numFmtId="0" fontId="8" fillId="6" borderId="4" xfId="60" applyFont="1" applyFill="1" applyBorder="1" applyAlignment="1" applyProtection="1">
      <alignment wrapText="1"/>
    </xf>
    <xf numFmtId="0" fontId="8" fillId="6" borderId="5" xfId="60" applyFont="1" applyFill="1" applyBorder="1" applyAlignment="1" applyProtection="1">
      <alignment vertical="center"/>
    </xf>
    <xf numFmtId="0" fontId="8" fillId="6" borderId="5" xfId="60" applyFont="1" applyFill="1" applyBorder="1" applyAlignment="1" applyProtection="1">
      <alignment wrapText="1"/>
    </xf>
    <xf numFmtId="0" fontId="8" fillId="6" borderId="6" xfId="60" applyFont="1" applyFill="1" applyBorder="1" applyAlignment="1" applyProtection="1">
      <alignment wrapText="1"/>
    </xf>
    <xf numFmtId="0" fontId="8" fillId="0" borderId="0" xfId="60" applyFont="1" applyFill="1" applyBorder="1" applyAlignment="1" applyProtection="1">
      <alignment vertical="center"/>
    </xf>
    <xf numFmtId="0" fontId="9" fillId="0" borderId="0" xfId="60" applyFont="1" applyFill="1" applyBorder="1" applyAlignment="1" applyProtection="1">
      <alignment wrapText="1"/>
    </xf>
    <xf numFmtId="0" fontId="8" fillId="0" borderId="7" xfId="60" applyFont="1" applyFill="1" applyBorder="1" applyAlignment="1" applyProtection="1"/>
    <xf numFmtId="0" fontId="9" fillId="0" borderId="0" xfId="60" applyFont="1" applyFill="1" applyBorder="1" applyAlignment="1" applyProtection="1">
      <alignment horizontal="center"/>
    </xf>
    <xf numFmtId="0" fontId="9" fillId="0" borderId="7" xfId="60" applyFont="1" applyFill="1" applyBorder="1" applyAlignment="1" applyProtection="1"/>
    <xf numFmtId="0" fontId="9" fillId="0" borderId="8" xfId="60" applyFont="1" applyFill="1" applyBorder="1" applyAlignment="1" applyProtection="1">
      <alignment horizontal="center" wrapText="1"/>
    </xf>
    <xf numFmtId="0" fontId="9" fillId="0" borderId="9" xfId="60" applyFont="1" applyFill="1" applyBorder="1" applyAlignment="1" applyProtection="1">
      <alignment horizontal="center" vertical="center"/>
    </xf>
    <xf numFmtId="0" fontId="9" fillId="0" borderId="0" xfId="60" applyFont="1" applyFill="1" applyBorder="1" applyAlignment="1" applyProtection="1">
      <alignment horizontal="center" vertical="center"/>
    </xf>
    <xf numFmtId="0" fontId="9" fillId="0" borderId="9" xfId="60" applyFont="1" applyFill="1" applyBorder="1" applyAlignment="1" applyProtection="1">
      <alignment horizontal="center" vertical="center" wrapText="1"/>
    </xf>
    <xf numFmtId="0" fontId="9" fillId="0" borderId="0" xfId="60" applyFont="1" applyFill="1" applyBorder="1" applyAlignment="1" applyProtection="1">
      <alignment horizontal="center" vertical="center" wrapText="1"/>
    </xf>
    <xf numFmtId="0" fontId="9" fillId="0" borderId="0" xfId="60" applyFont="1" applyFill="1" applyBorder="1" applyAlignment="1" applyProtection="1">
      <alignment vertical="center"/>
    </xf>
    <xf numFmtId="0" fontId="9" fillId="0" borderId="10" xfId="60" applyFont="1" applyFill="1" applyBorder="1" applyAlignment="1" applyProtection="1">
      <alignment horizontal="center" wrapText="1"/>
    </xf>
    <xf numFmtId="0" fontId="9" fillId="0" borderId="0" xfId="60" applyFont="1" applyFill="1" applyBorder="1" applyAlignment="1" applyProtection="1">
      <alignment vertical="center" wrapText="1"/>
    </xf>
    <xf numFmtId="0" fontId="9" fillId="0" borderId="7" xfId="60" applyFont="1" applyFill="1" applyBorder="1" applyAlignment="1" applyProtection="1">
      <alignment wrapText="1"/>
    </xf>
    <xf numFmtId="0" fontId="9" fillId="0" borderId="11" xfId="60" applyFont="1" applyFill="1" applyBorder="1" applyAlignment="1" applyProtection="1"/>
    <xf numFmtId="0" fontId="9" fillId="0" borderId="11" xfId="60" applyFont="1" applyFill="1" applyBorder="1" applyAlignment="1" applyProtection="1">
      <alignment wrapText="1"/>
    </xf>
    <xf numFmtId="0" fontId="8" fillId="0" borderId="11" xfId="60" applyFont="1" applyFill="1" applyBorder="1" applyAlignment="1" applyProtection="1"/>
    <xf numFmtId="0" fontId="8" fillId="0" borderId="11" xfId="60" applyFont="1" applyFill="1" applyBorder="1" applyAlignment="1" applyProtection="1">
      <alignment wrapText="1"/>
    </xf>
    <xf numFmtId="0" fontId="8" fillId="6" borderId="5" xfId="60" applyFont="1" applyFill="1" applyBorder="1" applyAlignment="1" applyProtection="1">
      <alignment horizontal="left" vertical="center"/>
    </xf>
    <xf numFmtId="0" fontId="8" fillId="0" borderId="0" xfId="60" applyFont="1" applyFill="1" applyBorder="1" applyAlignment="1" applyProtection="1">
      <alignment horizontal="center" vertical="center"/>
    </xf>
    <xf numFmtId="0" fontId="0" fillId="0" borderId="0" xfId="60" applyFont="1" applyFill="1" applyBorder="1" applyAlignment="1" applyProtection="1">
      <alignment horizontal="center" vertical="center"/>
    </xf>
    <xf numFmtId="0" fontId="0" fillId="0" borderId="0" xfId="60" applyFont="1" applyFill="1" applyBorder="1" applyAlignment="1" applyProtection="1">
      <alignment vertical="center"/>
    </xf>
    <xf numFmtId="0" fontId="0" fillId="0" borderId="0" xfId="60" applyFont="1" applyFill="1" applyBorder="1" applyAlignment="1" applyProtection="1"/>
    <xf numFmtId="0" fontId="10" fillId="0" borderId="0" xfId="60" applyFont="1" applyFill="1" applyBorder="1" applyAlignment="1" applyProtection="1">
      <alignment horizontal="center"/>
    </xf>
    <xf numFmtId="0" fontId="0" fillId="0" borderId="9" xfId="60" applyFont="1" applyFill="1" applyBorder="1" applyProtection="1"/>
    <xf numFmtId="0" fontId="8" fillId="0" borderId="0" xfId="60" applyFont="1" applyFill="1" applyBorder="1" applyProtection="1"/>
    <xf numFmtId="0" fontId="11" fillId="0" borderId="0" xfId="60" applyFont="1" applyFill="1" applyBorder="1" applyAlignment="1" applyProtection="1">
      <alignment horizontal="right" vertical="top"/>
    </xf>
    <xf numFmtId="0" fontId="0" fillId="5" borderId="0" xfId="60" applyFont="1" applyFill="1" applyBorder="1" applyAlignment="1" applyProtection="1"/>
    <xf numFmtId="0" fontId="10" fillId="0" borderId="0" xfId="0" applyFont="1" applyFill="1" applyProtection="1"/>
    <xf numFmtId="0" fontId="9" fillId="0" borderId="0" xfId="0" applyFont="1" applyFill="1" applyProtection="1"/>
    <xf numFmtId="0" fontId="9" fillId="0" borderId="0" xfId="0" applyFont="1" applyFill="1" applyBorder="1" applyProtection="1"/>
    <xf numFmtId="0" fontId="10" fillId="7" borderId="0" xfId="0" applyFont="1" applyFill="1" applyAlignment="1" applyProtection="1">
      <alignment horizontal="center"/>
    </xf>
    <xf numFmtId="0" fontId="12" fillId="7" borderId="0" xfId="0" applyFont="1" applyFill="1" applyAlignment="1" applyProtection="1">
      <alignment horizontal="center"/>
    </xf>
    <xf numFmtId="0" fontId="13" fillId="7" borderId="0" xfId="0" applyFont="1" applyFill="1" applyAlignment="1" applyProtection="1">
      <alignment horizontal="center" vertical="top"/>
    </xf>
    <xf numFmtId="0" fontId="13" fillId="0" borderId="0" xfId="0" applyFont="1" applyFill="1" applyAlignment="1" applyProtection="1">
      <alignment horizontal="center" vertical="top"/>
    </xf>
    <xf numFmtId="0" fontId="0" fillId="8" borderId="12" xfId="0" applyFont="1" applyFill="1" applyBorder="1" applyAlignment="1" applyProtection="1">
      <alignment horizontal="center"/>
    </xf>
    <xf numFmtId="0" fontId="14" fillId="9" borderId="13" xfId="0" applyFont="1" applyFill="1" applyBorder="1" applyAlignment="1" applyProtection="1">
      <alignment horizontal="center" vertical="center"/>
    </xf>
    <xf numFmtId="0" fontId="14" fillId="9" borderId="14" xfId="0" applyFont="1" applyFill="1" applyBorder="1" applyAlignment="1" applyProtection="1">
      <alignment horizontal="center" vertical="center"/>
    </xf>
    <xf numFmtId="0" fontId="15" fillId="8" borderId="15" xfId="0" applyFont="1" applyFill="1" applyBorder="1" applyAlignment="1" applyProtection="1">
      <alignment horizontal="center" vertical="center"/>
    </xf>
    <xf numFmtId="0" fontId="15" fillId="8" borderId="16" xfId="0" applyFont="1" applyFill="1" applyBorder="1" applyAlignment="1" applyProtection="1">
      <alignment horizontal="center" vertical="center"/>
    </xf>
    <xf numFmtId="0" fontId="15" fillId="8" borderId="17" xfId="0" applyFont="1" applyFill="1" applyBorder="1" applyAlignment="1" applyProtection="1">
      <alignment vertical="center"/>
    </xf>
    <xf numFmtId="0" fontId="14" fillId="8" borderId="0" xfId="0" applyFont="1" applyFill="1" applyBorder="1" applyAlignment="1" applyProtection="1">
      <alignment horizontal="left"/>
    </xf>
    <xf numFmtId="0" fontId="16" fillId="0" borderId="0" xfId="0" applyFont="1" applyFill="1" applyProtection="1"/>
    <xf numFmtId="0" fontId="0" fillId="8" borderId="0" xfId="0" applyFont="1" applyFill="1" applyBorder="1" applyAlignment="1" applyProtection="1">
      <alignment horizontal="center"/>
    </xf>
    <xf numFmtId="0" fontId="10" fillId="0" borderId="0" xfId="0" applyFont="1" applyFill="1" applyBorder="1" applyProtection="1"/>
    <xf numFmtId="0" fontId="14" fillId="9" borderId="18" xfId="0" applyFont="1" applyFill="1" applyBorder="1" applyAlignment="1" applyProtection="1">
      <alignment horizontal="center" vertical="center"/>
    </xf>
    <xf numFmtId="0" fontId="14" fillId="9" borderId="19" xfId="0" applyFont="1" applyFill="1" applyBorder="1" applyAlignment="1" applyProtection="1">
      <alignment horizontal="center" vertical="center"/>
    </xf>
    <xf numFmtId="0" fontId="15" fillId="8" borderId="20" xfId="0" applyFont="1" applyFill="1" applyBorder="1" applyAlignment="1" applyProtection="1">
      <alignment horizontal="center" vertical="center"/>
    </xf>
    <xf numFmtId="0" fontId="15" fillId="8" borderId="21" xfId="0" applyFont="1" applyFill="1" applyBorder="1" applyAlignment="1" applyProtection="1">
      <alignment horizontal="center" vertical="center"/>
    </xf>
    <xf numFmtId="0" fontId="17" fillId="8" borderId="0" xfId="0" applyFont="1" applyFill="1" applyBorder="1" applyAlignment="1" applyProtection="1">
      <alignment horizontal="left" vertical="center"/>
    </xf>
    <xf numFmtId="0" fontId="12" fillId="0" borderId="0" xfId="0" applyFont="1" applyFill="1" applyBorder="1" applyProtection="1"/>
    <xf numFmtId="0" fontId="12" fillId="0" borderId="0" xfId="0" applyFont="1" applyFill="1" applyBorder="1" applyAlignment="1" applyProtection="1"/>
    <xf numFmtId="0" fontId="12" fillId="0" borderId="0" xfId="0" applyFont="1" applyFill="1" applyBorder="1" applyAlignment="1" applyProtection="1">
      <alignment horizontal="left" vertical="center"/>
    </xf>
    <xf numFmtId="0" fontId="12" fillId="0" borderId="12" xfId="0" applyFont="1" applyFill="1" applyBorder="1" applyProtection="1"/>
    <xf numFmtId="0" fontId="12" fillId="0" borderId="0" xfId="0" applyFont="1" applyFill="1" applyBorder="1" applyAlignment="1" applyProtection="1">
      <alignment horizontal="right"/>
    </xf>
    <xf numFmtId="0" fontId="18" fillId="0" borderId="0" xfId="0" applyFont="1" applyFill="1" applyBorder="1" applyProtection="1"/>
    <xf numFmtId="0" fontId="12" fillId="0" borderId="0" xfId="74" applyFont="1" applyFill="1" applyBorder="1" applyAlignment="1">
      <alignment vertical="center"/>
    </xf>
    <xf numFmtId="0" fontId="13" fillId="0" borderId="0" xfId="0" applyFont="1" applyFill="1" applyBorder="1" applyAlignment="1" applyProtection="1">
      <alignment vertical="center" wrapText="1"/>
      <protection locked="0"/>
    </xf>
    <xf numFmtId="0" fontId="13" fillId="0" borderId="0" xfId="0" applyFont="1" applyFill="1" applyBorder="1" applyAlignment="1" applyProtection="1">
      <protection locked="0"/>
    </xf>
    <xf numFmtId="0" fontId="12"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top" wrapText="1"/>
    </xf>
    <xf numFmtId="0" fontId="12" fillId="0" borderId="0" xfId="0" applyFont="1" applyFill="1" applyBorder="1" applyAlignment="1" applyProtection="1">
      <alignment horizontal="center"/>
    </xf>
    <xf numFmtId="0" fontId="12" fillId="0" borderId="0" xfId="0" applyFont="1" applyFill="1" applyProtection="1"/>
    <xf numFmtId="0" fontId="12" fillId="0" borderId="0" xfId="0" applyFont="1" applyBorder="1" applyAlignment="1"/>
    <xf numFmtId="0" fontId="13" fillId="0" borderId="0" xfId="0" applyFont="1" applyBorder="1" applyAlignment="1"/>
    <xf numFmtId="0" fontId="18" fillId="0" borderId="0" xfId="0" applyFont="1" applyFill="1" applyBorder="1" applyAlignment="1" applyProtection="1"/>
    <xf numFmtId="0" fontId="13" fillId="0" borderId="0" xfId="0" applyFont="1" applyFill="1" applyBorder="1" applyAlignment="1" applyProtection="1">
      <alignment vertical="center"/>
      <protection locked="0"/>
    </xf>
    <xf numFmtId="0" fontId="18" fillId="0" borderId="0" xfId="0" applyFont="1" applyFill="1" applyBorder="1" applyAlignment="1" applyProtection="1">
      <alignment horizontal="center"/>
    </xf>
    <xf numFmtId="0" fontId="10" fillId="0" borderId="0" xfId="0" applyFont="1" applyFill="1" applyBorder="1" applyAlignment="1" applyProtection="1"/>
    <xf numFmtId="0" fontId="12" fillId="0" borderId="22" xfId="0" applyFont="1" applyFill="1" applyBorder="1" applyAlignment="1" applyProtection="1">
      <alignment horizontal="center" vertical="center"/>
    </xf>
    <xf numFmtId="0" fontId="19" fillId="0" borderId="8" xfId="0" applyFont="1" applyFill="1" applyBorder="1" applyAlignment="1" applyProtection="1">
      <alignment horizontal="center" vertical="center"/>
      <protection locked="0"/>
    </xf>
    <xf numFmtId="0" fontId="12" fillId="0" borderId="9"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Border="1" applyAlignment="1" applyProtection="1">
      <alignment vertical="top"/>
    </xf>
    <xf numFmtId="0" fontId="20" fillId="0" borderId="0" xfId="0" applyFont="1" applyFill="1" applyBorder="1" applyAlignment="1" applyProtection="1">
      <alignment horizontal="left" vertical="center"/>
    </xf>
    <xf numFmtId="0" fontId="12" fillId="0" borderId="23" xfId="0" applyFont="1" applyFill="1" applyBorder="1" applyAlignment="1" applyProtection="1">
      <alignment horizontal="left" vertical="center"/>
    </xf>
    <xf numFmtId="0" fontId="19" fillId="0" borderId="10" xfId="0"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top" wrapText="1"/>
    </xf>
    <xf numFmtId="0" fontId="13" fillId="0" borderId="0" xfId="0" applyFont="1" applyFill="1" applyBorder="1" applyAlignment="1" applyProtection="1"/>
    <xf numFmtId="0" fontId="12" fillId="10" borderId="24" xfId="0" applyFont="1" applyFill="1" applyBorder="1" applyAlignment="1" applyProtection="1">
      <alignment vertical="top"/>
    </xf>
    <xf numFmtId="0" fontId="10" fillId="10" borderId="25" xfId="0" applyFont="1" applyFill="1" applyBorder="1" applyProtection="1"/>
    <xf numFmtId="0" fontId="12" fillId="10" borderId="25" xfId="0" applyFont="1" applyFill="1" applyBorder="1" applyAlignment="1" applyProtection="1">
      <alignment vertical="top"/>
    </xf>
    <xf numFmtId="0" fontId="12" fillId="10" borderId="26" xfId="0" applyFont="1" applyFill="1" applyBorder="1" applyAlignment="1" applyProtection="1"/>
    <xf numFmtId="0" fontId="13" fillId="10" borderId="27" xfId="0" applyFont="1" applyFill="1" applyBorder="1" applyAlignment="1" applyProtection="1">
      <protection locked="0"/>
    </xf>
    <xf numFmtId="0" fontId="10" fillId="10" borderId="28" xfId="0" applyFont="1" applyFill="1" applyBorder="1" applyProtection="1"/>
    <xf numFmtId="0" fontId="13" fillId="10" borderId="28" xfId="0" applyFont="1" applyFill="1" applyBorder="1" applyAlignment="1" applyProtection="1">
      <protection locked="0"/>
    </xf>
    <xf numFmtId="0" fontId="12" fillId="10" borderId="29" xfId="0" applyFont="1" applyFill="1" applyBorder="1" applyAlignment="1" applyProtection="1"/>
    <xf numFmtId="0" fontId="12" fillId="0" borderId="30" xfId="0" applyFont="1" applyFill="1" applyBorder="1" applyProtection="1"/>
    <xf numFmtId="0" fontId="12" fillId="0" borderId="30" xfId="0" applyFont="1" applyFill="1" applyBorder="1" applyAlignment="1" applyProtection="1"/>
    <xf numFmtId="0" fontId="12" fillId="0" borderId="30" xfId="0" applyFont="1" applyFill="1" applyBorder="1" applyAlignment="1" applyProtection="1">
      <alignment horizontal="left" vertical="center"/>
    </xf>
    <xf numFmtId="0" fontId="10" fillId="0" borderId="30" xfId="0" applyFont="1" applyFill="1" applyBorder="1" applyProtection="1"/>
    <xf numFmtId="0" fontId="12" fillId="0" borderId="0" xfId="75" applyFont="1" applyBorder="1" applyAlignment="1">
      <alignment horizontal="right"/>
    </xf>
    <xf numFmtId="0" fontId="12" fillId="0" borderId="0" xfId="74" applyFont="1" applyFill="1" applyBorder="1" applyAlignment="1">
      <alignment horizontal="left" vertical="center"/>
    </xf>
    <xf numFmtId="0" fontId="12" fillId="0" borderId="0" xfId="74" applyFont="1" applyFill="1" applyBorder="1" applyAlignment="1">
      <alignment horizontal="left"/>
    </xf>
    <xf numFmtId="0" fontId="12" fillId="0" borderId="0" xfId="75" applyFont="1" applyFill="1" applyBorder="1"/>
    <xf numFmtId="0" fontId="12" fillId="0" borderId="0" xfId="74" applyFont="1" applyFill="1" applyBorder="1"/>
    <xf numFmtId="0" fontId="18" fillId="0" borderId="0" xfId="0" applyFont="1" applyFill="1" applyBorder="1" applyAlignment="1" applyProtection="1">
      <alignment vertical="center"/>
    </xf>
    <xf numFmtId="0" fontId="12" fillId="0" borderId="0" xfId="75" applyFont="1" applyBorder="1"/>
    <xf numFmtId="0" fontId="12" fillId="0" borderId="0" xfId="74" applyFont="1" applyFill="1" applyBorder="1" applyAlignment="1">
      <alignment horizontal="center"/>
    </xf>
    <xf numFmtId="0" fontId="13" fillId="0" borderId="0" xfId="74" applyFont="1" applyFill="1" applyBorder="1" applyAlignment="1">
      <alignment horizontal="left" vertical="center"/>
    </xf>
    <xf numFmtId="0" fontId="18" fillId="0" borderId="0" xfId="75" applyFont="1" applyFill="1" applyBorder="1"/>
    <xf numFmtId="0" fontId="18" fillId="0" borderId="0" xfId="74" applyFont="1" applyFill="1" applyBorder="1"/>
    <xf numFmtId="0" fontId="18" fillId="0" borderId="0" xfId="0" applyFont="1" applyFill="1" applyProtection="1"/>
    <xf numFmtId="0" fontId="12" fillId="0" borderId="0" xfId="0" applyFont="1" applyFill="1" applyBorder="1" applyAlignment="1">
      <alignment horizontal="right"/>
    </xf>
    <xf numFmtId="0" fontId="12" fillId="0" borderId="0" xfId="0" applyFont="1" applyBorder="1" applyAlignment="1">
      <alignment vertical="center"/>
    </xf>
    <xf numFmtId="0" fontId="18" fillId="0" borderId="0" xfId="74" applyFont="1" applyFill="1" applyBorder="1" applyAlignment="1">
      <alignment horizontal="right" vertical="center"/>
    </xf>
    <xf numFmtId="0" fontId="18" fillId="0" borderId="0" xfId="0" applyFont="1" applyBorder="1" applyAlignment="1">
      <alignment vertical="center"/>
    </xf>
    <xf numFmtId="0" fontId="18" fillId="0" borderId="0" xfId="74" applyFont="1" applyFill="1" applyBorder="1" applyAlignment="1">
      <alignment vertical="center"/>
    </xf>
    <xf numFmtId="0" fontId="12" fillId="0" borderId="22" xfId="0" applyFont="1" applyFill="1" applyBorder="1" applyAlignment="1">
      <alignment horizontal="center" vertical="center"/>
    </xf>
    <xf numFmtId="0" fontId="21" fillId="0" borderId="8" xfId="0" applyFont="1" applyFill="1" applyBorder="1" applyAlignment="1" applyProtection="1">
      <alignment horizontal="center" vertical="center"/>
      <protection locked="0"/>
    </xf>
    <xf numFmtId="0" fontId="18" fillId="0" borderId="0" xfId="74" applyFont="1" applyFill="1" applyBorder="1" applyAlignment="1">
      <alignment horizontal="right"/>
    </xf>
    <xf numFmtId="0" fontId="12" fillId="0" borderId="0" xfId="0" applyFont="1" applyFill="1" applyBorder="1" applyAlignment="1" applyProtection="1">
      <alignment vertical="center"/>
    </xf>
    <xf numFmtId="0" fontId="13" fillId="0" borderId="0" xfId="74" applyFont="1" applyFill="1" applyBorder="1" applyAlignment="1">
      <alignment vertical="top"/>
    </xf>
    <xf numFmtId="0" fontId="21" fillId="0" borderId="10" xfId="0" applyFont="1" applyFill="1" applyBorder="1" applyAlignment="1" applyProtection="1">
      <alignment horizontal="center" vertical="center"/>
      <protection locked="0"/>
    </xf>
    <xf numFmtId="0" fontId="12" fillId="0" borderId="0" xfId="0" applyFont="1" applyFill="1" applyBorder="1" applyAlignment="1">
      <alignment vertical="center"/>
    </xf>
    <xf numFmtId="0" fontId="12" fillId="0" borderId="0" xfId="0" applyFont="1" applyBorder="1"/>
    <xf numFmtId="0" fontId="18" fillId="0" borderId="0" xfId="0" applyFont="1" applyBorder="1" applyAlignment="1">
      <alignment horizontal="center"/>
    </xf>
    <xf numFmtId="0" fontId="18" fillId="0" borderId="0" xfId="0" applyFont="1" applyBorder="1"/>
    <xf numFmtId="0" fontId="18" fillId="0" borderId="0" xfId="0" applyFont="1" applyFill="1" applyBorder="1"/>
    <xf numFmtId="0" fontId="12" fillId="0" borderId="0" xfId="74" applyFont="1" applyFill="1" applyBorder="1" applyAlignment="1"/>
    <xf numFmtId="0" fontId="12" fillId="0" borderId="0" xfId="75" applyFont="1" applyFill="1" applyBorder="1" applyAlignment="1">
      <alignment vertical="top"/>
    </xf>
    <xf numFmtId="0" fontId="13" fillId="0" borderId="0" xfId="74" applyFont="1" applyFill="1" applyBorder="1"/>
    <xf numFmtId="0" fontId="18" fillId="0" borderId="0" xfId="74" applyFont="1" applyFill="1" applyBorder="1" applyAlignment="1">
      <alignment horizontal="center" vertical="center"/>
    </xf>
    <xf numFmtId="0" fontId="12" fillId="0" borderId="0" xfId="74" applyFont="1" applyFill="1" applyBorder="1" applyAlignment="1">
      <alignment horizontal="center" vertical="center"/>
    </xf>
    <xf numFmtId="0" fontId="13" fillId="0" borderId="0" xfId="0" applyFont="1" applyBorder="1" applyAlignment="1">
      <alignment vertical="center"/>
    </xf>
    <xf numFmtId="0" fontId="18" fillId="0" borderId="0" xfId="0" applyFont="1" applyBorder="1" applyAlignment="1"/>
    <xf numFmtId="0" fontId="9" fillId="0" borderId="30" xfId="0" applyFont="1" applyFill="1" applyBorder="1" applyProtection="1"/>
    <xf numFmtId="0" fontId="12" fillId="0" borderId="30" xfId="0" applyFont="1" applyFill="1" applyBorder="1" applyAlignment="1" applyProtection="1">
      <alignment horizontal="center" vertical="center"/>
    </xf>
    <xf numFmtId="0" fontId="12" fillId="0" borderId="30" xfId="0" applyFont="1" applyBorder="1" applyAlignment="1">
      <alignment vertical="center"/>
    </xf>
    <xf numFmtId="0" fontId="18" fillId="0" borderId="30" xfId="0" applyFont="1" applyFill="1" applyBorder="1" applyProtection="1"/>
    <xf numFmtId="0" fontId="18" fillId="0" borderId="30" xfId="0" applyFont="1" applyBorder="1" applyAlignment="1">
      <alignment vertical="center"/>
    </xf>
    <xf numFmtId="0" fontId="18" fillId="0" borderId="30" xfId="74" applyFont="1" applyFill="1" applyBorder="1" applyAlignment="1">
      <alignment vertical="center"/>
    </xf>
    <xf numFmtId="0" fontId="18" fillId="0" borderId="30" xfId="0" applyFont="1" applyFill="1" applyBorder="1" applyAlignment="1" applyProtection="1">
      <alignment vertical="center"/>
    </xf>
    <xf numFmtId="0" fontId="12" fillId="0" borderId="30" xfId="0" applyFont="1" applyFill="1" applyBorder="1" applyAlignment="1">
      <alignment vertical="center"/>
    </xf>
    <xf numFmtId="0" fontId="22" fillId="0" borderId="30" xfId="0" applyFont="1" applyFill="1" applyBorder="1" applyAlignment="1">
      <alignment vertical="center"/>
    </xf>
    <xf numFmtId="0" fontId="22" fillId="0" borderId="0" xfId="0" applyFont="1" applyFill="1" applyBorder="1" applyAlignment="1">
      <alignment vertical="center"/>
    </xf>
    <xf numFmtId="0" fontId="12" fillId="0" borderId="0" xfId="74" applyFont="1" applyFill="1" applyBorder="1" applyAlignment="1">
      <alignment vertical="top"/>
    </xf>
    <xf numFmtId="0" fontId="12"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3" fillId="0" borderId="0" xfId="0" applyFont="1" applyFill="1" applyProtection="1"/>
    <xf numFmtId="0" fontId="18" fillId="0" borderId="0" xfId="0" applyFont="1" applyAlignment="1">
      <alignment horizontal="center" vertical="center"/>
    </xf>
    <xf numFmtId="0" fontId="12" fillId="0" borderId="0" xfId="77" applyFont="1" applyAlignment="1" applyProtection="1">
      <alignment vertical="center"/>
    </xf>
    <xf numFmtId="0" fontId="18" fillId="0" borderId="0" xfId="77" applyFont="1" applyAlignment="1" applyProtection="1">
      <alignment horizontal="right" vertical="center"/>
    </xf>
    <xf numFmtId="0" fontId="18" fillId="0" borderId="0" xfId="77" applyFont="1" applyAlignment="1" applyProtection="1">
      <alignment vertical="center"/>
    </xf>
    <xf numFmtId="0" fontId="10" fillId="7" borderId="0" xfId="0" applyFont="1" applyFill="1" applyAlignment="1" applyProtection="1"/>
    <xf numFmtId="0" fontId="12" fillId="7" borderId="0" xfId="0" applyFont="1" applyFill="1" applyAlignment="1" applyProtection="1"/>
    <xf numFmtId="0" fontId="13" fillId="7" borderId="0" xfId="0" applyFont="1" applyFill="1" applyAlignment="1" applyProtection="1">
      <alignment vertical="top"/>
    </xf>
    <xf numFmtId="0" fontId="12" fillId="0" borderId="0" xfId="0" applyFont="1" applyFill="1" applyBorder="1" applyAlignment="1" applyProtection="1">
      <alignment horizontal="right" vertical="center"/>
    </xf>
    <xf numFmtId="0" fontId="12" fillId="0" borderId="0" xfId="0" applyFont="1" applyBorder="1" applyAlignment="1">
      <alignment horizontal="center" vertical="center"/>
    </xf>
    <xf numFmtId="0" fontId="12" fillId="0" borderId="0" xfId="77" applyFont="1" applyBorder="1" applyAlignment="1" applyProtection="1">
      <alignment horizontal="center" vertical="center"/>
    </xf>
    <xf numFmtId="0" fontId="18" fillId="0" borderId="0" xfId="77" applyFont="1" applyBorder="1" applyAlignment="1" applyProtection="1">
      <alignment vertical="center"/>
    </xf>
    <xf numFmtId="0" fontId="18" fillId="0" borderId="0" xfId="77" applyFont="1" applyBorder="1" applyAlignment="1" applyProtection="1">
      <alignment horizontal="right" vertical="center"/>
    </xf>
    <xf numFmtId="0" fontId="14" fillId="9" borderId="15" xfId="0" applyFont="1" applyFill="1" applyBorder="1" applyAlignment="1" applyProtection="1">
      <alignment horizontal="center" vertical="center"/>
    </xf>
    <xf numFmtId="0" fontId="14" fillId="9" borderId="31" xfId="0" applyFont="1" applyFill="1" applyBorder="1" applyAlignment="1" applyProtection="1">
      <alignment horizontal="center" vertical="center"/>
    </xf>
    <xf numFmtId="0" fontId="14" fillId="9" borderId="16" xfId="0" applyFont="1" applyFill="1" applyBorder="1" applyAlignment="1" applyProtection="1">
      <alignment horizontal="center" vertical="center"/>
    </xf>
    <xf numFmtId="0" fontId="23" fillId="0" borderId="0" xfId="0" applyFont="1" applyFill="1" applyBorder="1" applyAlignment="1">
      <alignment horizontal="left" vertical="center" readingOrder="2"/>
    </xf>
    <xf numFmtId="0" fontId="14" fillId="8" borderId="0" xfId="0" applyFont="1" applyFill="1" applyBorder="1" applyAlignment="1" applyProtection="1">
      <alignment horizontal="left" vertical="center"/>
    </xf>
    <xf numFmtId="0" fontId="24" fillId="0" borderId="0" xfId="77" applyFont="1" applyFill="1" applyBorder="1" applyAlignment="1" applyProtection="1">
      <alignment vertical="center"/>
    </xf>
    <xf numFmtId="0" fontId="0" fillId="0" borderId="0" xfId="0" applyFill="1" applyBorder="1" applyAlignment="1">
      <alignment vertical="center"/>
    </xf>
    <xf numFmtId="0" fontId="13" fillId="0" borderId="0" xfId="77" applyFont="1" applyBorder="1" applyAlignment="1" applyProtection="1">
      <alignment horizontal="right" vertical="center"/>
    </xf>
    <xf numFmtId="0" fontId="14" fillId="9" borderId="20" xfId="0" applyFont="1" applyFill="1" applyBorder="1" applyAlignment="1" applyProtection="1">
      <alignment horizontal="center" vertical="center"/>
    </xf>
    <xf numFmtId="0" fontId="14" fillId="9" borderId="32" xfId="0" applyFont="1" applyFill="1" applyBorder="1" applyAlignment="1" applyProtection="1">
      <alignment horizontal="center" vertical="center"/>
    </xf>
    <xf numFmtId="0" fontId="14" fillId="9" borderId="21" xfId="0" applyFont="1" applyFill="1" applyBorder="1" applyAlignment="1" applyProtection="1">
      <alignment horizontal="center" vertical="center"/>
    </xf>
    <xf numFmtId="0" fontId="25" fillId="0" borderId="0" xfId="0" applyFont="1" applyFill="1" applyBorder="1" applyAlignment="1">
      <alignment horizontal="left" vertical="center" readingOrder="2"/>
    </xf>
    <xf numFmtId="0" fontId="26" fillId="0" borderId="0" xfId="77" applyFont="1" applyFill="1" applyBorder="1" applyAlignment="1" applyProtection="1">
      <alignment vertical="center"/>
    </xf>
    <xf numFmtId="0" fontId="13" fillId="0" borderId="0" xfId="0" applyFont="1" applyFill="1" applyBorder="1" applyAlignment="1">
      <alignment vertical="center"/>
    </xf>
    <xf numFmtId="0" fontId="27" fillId="0" borderId="0" xfId="0" applyFont="1" applyFill="1" applyBorder="1" applyAlignment="1">
      <alignment vertical="center"/>
    </xf>
    <xf numFmtId="0" fontId="13" fillId="0" borderId="0" xfId="77" applyFont="1" applyFill="1" applyBorder="1" applyAlignment="1" applyProtection="1">
      <alignment vertical="center"/>
    </xf>
    <xf numFmtId="0" fontId="13" fillId="0" borderId="0" xfId="77" applyFont="1" applyAlignment="1" applyProtection="1">
      <alignment vertical="center"/>
    </xf>
    <xf numFmtId="0" fontId="12" fillId="0" borderId="0" xfId="77" applyFont="1" applyBorder="1" applyAlignment="1" applyProtection="1">
      <alignment horizontal="right" vertical="center"/>
    </xf>
    <xf numFmtId="0" fontId="12" fillId="0" borderId="0" xfId="77" applyFont="1" applyBorder="1" applyAlignment="1" applyProtection="1">
      <alignment vertical="center"/>
    </xf>
    <xf numFmtId="0" fontId="13" fillId="0" borderId="0" xfId="77" applyFont="1" applyBorder="1" applyAlignment="1" applyProtection="1">
      <alignment vertical="center"/>
    </xf>
    <xf numFmtId="0" fontId="18" fillId="0" borderId="0" xfId="77" applyFont="1" applyFill="1" applyBorder="1" applyAlignment="1" applyProtection="1">
      <alignment horizontal="right" vertical="center"/>
    </xf>
    <xf numFmtId="0" fontId="12" fillId="0" borderId="0" xfId="0" applyFont="1" applyFill="1" applyBorder="1" applyAlignment="1">
      <alignment horizontal="right" vertical="center"/>
    </xf>
    <xf numFmtId="0" fontId="18" fillId="0" borderId="0" xfId="75" applyFont="1" applyFill="1" applyBorder="1" applyAlignment="1">
      <alignment vertical="center"/>
    </xf>
    <xf numFmtId="0" fontId="18" fillId="0" borderId="0" xfId="77" applyFont="1" applyFill="1" applyBorder="1" applyAlignment="1" applyProtection="1">
      <alignment vertical="center"/>
    </xf>
    <xf numFmtId="0" fontId="12" fillId="0" borderId="9" xfId="74" applyFont="1" applyFill="1" applyBorder="1" applyAlignment="1">
      <alignment horizontal="center" vertical="center"/>
    </xf>
    <xf numFmtId="0" fontId="12" fillId="0" borderId="9" xfId="0" applyFont="1" applyFill="1" applyBorder="1" applyAlignment="1">
      <alignment horizontal="center" vertical="center"/>
    </xf>
    <xf numFmtId="0" fontId="12" fillId="0" borderId="0" xfId="77" applyFont="1" applyFill="1" applyAlignment="1" applyProtection="1">
      <alignment vertical="center"/>
    </xf>
    <xf numFmtId="0" fontId="18" fillId="0" borderId="0" xfId="77" applyFont="1" applyFill="1" applyAlignment="1" applyProtection="1">
      <alignment vertical="center"/>
    </xf>
    <xf numFmtId="0" fontId="13" fillId="0" borderId="0" xfId="77" applyFont="1" applyFill="1" applyAlignment="1" applyProtection="1">
      <alignment vertical="center"/>
    </xf>
    <xf numFmtId="0" fontId="13" fillId="0" borderId="30" xfId="77" applyFont="1" applyFill="1" applyBorder="1" applyAlignment="1" applyProtection="1">
      <alignment horizontal="right" vertical="center"/>
    </xf>
    <xf numFmtId="0" fontId="13" fillId="0" borderId="30" xfId="77" applyFont="1" applyFill="1" applyBorder="1" applyAlignment="1" applyProtection="1">
      <alignment vertical="center"/>
    </xf>
    <xf numFmtId="0" fontId="12" fillId="0" borderId="30" xfId="77" applyFont="1" applyFill="1" applyBorder="1" applyAlignment="1" applyProtection="1">
      <alignment vertical="center"/>
    </xf>
    <xf numFmtId="0" fontId="18" fillId="0" borderId="30" xfId="77" applyFont="1" applyBorder="1" applyAlignment="1" applyProtection="1">
      <alignment vertical="center"/>
    </xf>
    <xf numFmtId="0" fontId="18" fillId="0" borderId="30" xfId="77" applyFont="1" applyFill="1" applyBorder="1" applyAlignment="1" applyProtection="1">
      <alignment vertical="center"/>
    </xf>
    <xf numFmtId="0" fontId="0" fillId="0" borderId="30" xfId="0" applyFill="1" applyBorder="1" applyAlignment="1">
      <alignment vertical="center"/>
    </xf>
    <xf numFmtId="3" fontId="28" fillId="0" borderId="30" xfId="0" applyNumberFormat="1" applyFont="1" applyFill="1" applyBorder="1" applyAlignment="1" applyProtection="1">
      <alignment horizontal="center" vertical="center"/>
    </xf>
    <xf numFmtId="0" fontId="0" fillId="0" borderId="30" xfId="0" applyFill="1" applyBorder="1" applyAlignment="1">
      <alignment horizontal="center" vertical="center"/>
    </xf>
    <xf numFmtId="0" fontId="13" fillId="0" borderId="0" xfId="77" applyFont="1" applyFill="1" applyBorder="1" applyAlignment="1" applyProtection="1">
      <alignment horizontal="right" vertical="center"/>
    </xf>
    <xf numFmtId="3" fontId="28" fillId="0" borderId="0" xfId="0" applyNumberFormat="1" applyFont="1" applyFill="1" applyBorder="1" applyAlignment="1" applyProtection="1">
      <alignment horizontal="center" vertical="center"/>
    </xf>
    <xf numFmtId="0" fontId="0" fillId="0" borderId="0" xfId="0" applyFill="1" applyBorder="1" applyAlignment="1">
      <alignment horizontal="center" vertical="center"/>
    </xf>
    <xf numFmtId="0" fontId="12" fillId="0" borderId="0" xfId="77" applyFont="1" applyFill="1" applyBorder="1" applyAlignment="1" applyProtection="1">
      <alignment vertical="center"/>
    </xf>
    <xf numFmtId="0" fontId="18" fillId="0" borderId="33" xfId="77" applyFont="1" applyFill="1" applyBorder="1" applyAlignment="1" applyProtection="1">
      <alignment vertical="center"/>
    </xf>
    <xf numFmtId="0" fontId="18" fillId="0" borderId="34" xfId="77" applyFont="1" applyFill="1" applyBorder="1" applyAlignment="1" applyProtection="1">
      <alignment vertical="center"/>
    </xf>
    <xf numFmtId="0" fontId="12" fillId="0" borderId="34" xfId="77" applyFont="1" applyFill="1" applyBorder="1" applyAlignment="1" applyProtection="1">
      <alignment vertical="center"/>
    </xf>
    <xf numFmtId="0" fontId="18" fillId="0" borderId="35" xfId="77" applyFont="1" applyFill="1" applyBorder="1" applyAlignment="1" applyProtection="1">
      <alignment vertical="center"/>
    </xf>
    <xf numFmtId="0" fontId="18" fillId="11" borderId="33" xfId="77" applyFont="1" applyFill="1" applyBorder="1" applyAlignment="1" applyProtection="1">
      <alignment vertical="center"/>
    </xf>
    <xf numFmtId="0" fontId="18" fillId="11" borderId="34" xfId="77" applyFont="1" applyFill="1" applyBorder="1" applyAlignment="1" applyProtection="1">
      <alignment vertical="center"/>
    </xf>
    <xf numFmtId="0" fontId="18" fillId="11" borderId="35" xfId="77" applyFont="1" applyFill="1" applyBorder="1" applyAlignment="1" applyProtection="1">
      <alignment vertical="center"/>
    </xf>
    <xf numFmtId="0" fontId="18" fillId="0" borderId="9" xfId="77" applyFont="1" applyFill="1" applyBorder="1" applyAlignment="1" applyProtection="1">
      <alignment vertical="center"/>
    </xf>
    <xf numFmtId="0" fontId="18" fillId="0" borderId="22" xfId="77" applyFont="1" applyFill="1" applyBorder="1" applyAlignment="1" applyProtection="1">
      <alignment vertical="center"/>
    </xf>
    <xf numFmtId="0" fontId="29" fillId="11" borderId="9" xfId="77" applyFont="1" applyFill="1" applyBorder="1" applyAlignment="1" applyProtection="1">
      <alignment horizontal="center"/>
    </xf>
    <xf numFmtId="0" fontId="29" fillId="11" borderId="0" xfId="77" applyFont="1" applyFill="1" applyBorder="1" applyAlignment="1" applyProtection="1">
      <alignment horizontal="center"/>
    </xf>
    <xf numFmtId="0" fontId="29" fillId="11" borderId="22" xfId="77" applyFont="1" applyFill="1" applyBorder="1" applyAlignment="1" applyProtection="1">
      <alignment horizontal="center"/>
    </xf>
    <xf numFmtId="0" fontId="12" fillId="0" borderId="9" xfId="77" applyFont="1" applyFill="1" applyBorder="1" applyAlignment="1" applyProtection="1">
      <alignment horizontal="center" vertical="center"/>
    </xf>
    <xf numFmtId="0" fontId="12" fillId="0" borderId="0" xfId="77" applyFont="1" applyFill="1" applyBorder="1" applyAlignment="1" applyProtection="1">
      <alignment horizontal="center" vertical="center"/>
    </xf>
    <xf numFmtId="0" fontId="12" fillId="0" borderId="22" xfId="77" applyFont="1" applyFill="1" applyBorder="1" applyAlignment="1" applyProtection="1">
      <alignment horizontal="center" vertical="center"/>
    </xf>
    <xf numFmtId="0" fontId="12" fillId="0" borderId="9" xfId="77" applyFont="1" applyFill="1" applyBorder="1" applyAlignment="1" applyProtection="1">
      <alignment horizontal="center"/>
    </xf>
    <xf numFmtId="0" fontId="12" fillId="0" borderId="0" xfId="77" applyFont="1" applyFill="1" applyBorder="1" applyAlignment="1" applyProtection="1">
      <alignment horizontal="center"/>
    </xf>
    <xf numFmtId="0" fontId="12" fillId="0" borderId="22" xfId="77" applyFont="1" applyFill="1" applyBorder="1" applyAlignment="1" applyProtection="1">
      <alignment horizontal="center"/>
    </xf>
    <xf numFmtId="0" fontId="13" fillId="11" borderId="36" xfId="77" applyFont="1" applyFill="1" applyBorder="1" applyAlignment="1" applyProtection="1">
      <alignment horizontal="center" vertical="top"/>
    </xf>
    <xf numFmtId="0" fontId="13" fillId="11" borderId="30" xfId="77" applyFont="1" applyFill="1" applyBorder="1" applyAlignment="1" applyProtection="1">
      <alignment horizontal="center" vertical="top"/>
    </xf>
    <xf numFmtId="0" fontId="13" fillId="11" borderId="37" xfId="77" applyFont="1" applyFill="1" applyBorder="1" applyAlignment="1" applyProtection="1">
      <alignment horizontal="center" vertical="top"/>
    </xf>
    <xf numFmtId="0" fontId="13" fillId="0" borderId="9" xfId="77" applyFont="1" applyFill="1" applyBorder="1" applyAlignment="1" applyProtection="1">
      <alignment horizontal="center" vertical="center"/>
    </xf>
    <xf numFmtId="0" fontId="13" fillId="0" borderId="0" xfId="77" applyFont="1" applyFill="1" applyBorder="1" applyAlignment="1" applyProtection="1">
      <alignment horizontal="center" vertical="center"/>
    </xf>
    <xf numFmtId="0" fontId="13" fillId="0" borderId="22" xfId="77" applyFont="1" applyFill="1" applyBorder="1" applyAlignment="1" applyProtection="1">
      <alignment horizontal="center" vertical="center"/>
    </xf>
    <xf numFmtId="0" fontId="13" fillId="0" borderId="9" xfId="77" applyFont="1" applyFill="1" applyBorder="1" applyAlignment="1" applyProtection="1">
      <alignment horizontal="center" vertical="top"/>
    </xf>
    <xf numFmtId="0" fontId="13" fillId="0" borderId="0" xfId="77" applyFont="1" applyFill="1" applyBorder="1" applyAlignment="1" applyProtection="1">
      <alignment horizontal="center" vertical="top"/>
    </xf>
    <xf numFmtId="0" fontId="13" fillId="0" borderId="22" xfId="77" applyFont="1" applyFill="1" applyBorder="1" applyAlignment="1" applyProtection="1">
      <alignment horizontal="center" vertical="top"/>
    </xf>
    <xf numFmtId="0" fontId="18" fillId="0" borderId="36" xfId="77" applyFont="1" applyFill="1" applyBorder="1" applyAlignment="1" applyProtection="1">
      <alignment vertical="center"/>
    </xf>
    <xf numFmtId="0" fontId="18" fillId="0" borderId="37" xfId="77" applyFont="1" applyFill="1" applyBorder="1" applyAlignment="1" applyProtection="1">
      <alignment vertical="center"/>
    </xf>
    <xf numFmtId="0" fontId="13" fillId="0" borderId="30" xfId="77" applyFont="1" applyFill="1" applyBorder="1" applyAlignment="1" applyProtection="1">
      <alignment horizontal="center" vertical="center"/>
    </xf>
    <xf numFmtId="0" fontId="13" fillId="0" borderId="37" xfId="77" applyFont="1" applyFill="1" applyBorder="1" applyAlignment="1" applyProtection="1">
      <alignment horizontal="center" vertical="center"/>
    </xf>
    <xf numFmtId="0" fontId="18" fillId="0" borderId="0" xfId="77" applyFont="1" applyFill="1" applyAlignment="1" applyProtection="1">
      <alignment horizontal="center" vertical="center"/>
    </xf>
    <xf numFmtId="0" fontId="18" fillId="0" borderId="33" xfId="77" applyFont="1" applyFill="1" applyBorder="1" applyAlignment="1" applyProtection="1">
      <alignment horizontal="right" vertical="center"/>
    </xf>
    <xf numFmtId="0" fontId="18" fillId="0" borderId="34" xfId="77" applyFont="1" applyFill="1" applyBorder="1" applyAlignment="1" applyProtection="1">
      <alignment horizontal="right" vertical="center"/>
    </xf>
    <xf numFmtId="0" fontId="18" fillId="0" borderId="35" xfId="77" applyFont="1" applyFill="1" applyBorder="1" applyAlignment="1" applyProtection="1">
      <alignment horizontal="right" vertical="center"/>
    </xf>
    <xf numFmtId="0" fontId="12" fillId="0" borderId="36" xfId="77" applyFont="1" applyFill="1" applyBorder="1" applyAlignment="1" applyProtection="1">
      <alignment vertical="center"/>
    </xf>
    <xf numFmtId="0" fontId="18" fillId="0" borderId="30" xfId="77" applyFont="1" applyFill="1" applyBorder="1" applyAlignment="1" applyProtection="1">
      <alignment horizontal="center" vertical="center"/>
    </xf>
    <xf numFmtId="0" fontId="12" fillId="0" borderId="37" xfId="77" applyFont="1" applyFill="1" applyBorder="1" applyAlignment="1" applyProtection="1">
      <alignment horizontal="center" vertical="center"/>
    </xf>
    <xf numFmtId="0" fontId="18" fillId="0" borderId="36" xfId="77" applyFont="1" applyFill="1" applyBorder="1" applyAlignment="1" applyProtection="1">
      <alignment horizontal="right" vertical="center"/>
    </xf>
    <xf numFmtId="0" fontId="18" fillId="0" borderId="30" xfId="77" applyFont="1" applyFill="1" applyBorder="1" applyAlignment="1" applyProtection="1">
      <alignment horizontal="right" vertical="center"/>
    </xf>
    <xf numFmtId="0" fontId="18" fillId="0" borderId="37" xfId="77" applyFont="1" applyFill="1" applyBorder="1" applyAlignment="1" applyProtection="1">
      <alignment horizontal="right" vertical="center"/>
    </xf>
    <xf numFmtId="0" fontId="12" fillId="0" borderId="9" xfId="77" applyFont="1" applyFill="1" applyBorder="1" applyAlignment="1" applyProtection="1">
      <alignment vertical="center"/>
    </xf>
    <xf numFmtId="0" fontId="18" fillId="0" borderId="9" xfId="77" applyFont="1" applyFill="1" applyBorder="1" applyAlignment="1" applyProtection="1">
      <alignment horizontal="right" vertical="center"/>
    </xf>
    <xf numFmtId="0" fontId="18" fillId="0" borderId="22" xfId="77" applyFont="1" applyFill="1" applyBorder="1" applyAlignment="1" applyProtection="1">
      <alignment horizontal="right" vertical="center"/>
    </xf>
    <xf numFmtId="0" fontId="18" fillId="0" borderId="0" xfId="0" applyFont="1" applyFill="1" applyBorder="1" applyAlignment="1">
      <alignment vertical="center"/>
    </xf>
    <xf numFmtId="0" fontId="9" fillId="0" borderId="0" xfId="0" applyFont="1" applyFill="1" applyBorder="1" applyAlignment="1" applyProtection="1">
      <alignment vertical="center"/>
    </xf>
    <xf numFmtId="0" fontId="18" fillId="0" borderId="0" xfId="77" applyFont="1" applyFill="1" applyBorder="1" applyAlignment="1" applyProtection="1">
      <alignment horizontal="center" vertical="center"/>
    </xf>
    <xf numFmtId="0" fontId="12" fillId="0" borderId="0" xfId="77" applyFont="1" applyBorder="1" applyAlignment="1" applyProtection="1">
      <alignment vertical="center" wrapText="1"/>
    </xf>
    <xf numFmtId="0" fontId="18" fillId="0" borderId="0" xfId="77" applyFont="1" applyBorder="1" applyAlignment="1" applyProtection="1">
      <alignment vertical="center" wrapText="1"/>
    </xf>
    <xf numFmtId="0" fontId="12" fillId="0" borderId="0" xfId="77" applyFont="1" applyFill="1" applyAlignment="1" applyProtection="1">
      <alignment horizontal="right" vertical="center"/>
    </xf>
    <xf numFmtId="0" fontId="10" fillId="0" borderId="0" xfId="0" applyFont="1" applyFill="1" applyBorder="1" applyAlignment="1" applyProtection="1">
      <alignment vertical="center"/>
    </xf>
    <xf numFmtId="0" fontId="30" fillId="0" borderId="0" xfId="0" applyFont="1" applyFill="1" applyBorder="1" applyAlignment="1">
      <alignment horizontal="center" vertical="center"/>
    </xf>
    <xf numFmtId="0" fontId="13" fillId="0" borderId="0" xfId="74" applyFont="1" applyFill="1" applyBorder="1" applyAlignment="1">
      <alignment vertical="center"/>
    </xf>
    <xf numFmtId="0" fontId="12" fillId="0" borderId="0" xfId="77" applyFont="1" applyFill="1" applyBorder="1" applyAlignment="1" applyProtection="1">
      <alignment horizontal="right" vertical="center"/>
    </xf>
    <xf numFmtId="0" fontId="0" fillId="0" borderId="0" xfId="0" applyFont="1" applyFill="1" applyBorder="1" applyAlignment="1">
      <alignment vertical="center"/>
    </xf>
    <xf numFmtId="0" fontId="28" fillId="0" borderId="0" xfId="0" applyFont="1" applyFill="1" applyBorder="1" applyAlignment="1">
      <alignment vertical="center"/>
    </xf>
    <xf numFmtId="3" fontId="21" fillId="0" borderId="0" xfId="0" applyNumberFormat="1" applyFont="1" applyFill="1" applyBorder="1" applyAlignment="1" applyProtection="1">
      <alignment horizontal="right" vertical="center"/>
      <protection locked="0"/>
    </xf>
    <xf numFmtId="0" fontId="31" fillId="0" borderId="0" xfId="0" applyFont="1" applyFill="1" applyBorder="1" applyAlignment="1" applyProtection="1">
      <alignment vertical="center"/>
      <protection locked="0"/>
    </xf>
    <xf numFmtId="0" fontId="13" fillId="0" borderId="0" xfId="0" applyFont="1" applyBorder="1" applyAlignment="1">
      <alignment horizontal="center" vertical="center"/>
    </xf>
    <xf numFmtId="0" fontId="12" fillId="0" borderId="30" xfId="77" applyFont="1" applyBorder="1" applyAlignment="1" applyProtection="1">
      <alignment horizontal="right" vertical="center"/>
    </xf>
    <xf numFmtId="0" fontId="12" fillId="0" borderId="22" xfId="77" applyFont="1" applyBorder="1" applyAlignment="1" applyProtection="1">
      <alignment horizontal="center" vertical="center"/>
    </xf>
    <xf numFmtId="0" fontId="12" fillId="0" borderId="33" xfId="0" applyFont="1" applyFill="1" applyBorder="1" applyAlignment="1" applyProtection="1">
      <alignment horizontal="center" vertical="center"/>
    </xf>
    <xf numFmtId="0" fontId="12" fillId="0" borderId="34" xfId="0" applyFont="1" applyFill="1" applyBorder="1" applyAlignment="1" applyProtection="1">
      <alignment horizontal="center" vertical="center"/>
    </xf>
    <xf numFmtId="0" fontId="12" fillId="0" borderId="35" xfId="0" applyFont="1" applyFill="1" applyBorder="1" applyAlignment="1" applyProtection="1">
      <alignment horizontal="center" vertical="center"/>
    </xf>
    <xf numFmtId="0" fontId="13" fillId="0" borderId="0" xfId="0" applyFont="1" applyFill="1" applyBorder="1" applyAlignment="1" applyProtection="1">
      <alignment vertical="center"/>
    </xf>
    <xf numFmtId="0" fontId="12" fillId="0" borderId="36" xfId="0" applyFont="1" applyFill="1" applyBorder="1" applyAlignment="1" applyProtection="1">
      <alignment horizontal="center" vertical="center"/>
    </xf>
    <xf numFmtId="0" fontId="12" fillId="0" borderId="37" xfId="0" applyFont="1" applyFill="1" applyBorder="1" applyAlignment="1" applyProtection="1">
      <alignment horizontal="center" vertical="center"/>
    </xf>
    <xf numFmtId="0" fontId="30" fillId="0" borderId="0" xfId="0" applyFont="1" applyFill="1" applyBorder="1" applyAlignment="1">
      <alignment vertical="center"/>
    </xf>
    <xf numFmtId="0" fontId="13" fillId="0" borderId="30" xfId="74" applyFont="1" applyFill="1" applyBorder="1" applyAlignment="1">
      <alignment vertical="center"/>
    </xf>
    <xf numFmtId="0" fontId="18" fillId="0" borderId="30" xfId="75" applyFont="1" applyFill="1" applyBorder="1" applyAlignment="1">
      <alignment vertical="center"/>
    </xf>
    <xf numFmtId="0" fontId="12" fillId="0" borderId="30" xfId="0" applyFont="1" applyFill="1" applyBorder="1" applyAlignment="1">
      <alignment horizontal="center" vertical="center"/>
    </xf>
    <xf numFmtId="0" fontId="30" fillId="0" borderId="30" xfId="0" applyFont="1" applyFill="1" applyBorder="1" applyAlignment="1">
      <alignment horizontal="center" vertical="center"/>
    </xf>
    <xf numFmtId="0" fontId="10" fillId="0" borderId="30" xfId="0" applyFont="1" applyFill="1" applyBorder="1" applyAlignment="1" applyProtection="1">
      <alignment vertical="center"/>
    </xf>
    <xf numFmtId="0" fontId="21" fillId="0" borderId="0" xfId="0" applyFont="1" applyFill="1" applyBorder="1" applyAlignment="1" applyProtection="1">
      <alignment vertical="center"/>
      <protection locked="0"/>
    </xf>
    <xf numFmtId="0" fontId="18" fillId="0" borderId="7" xfId="77" applyFont="1" applyBorder="1" applyAlignment="1" applyProtection="1">
      <alignment horizontal="center" vertical="center"/>
    </xf>
    <xf numFmtId="0" fontId="12" fillId="0" borderId="0" xfId="77" applyFont="1" applyAlignment="1" applyProtection="1">
      <alignment horizontal="right" vertical="center"/>
    </xf>
    <xf numFmtId="0" fontId="12" fillId="0" borderId="0" xfId="0" applyFont="1" applyFill="1" applyBorder="1" applyAlignment="1" applyProtection="1">
      <alignment horizontal="left" vertical="center" wrapText="1"/>
    </xf>
    <xf numFmtId="0" fontId="21" fillId="0" borderId="0" xfId="0" applyFont="1" applyFill="1" applyBorder="1" applyAlignment="1" applyProtection="1">
      <alignment horizontal="center" vertical="center"/>
      <protection locked="0"/>
    </xf>
    <xf numFmtId="0" fontId="12" fillId="0" borderId="7" xfId="0" applyFont="1" applyBorder="1" applyAlignment="1">
      <alignment horizontal="center" vertical="center"/>
    </xf>
    <xf numFmtId="0" fontId="18" fillId="0" borderId="30" xfId="77" applyFont="1" applyBorder="1" applyAlignment="1" applyProtection="1">
      <alignment horizontal="right" vertical="center"/>
    </xf>
    <xf numFmtId="0" fontId="12" fillId="0" borderId="9" xfId="74" applyFont="1" applyFill="1" applyBorder="1" applyAlignment="1">
      <alignment horizontal="left" vertical="center"/>
    </xf>
    <xf numFmtId="0" fontId="19" fillId="0" borderId="0" xfId="0" applyFont="1" applyFill="1" applyBorder="1" applyAlignment="1" applyProtection="1">
      <alignment vertical="center"/>
      <protection locked="0"/>
    </xf>
    <xf numFmtId="0" fontId="12" fillId="6" borderId="0" xfId="77" applyFont="1" applyFill="1" applyAlignment="1" applyProtection="1">
      <alignment vertical="center"/>
    </xf>
    <xf numFmtId="0" fontId="18" fillId="12" borderId="0" xfId="77" applyFont="1" applyFill="1" applyBorder="1" applyAlignment="1" applyProtection="1">
      <alignment vertical="center"/>
    </xf>
    <xf numFmtId="0" fontId="18" fillId="6" borderId="0" xfId="77" applyFont="1" applyFill="1" applyAlignment="1" applyProtection="1">
      <alignment vertical="center"/>
    </xf>
    <xf numFmtId="0" fontId="13" fillId="6" borderId="0" xfId="77" applyFont="1" applyFill="1" applyAlignment="1" applyProtection="1">
      <alignment vertical="center"/>
    </xf>
    <xf numFmtId="0" fontId="12" fillId="0" borderId="0" xfId="77" applyFont="1" applyAlignment="1" applyProtection="1">
      <alignment horizontal="center" vertical="center"/>
    </xf>
    <xf numFmtId="0" fontId="13" fillId="0" borderId="0" xfId="77" applyFont="1" applyAlignment="1" applyProtection="1">
      <alignment horizontal="center" vertical="center"/>
    </xf>
    <xf numFmtId="0" fontId="12" fillId="0" borderId="0" xfId="75" applyFont="1" applyFill="1" applyBorder="1" applyAlignment="1">
      <alignment horizontal="center" vertical="center"/>
    </xf>
    <xf numFmtId="0" fontId="13" fillId="0" borderId="0" xfId="74" applyFont="1" applyFill="1" applyBorder="1" applyAlignment="1">
      <alignment horizontal="center" vertical="center"/>
    </xf>
    <xf numFmtId="0" fontId="12" fillId="0" borderId="33" xfId="0" applyFont="1" applyFill="1" applyBorder="1" applyAlignment="1" applyProtection="1">
      <alignment horizontal="right" vertical="center"/>
    </xf>
    <xf numFmtId="0" fontId="12" fillId="0" borderId="34" xfId="0" applyFont="1" applyFill="1" applyBorder="1" applyAlignment="1" applyProtection="1">
      <alignment horizontal="right" vertical="center"/>
    </xf>
    <xf numFmtId="0" fontId="12" fillId="0" borderId="35" xfId="0" applyFont="1" applyFill="1" applyBorder="1" applyAlignment="1" applyProtection="1">
      <alignment horizontal="right" vertical="center"/>
    </xf>
    <xf numFmtId="0" fontId="12" fillId="0" borderId="36" xfId="0" applyFont="1" applyFill="1" applyBorder="1" applyAlignment="1" applyProtection="1">
      <alignment horizontal="right" vertical="center"/>
    </xf>
    <xf numFmtId="0" fontId="12" fillId="0" borderId="30" xfId="0" applyFont="1" applyFill="1" applyBorder="1" applyAlignment="1" applyProtection="1">
      <alignment horizontal="right" vertical="center"/>
    </xf>
    <xf numFmtId="0" fontId="12" fillId="0" borderId="37" xfId="0" applyFont="1" applyFill="1" applyBorder="1" applyAlignment="1" applyProtection="1">
      <alignment horizontal="right" vertical="center"/>
    </xf>
    <xf numFmtId="0" fontId="12" fillId="0" borderId="0" xfId="0" applyFont="1" applyFill="1" applyBorder="1" applyAlignment="1" applyProtection="1">
      <alignment vertical="center" wrapText="1"/>
    </xf>
    <xf numFmtId="0" fontId="18" fillId="0" borderId="0" xfId="0" applyFont="1" applyFill="1" applyBorder="1" applyAlignment="1" applyProtection="1">
      <alignment vertical="center" wrapText="1"/>
    </xf>
    <xf numFmtId="0" fontId="13" fillId="0" borderId="0" xfId="0" applyFont="1" applyFill="1" applyBorder="1" applyAlignment="1" applyProtection="1">
      <alignment vertical="center" wrapText="1"/>
    </xf>
    <xf numFmtId="0" fontId="8" fillId="0" borderId="0" xfId="0" applyFont="1" applyFill="1" applyBorder="1" applyAlignment="1" applyProtection="1">
      <alignment vertical="center"/>
    </xf>
    <xf numFmtId="0" fontId="16" fillId="0" borderId="0" xfId="77" applyFont="1" applyBorder="1" applyAlignment="1" applyProtection="1">
      <alignment vertical="center"/>
    </xf>
    <xf numFmtId="0" fontId="23" fillId="0" borderId="0" xfId="0" applyFont="1" applyBorder="1" applyAlignment="1">
      <alignment horizontal="left" vertical="center" readingOrder="2"/>
    </xf>
    <xf numFmtId="0" fontId="15" fillId="0" borderId="0" xfId="0" applyFont="1" applyFill="1" applyBorder="1" applyAlignment="1" applyProtection="1">
      <alignment vertical="center"/>
    </xf>
    <xf numFmtId="0" fontId="24" fillId="0" borderId="0" xfId="77" applyFont="1" applyBorder="1" applyAlignment="1" applyProtection="1">
      <alignment vertical="center"/>
    </xf>
    <xf numFmtId="0" fontId="0" fillId="0" borderId="0" xfId="0" applyBorder="1" applyAlignment="1">
      <alignment vertical="center"/>
    </xf>
    <xf numFmtId="0" fontId="12" fillId="0" borderId="0" xfId="75" applyFont="1" applyBorder="1" applyAlignment="1">
      <alignment horizontal="right" vertical="center"/>
    </xf>
    <xf numFmtId="0" fontId="12" fillId="0" borderId="0" xfId="75" applyFont="1" applyFill="1" applyBorder="1" applyAlignment="1">
      <alignment vertical="center"/>
    </xf>
    <xf numFmtId="0" fontId="12" fillId="0" borderId="0" xfId="75" applyFont="1" applyFill="1" applyBorder="1" applyAlignment="1">
      <alignment horizontal="right" vertical="center"/>
    </xf>
    <xf numFmtId="0" fontId="18" fillId="0" borderId="0" xfId="0" applyFont="1" applyFill="1" applyAlignment="1" applyProtection="1">
      <alignment vertical="center"/>
    </xf>
    <xf numFmtId="0" fontId="12" fillId="0" borderId="30" xfId="0" applyFont="1" applyFill="1" applyBorder="1" applyAlignment="1" applyProtection="1">
      <alignment vertical="center"/>
    </xf>
    <xf numFmtId="0" fontId="13" fillId="0" borderId="30" xfId="0" applyFont="1" applyFill="1" applyBorder="1" applyAlignment="1" applyProtection="1">
      <alignment vertical="center"/>
      <protection locked="0"/>
    </xf>
    <xf numFmtId="0" fontId="12" fillId="0" borderId="30" xfId="0" applyFont="1" applyFill="1" applyBorder="1" applyAlignment="1" applyProtection="1">
      <alignment horizontal="left" vertical="center" wrapText="1"/>
    </xf>
    <xf numFmtId="0" fontId="13" fillId="0" borderId="30" xfId="0" applyFont="1" applyFill="1" applyBorder="1" applyAlignment="1" applyProtection="1">
      <alignment vertical="center"/>
    </xf>
    <xf numFmtId="0" fontId="12" fillId="0" borderId="30" xfId="0" applyFont="1" applyBorder="1" applyAlignment="1">
      <alignment horizontal="center" vertical="center"/>
    </xf>
    <xf numFmtId="0" fontId="12" fillId="0" borderId="30" xfId="77" applyFont="1" applyBorder="1" applyAlignment="1" applyProtection="1">
      <alignment horizontal="center" vertical="center"/>
    </xf>
    <xf numFmtId="0" fontId="0" fillId="0" borderId="30" xfId="0" applyBorder="1" applyAlignment="1">
      <alignment vertical="center"/>
    </xf>
    <xf numFmtId="0" fontId="32" fillId="0" borderId="0" xfId="0" applyFont="1" applyBorder="1" applyAlignment="1">
      <alignment horizontal="left" vertical="center" readingOrder="2"/>
    </xf>
    <xf numFmtId="0" fontId="32" fillId="0" borderId="22" xfId="0" applyFont="1" applyBorder="1" applyAlignment="1">
      <alignment horizontal="center" vertical="center" readingOrder="2"/>
    </xf>
    <xf numFmtId="0" fontId="15" fillId="0" borderId="33" xfId="0" applyFont="1" applyFill="1" applyBorder="1" applyAlignment="1" applyProtection="1">
      <alignment horizontal="center" vertical="center"/>
    </xf>
    <xf numFmtId="0" fontId="15" fillId="0" borderId="34" xfId="0" applyFont="1" applyFill="1" applyBorder="1" applyAlignment="1" applyProtection="1">
      <alignment horizontal="center" vertical="center"/>
    </xf>
    <xf numFmtId="0" fontId="15" fillId="0" borderId="35" xfId="0" applyFont="1" applyFill="1" applyBorder="1" applyAlignment="1" applyProtection="1">
      <alignment horizontal="center" vertical="center"/>
    </xf>
    <xf numFmtId="0" fontId="15" fillId="0" borderId="36" xfId="0" applyFont="1" applyFill="1" applyBorder="1" applyAlignment="1" applyProtection="1">
      <alignment horizontal="center" vertical="center"/>
    </xf>
    <xf numFmtId="0" fontId="15" fillId="0" borderId="30" xfId="0" applyFont="1" applyFill="1" applyBorder="1" applyAlignment="1" applyProtection="1">
      <alignment horizontal="center" vertical="center"/>
    </xf>
    <xf numFmtId="0" fontId="15" fillId="0" borderId="37" xfId="0" applyFont="1" applyFill="1" applyBorder="1" applyAlignment="1" applyProtection="1">
      <alignment horizontal="center" vertical="center"/>
    </xf>
    <xf numFmtId="0" fontId="8" fillId="0" borderId="30" xfId="0" applyFont="1" applyFill="1" applyBorder="1" applyAlignment="1" applyProtection="1">
      <alignment vertical="center"/>
    </xf>
    <xf numFmtId="0" fontId="16" fillId="0" borderId="30" xfId="77" applyFont="1" applyBorder="1" applyAlignment="1" applyProtection="1">
      <alignment vertical="center"/>
    </xf>
    <xf numFmtId="0" fontId="23" fillId="0" borderId="30" xfId="0" applyFont="1" applyBorder="1" applyAlignment="1">
      <alignment horizontal="left" vertical="center" readingOrder="2"/>
    </xf>
    <xf numFmtId="0" fontId="15" fillId="0" borderId="30" xfId="0" applyFont="1" applyFill="1" applyBorder="1" applyAlignment="1" applyProtection="1">
      <alignment vertical="center"/>
    </xf>
    <xf numFmtId="0" fontId="24" fillId="0" borderId="30" xfId="77" applyFont="1" applyBorder="1" applyAlignment="1" applyProtection="1">
      <alignment vertical="center"/>
    </xf>
    <xf numFmtId="0" fontId="12" fillId="0" borderId="0" xfId="0" applyFont="1" applyFill="1" applyBorder="1" applyAlignment="1"/>
    <xf numFmtId="0" fontId="21" fillId="0" borderId="33" xfId="0" applyFont="1" applyFill="1" applyBorder="1" applyAlignment="1" applyProtection="1">
      <alignment horizontal="center" vertical="center"/>
      <protection locked="0"/>
    </xf>
    <xf numFmtId="0" fontId="21" fillId="0" borderId="34" xfId="0" applyFont="1" applyFill="1" applyBorder="1" applyAlignment="1" applyProtection="1">
      <alignment horizontal="center" vertical="center"/>
      <protection locked="0"/>
    </xf>
    <xf numFmtId="0" fontId="21" fillId="0" borderId="35" xfId="0" applyFont="1" applyFill="1" applyBorder="1" applyAlignment="1" applyProtection="1">
      <alignment horizontal="center" vertical="center"/>
      <protection locked="0"/>
    </xf>
    <xf numFmtId="0" fontId="18" fillId="0" borderId="9" xfId="74" applyFont="1" applyFill="1" applyBorder="1" applyAlignment="1">
      <alignment horizontal="center" vertical="center"/>
    </xf>
    <xf numFmtId="0" fontId="21" fillId="0" borderId="36" xfId="0" applyFont="1" applyFill="1" applyBorder="1" applyAlignment="1" applyProtection="1">
      <alignment horizontal="center" vertical="center"/>
      <protection locked="0"/>
    </xf>
    <xf numFmtId="0" fontId="21" fillId="0" borderId="30" xfId="0" applyFont="1" applyFill="1" applyBorder="1" applyAlignment="1" applyProtection="1">
      <alignment horizontal="center" vertical="center"/>
      <protection locked="0"/>
    </xf>
    <xf numFmtId="0" fontId="21" fillId="0" borderId="37" xfId="0" applyFont="1" applyFill="1" applyBorder="1" applyAlignment="1" applyProtection="1">
      <alignment horizontal="center" vertical="center"/>
      <protection locked="0"/>
    </xf>
    <xf numFmtId="0" fontId="13" fillId="0" borderId="0" xfId="0" applyFont="1" applyBorder="1"/>
    <xf numFmtId="0" fontId="18" fillId="0" borderId="30" xfId="0" applyFont="1" applyFill="1" applyBorder="1" applyAlignment="1" applyProtection="1"/>
    <xf numFmtId="0" fontId="18" fillId="0" borderId="30" xfId="0" applyFont="1" applyBorder="1" applyAlignment="1"/>
    <xf numFmtId="0" fontId="18" fillId="0" borderId="30" xfId="0" applyFont="1" applyFill="1" applyBorder="1" applyAlignment="1" applyProtection="1">
      <alignment horizontal="center"/>
    </xf>
    <xf numFmtId="0" fontId="13" fillId="0" borderId="30" xfId="0" applyFont="1" applyFill="1" applyBorder="1" applyAlignment="1" applyProtection="1">
      <alignment vertical="center" wrapText="1"/>
      <protection locked="0"/>
    </xf>
    <xf numFmtId="0" fontId="12" fillId="0" borderId="30" xfId="0" applyFont="1" applyFill="1" applyBorder="1" applyAlignment="1" applyProtection="1">
      <alignment horizontal="center"/>
    </xf>
    <xf numFmtId="0" fontId="12" fillId="0" borderId="30" xfId="0" applyFont="1" applyFill="1" applyBorder="1" applyAlignment="1" applyProtection="1">
      <alignment horizontal="center" vertical="center" wrapText="1"/>
    </xf>
    <xf numFmtId="0" fontId="12" fillId="0" borderId="30" xfId="0" applyFont="1" applyFill="1" applyBorder="1" applyAlignment="1" applyProtection="1">
      <alignment horizontal="center" vertical="top" wrapText="1"/>
    </xf>
    <xf numFmtId="0" fontId="9" fillId="0" borderId="0" xfId="0" applyFont="1" applyFill="1" applyBorder="1" applyAlignment="1" applyProtection="1">
      <alignment horizontal="left" vertical="center" wrapText="1"/>
    </xf>
    <xf numFmtId="0" fontId="10" fillId="0" borderId="0" xfId="0" applyFont="1" applyFill="1" applyBorder="1" applyAlignment="1" applyProtection="1">
      <alignment vertical="center" wrapText="1"/>
    </xf>
    <xf numFmtId="0" fontId="10" fillId="13" borderId="0" xfId="0" applyFont="1" applyFill="1" applyProtection="1"/>
    <xf numFmtId="0" fontId="10" fillId="0" borderId="12" xfId="0" applyFont="1" applyFill="1" applyBorder="1" applyProtection="1"/>
    <xf numFmtId="0" fontId="10" fillId="0" borderId="0" xfId="0" applyFont="1" applyFill="1" applyBorder="1" applyAlignment="1" applyProtection="1">
      <alignment horizontal="center"/>
    </xf>
    <xf numFmtId="0" fontId="10" fillId="13" borderId="0" xfId="0" applyFont="1" applyFill="1" applyBorder="1" applyProtection="1"/>
    <xf numFmtId="0" fontId="15" fillId="8" borderId="0" xfId="0" applyFont="1" applyFill="1" applyBorder="1" applyAlignment="1" applyProtection="1">
      <alignment vertical="center"/>
    </xf>
    <xf numFmtId="0" fontId="18" fillId="0" borderId="0" xfId="74" applyFont="1" applyFill="1" applyBorder="1" applyAlignment="1">
      <alignment horizontal="center"/>
    </xf>
    <xf numFmtId="0" fontId="18" fillId="0" borderId="0" xfId="0" applyFont="1" applyBorder="1" applyAlignment="1">
      <alignment horizontal="center" vertical="center"/>
    </xf>
    <xf numFmtId="0" fontId="12" fillId="0" borderId="0" xfId="75" applyFont="1" applyFill="1" applyBorder="1" applyAlignment="1"/>
    <xf numFmtId="0" fontId="12" fillId="0" borderId="0" xfId="74" applyFont="1" applyFill="1" applyBorder="1" applyAlignment="1">
      <alignment horizontal="right" vertical="center"/>
    </xf>
    <xf numFmtId="0" fontId="18" fillId="0" borderId="33" xfId="74" applyFont="1" applyFill="1" applyBorder="1" applyAlignment="1">
      <alignment horizontal="center"/>
    </xf>
    <xf numFmtId="0" fontId="18" fillId="0" borderId="34" xfId="74" applyFont="1" applyFill="1" applyBorder="1" applyAlignment="1">
      <alignment horizontal="center"/>
    </xf>
    <xf numFmtId="0" fontId="18" fillId="0" borderId="35" xfId="74" applyFont="1" applyFill="1" applyBorder="1" applyAlignment="1">
      <alignment horizontal="center"/>
    </xf>
    <xf numFmtId="0" fontId="13" fillId="0" borderId="0" xfId="74" applyFont="1" applyFill="1" applyBorder="1" applyAlignment="1">
      <alignment horizontal="left"/>
    </xf>
    <xf numFmtId="0" fontId="18" fillId="0" borderId="36" xfId="74" applyFont="1" applyFill="1" applyBorder="1" applyAlignment="1">
      <alignment horizontal="center"/>
    </xf>
    <xf numFmtId="0" fontId="18" fillId="0" borderId="30" xfId="74" applyFont="1" applyFill="1" applyBorder="1" applyAlignment="1">
      <alignment horizontal="center"/>
    </xf>
    <xf numFmtId="0" fontId="18" fillId="0" borderId="37" xfId="74" applyFont="1" applyFill="1" applyBorder="1" applyAlignment="1">
      <alignment horizontal="center"/>
    </xf>
    <xf numFmtId="0" fontId="9" fillId="0" borderId="0" xfId="0" applyFont="1" applyFill="1" applyAlignment="1" applyProtection="1"/>
    <xf numFmtId="0" fontId="10" fillId="0" borderId="0" xfId="0" applyFont="1" applyFill="1" applyAlignment="1" applyProtection="1"/>
    <xf numFmtId="0" fontId="9" fillId="0" borderId="0" xfId="0" applyFont="1" applyFill="1" applyBorder="1" applyAlignment="1" applyProtection="1"/>
    <xf numFmtId="0" fontId="9" fillId="0" borderId="0" xfId="0" applyFont="1" applyFill="1" applyBorder="1" applyAlignment="1" applyProtection="1">
      <alignment horizontal="center" vertical="center"/>
    </xf>
    <xf numFmtId="0" fontId="18" fillId="13" borderId="0" xfId="0" applyFont="1" applyFill="1" applyBorder="1" applyProtection="1"/>
    <xf numFmtId="0" fontId="18" fillId="0" borderId="12" xfId="0" applyFont="1" applyFill="1" applyBorder="1" applyProtection="1"/>
    <xf numFmtId="0" fontId="18" fillId="0" borderId="38" xfId="0" applyFont="1" applyFill="1" applyBorder="1" applyProtection="1"/>
    <xf numFmtId="0" fontId="12" fillId="0" borderId="30" xfId="75" applyFont="1" applyBorder="1"/>
    <xf numFmtId="0" fontId="18" fillId="0" borderId="30" xfId="74" applyFont="1" applyFill="1" applyBorder="1" applyAlignment="1">
      <alignment horizontal="right"/>
    </xf>
    <xf numFmtId="0" fontId="13" fillId="0" borderId="30" xfId="74" applyFont="1" applyFill="1" applyBorder="1" applyAlignment="1">
      <alignment vertical="top"/>
    </xf>
    <xf numFmtId="0" fontId="18" fillId="0" borderId="30" xfId="74" applyFont="1" applyFill="1" applyBorder="1"/>
    <xf numFmtId="0" fontId="18" fillId="0" borderId="30" xfId="75" applyFont="1" applyFill="1" applyBorder="1"/>
    <xf numFmtId="0" fontId="22" fillId="0" borderId="30" xfId="0" applyFont="1" applyFill="1" applyBorder="1" applyAlignment="1">
      <alignment horizontal="center" vertical="center"/>
    </xf>
    <xf numFmtId="0" fontId="12" fillId="0" borderId="0" xfId="0" applyFont="1" applyFill="1" applyBorder="1" applyAlignment="1" applyProtection="1">
      <alignment horizontal="center" vertical="top"/>
    </xf>
    <xf numFmtId="0" fontId="12" fillId="0" borderId="38" xfId="0" applyFont="1" applyFill="1" applyBorder="1" applyProtection="1"/>
    <xf numFmtId="0" fontId="18" fillId="0" borderId="12" xfId="0" applyFont="1" applyFill="1" applyBorder="1" applyAlignment="1" applyProtection="1"/>
    <xf numFmtId="0" fontId="12" fillId="7" borderId="15" xfId="0" applyFont="1" applyFill="1" applyBorder="1" applyAlignment="1" applyProtection="1">
      <alignment vertical="top"/>
    </xf>
    <xf numFmtId="0" fontId="12" fillId="7" borderId="31" xfId="0" applyFont="1" applyFill="1" applyBorder="1" applyAlignment="1" applyProtection="1">
      <alignment vertical="top"/>
    </xf>
    <xf numFmtId="0" fontId="13" fillId="7" borderId="31" xfId="0" applyFont="1" applyFill="1" applyBorder="1" applyAlignment="1" applyProtection="1">
      <alignment vertical="center" wrapText="1"/>
      <protection locked="0"/>
    </xf>
    <xf numFmtId="0" fontId="12" fillId="7" borderId="31" xfId="0" applyFont="1" applyFill="1" applyBorder="1" applyAlignment="1" applyProtection="1"/>
    <xf numFmtId="0" fontId="18" fillId="7" borderId="31" xfId="0" applyFont="1" applyFill="1" applyBorder="1" applyProtection="1"/>
    <xf numFmtId="0" fontId="12" fillId="7" borderId="16" xfId="0" applyFont="1" applyFill="1" applyBorder="1" applyAlignment="1" applyProtection="1"/>
    <xf numFmtId="0" fontId="13" fillId="7" borderId="20" xfId="0" applyFont="1" applyFill="1" applyBorder="1" applyAlignment="1" applyProtection="1">
      <protection locked="0"/>
    </xf>
    <xf numFmtId="0" fontId="13" fillId="7" borderId="32" xfId="0" applyFont="1" applyFill="1" applyBorder="1" applyAlignment="1" applyProtection="1">
      <protection locked="0"/>
    </xf>
    <xf numFmtId="0" fontId="18" fillId="7" borderId="32" xfId="0" applyFont="1" applyFill="1" applyBorder="1" applyProtection="1"/>
    <xf numFmtId="0" fontId="12" fillId="7" borderId="32" xfId="0" applyFont="1" applyFill="1" applyBorder="1" applyAlignment="1" applyProtection="1">
      <alignment horizontal="left" vertical="top" wrapText="1"/>
    </xf>
    <xf numFmtId="0" fontId="13" fillId="7" borderId="32" xfId="0" applyFont="1" applyFill="1" applyBorder="1" applyAlignment="1" applyProtection="1"/>
    <xf numFmtId="0" fontId="12" fillId="7" borderId="32" xfId="0" applyFont="1" applyFill="1" applyBorder="1" applyAlignment="1" applyProtection="1"/>
    <xf numFmtId="0" fontId="12" fillId="7" borderId="21" xfId="0" applyFont="1" applyFill="1" applyBorder="1" applyAlignment="1" applyProtection="1"/>
    <xf numFmtId="0" fontId="12" fillId="8" borderId="0" xfId="0" applyFont="1" applyFill="1" applyBorder="1" applyAlignment="1" applyProtection="1">
      <alignment horizontal="center"/>
    </xf>
    <xf numFmtId="0" fontId="18" fillId="7" borderId="31" xfId="74" applyFont="1" applyFill="1" applyBorder="1"/>
    <xf numFmtId="0" fontId="18" fillId="7" borderId="16" xfId="74" applyFont="1" applyFill="1" applyBorder="1"/>
    <xf numFmtId="0" fontId="18" fillId="7" borderId="32" xfId="0" applyFont="1" applyFill="1" applyBorder="1" applyAlignment="1" applyProtection="1"/>
    <xf numFmtId="0" fontId="18" fillId="7" borderId="21" xfId="0" applyFont="1" applyFill="1" applyBorder="1" applyAlignment="1" applyProtection="1"/>
    <xf numFmtId="0" fontId="12" fillId="0" borderId="9" xfId="0" applyFont="1" applyFill="1" applyBorder="1" applyAlignment="1" applyProtection="1">
      <alignment horizontal="left" vertical="center"/>
    </xf>
    <xf numFmtId="0" fontId="12" fillId="7" borderId="31" xfId="0" applyFont="1" applyFill="1" applyBorder="1" applyAlignment="1" applyProtection="1">
      <alignment horizontal="center"/>
    </xf>
    <xf numFmtId="0" fontId="12" fillId="7" borderId="16" xfId="0" applyFont="1" applyFill="1" applyBorder="1" applyAlignment="1" applyProtection="1">
      <alignment horizontal="left" vertical="center"/>
    </xf>
    <xf numFmtId="0" fontId="12" fillId="7" borderId="32" xfId="0" applyFont="1" applyFill="1" applyBorder="1" applyAlignment="1" applyProtection="1">
      <alignment horizontal="center"/>
    </xf>
    <xf numFmtId="0" fontId="12" fillId="7" borderId="21" xfId="0" applyFont="1" applyFill="1" applyBorder="1" applyAlignment="1" applyProtection="1">
      <alignment horizontal="left" vertical="center"/>
    </xf>
    <xf numFmtId="0" fontId="18" fillId="0" borderId="38" xfId="0" applyFont="1" applyFill="1" applyBorder="1" applyAlignment="1" applyProtection="1"/>
    <xf numFmtId="0" fontId="13" fillId="0" borderId="30" xfId="0" applyFont="1" applyFill="1" applyBorder="1" applyAlignment="1" applyProtection="1">
      <protection locked="0"/>
    </xf>
    <xf numFmtId="0" fontId="12" fillId="0" borderId="30" xfId="0" applyFont="1" applyFill="1" applyBorder="1" applyAlignment="1" applyProtection="1">
      <alignment horizontal="left" vertical="top" wrapText="1"/>
    </xf>
    <xf numFmtId="0" fontId="13" fillId="0" borderId="30" xfId="0" applyFont="1" applyFill="1" applyBorder="1" applyAlignment="1" applyProtection="1"/>
    <xf numFmtId="0" fontId="12" fillId="0" borderId="0" xfId="0" applyFont="1" applyFill="1" applyBorder="1" applyAlignment="1" applyProtection="1">
      <alignment horizontal="center" vertical="center" wrapText="1"/>
      <protection locked="0"/>
    </xf>
    <xf numFmtId="0" fontId="18" fillId="0" borderId="9" xfId="0" applyFont="1" applyFill="1" applyBorder="1" applyAlignment="1" applyProtection="1">
      <alignment horizontal="left" vertical="center"/>
    </xf>
    <xf numFmtId="0" fontId="18" fillId="0" borderId="0" xfId="0" applyFont="1" applyFill="1" applyBorder="1" applyAlignment="1" applyProtection="1">
      <alignment horizontal="right"/>
    </xf>
    <xf numFmtId="0" fontId="12" fillId="0" borderId="30" xfId="0" applyFont="1" applyFill="1" applyBorder="1" applyAlignment="1"/>
    <xf numFmtId="0" fontId="12" fillId="0" borderId="30" xfId="74" applyFont="1" applyFill="1" applyBorder="1" applyAlignment="1">
      <alignment vertical="center"/>
    </xf>
    <xf numFmtId="0" fontId="10" fillId="0" borderId="30" xfId="0" applyFont="1" applyFill="1" applyBorder="1" applyAlignment="1" applyProtection="1">
      <alignment horizontal="right"/>
    </xf>
    <xf numFmtId="0" fontId="33" fillId="0" borderId="0" xfId="0" applyFont="1" applyFill="1" applyBorder="1" applyAlignment="1" applyProtection="1">
      <alignment horizontal="right" vertical="center"/>
    </xf>
    <xf numFmtId="0" fontId="10" fillId="0" borderId="0" xfId="0" applyFont="1" applyFill="1" applyBorder="1" applyAlignment="1" applyProtection="1">
      <alignment horizontal="left" vertical="center"/>
    </xf>
    <xf numFmtId="0" fontId="13" fillId="0" borderId="0" xfId="0" applyFont="1" applyFill="1" applyBorder="1" applyAlignment="1" applyProtection="1">
      <alignment horizontal="center" vertical="center" wrapText="1"/>
      <protection locked="0"/>
    </xf>
    <xf numFmtId="0" fontId="12" fillId="0" borderId="0" xfId="74" applyFont="1" applyFill="1" applyBorder="1" applyAlignment="1">
      <alignment horizontal="right"/>
    </xf>
    <xf numFmtId="0" fontId="13" fillId="0" borderId="7"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33" fillId="0" borderId="0" xfId="0" applyFont="1" applyFill="1" applyBorder="1" applyAlignment="1" applyProtection="1">
      <alignment vertical="center"/>
    </xf>
    <xf numFmtId="0" fontId="33" fillId="0" borderId="33" xfId="0" applyFont="1" applyFill="1" applyBorder="1" applyAlignment="1" applyProtection="1">
      <alignment horizontal="right" vertical="center"/>
    </xf>
    <xf numFmtId="0" fontId="33" fillId="0" borderId="34" xfId="0" applyFont="1" applyFill="1" applyBorder="1" applyAlignment="1" applyProtection="1">
      <alignment horizontal="right" vertical="center"/>
    </xf>
    <xf numFmtId="0" fontId="33" fillId="0" borderId="35" xfId="0" applyFont="1" applyFill="1" applyBorder="1" applyAlignment="1" applyProtection="1">
      <alignment horizontal="right" vertical="center"/>
    </xf>
    <xf numFmtId="0" fontId="13" fillId="0" borderId="0" xfId="0" applyFont="1" applyFill="1" applyBorder="1" applyProtection="1"/>
    <xf numFmtId="0" fontId="9" fillId="0" borderId="0" xfId="0" applyFont="1" applyFill="1" applyBorder="1" applyAlignment="1">
      <alignment horizontal="center" vertical="center"/>
    </xf>
    <xf numFmtId="0" fontId="33" fillId="0" borderId="36" xfId="0" applyFont="1" applyFill="1" applyBorder="1" applyAlignment="1" applyProtection="1">
      <alignment horizontal="right" vertical="center"/>
    </xf>
    <xf numFmtId="0" fontId="33" fillId="0" borderId="30" xfId="0" applyFont="1" applyFill="1" applyBorder="1" applyAlignment="1" applyProtection="1">
      <alignment horizontal="right" vertical="center"/>
    </xf>
    <xf numFmtId="0" fontId="33" fillId="0" borderId="37" xfId="0" applyFont="1" applyFill="1" applyBorder="1" applyAlignment="1" applyProtection="1">
      <alignment horizontal="right" vertical="center"/>
    </xf>
    <xf numFmtId="0" fontId="12" fillId="0" borderId="0" xfId="0" applyFont="1" applyFill="1" applyBorder="1" applyAlignment="1" applyProtection="1">
      <alignment vertical="center"/>
      <protection locked="0"/>
    </xf>
    <xf numFmtId="0" fontId="12" fillId="0" borderId="0" xfId="0" applyFont="1" applyFill="1" applyBorder="1" applyAlignment="1" applyProtection="1">
      <alignment vertical="center" wrapText="1"/>
      <protection locked="0"/>
    </xf>
    <xf numFmtId="0" fontId="18" fillId="0" borderId="0" xfId="0" applyFont="1" applyFill="1" applyBorder="1" applyAlignment="1" applyProtection="1">
      <alignment vertical="center"/>
      <protection locked="0"/>
    </xf>
    <xf numFmtId="0" fontId="10" fillId="0" borderId="0" xfId="0" applyFont="1" applyFill="1" applyBorder="1" applyAlignment="1" applyProtection="1">
      <alignment horizontal="right"/>
    </xf>
    <xf numFmtId="0" fontId="10" fillId="0" borderId="12" xfId="0" applyFont="1" applyFill="1" applyBorder="1" applyAlignment="1" applyProtection="1"/>
    <xf numFmtId="0" fontId="10" fillId="0" borderId="30" xfId="0" applyFont="1" applyFill="1" applyBorder="1" applyAlignment="1" applyProtection="1"/>
    <xf numFmtId="0" fontId="18" fillId="0" borderId="30" xfId="0" applyFont="1" applyFill="1" applyBorder="1" applyAlignment="1"/>
    <xf numFmtId="0" fontId="13" fillId="0" borderId="30" xfId="0" applyFont="1" applyFill="1" applyBorder="1" applyProtection="1"/>
    <xf numFmtId="0" fontId="10" fillId="0" borderId="30" xfId="0" applyFont="1" applyFill="1" applyBorder="1" applyAlignment="1" applyProtection="1">
      <alignment horizontal="left" vertical="center"/>
    </xf>
    <xf numFmtId="0" fontId="13" fillId="0" borderId="0" xfId="74" applyFont="1" applyFill="1" applyBorder="1" applyAlignment="1"/>
    <xf numFmtId="0" fontId="13" fillId="0" borderId="0" xfId="74" applyFont="1" applyFill="1" applyBorder="1" applyAlignment="1">
      <alignment horizontal="center"/>
    </xf>
    <xf numFmtId="0" fontId="12" fillId="0" borderId="30" xfId="0" applyFont="1" applyFill="1" applyBorder="1" applyAlignment="1">
      <alignment horizontal="right"/>
    </xf>
    <xf numFmtId="0" fontId="18" fillId="0" borderId="0" xfId="0" applyFont="1" applyFill="1" applyBorder="1" applyAlignment="1" applyProtection="1">
      <alignment horizontal="right" vertical="center"/>
    </xf>
    <xf numFmtId="0" fontId="18" fillId="0" borderId="0" xfId="0" applyFont="1" applyFill="1" applyAlignment="1" applyProtection="1">
      <alignment horizontal="right"/>
    </xf>
    <xf numFmtId="0" fontId="12" fillId="0" borderId="30" xfId="74" applyFont="1" applyFill="1" applyBorder="1" applyAlignment="1">
      <alignment horizontal="center"/>
    </xf>
    <xf numFmtId="0" fontId="12" fillId="0" borderId="30" xfId="74" applyFont="1" applyFill="1" applyBorder="1" applyAlignment="1">
      <alignment horizontal="center" vertical="center"/>
    </xf>
    <xf numFmtId="0" fontId="18" fillId="0" borderId="28" xfId="74" applyFont="1" applyFill="1" applyBorder="1" applyAlignment="1">
      <alignment vertical="center"/>
    </xf>
    <xf numFmtId="0" fontId="12" fillId="0" borderId="28" xfId="74" applyFont="1" applyFill="1" applyBorder="1" applyAlignment="1">
      <alignment vertical="center"/>
    </xf>
    <xf numFmtId="0" fontId="13" fillId="0" borderId="28" xfId="0" applyFont="1" applyFill="1" applyBorder="1" applyAlignment="1" applyProtection="1">
      <alignment vertical="center" wrapText="1"/>
      <protection locked="0"/>
    </xf>
    <xf numFmtId="0" fontId="12" fillId="10" borderId="15" xfId="0" applyFont="1" applyFill="1" applyBorder="1" applyAlignment="1" applyProtection="1">
      <alignment vertical="top"/>
    </xf>
    <xf numFmtId="0" fontId="12" fillId="10" borderId="31" xfId="0" applyFont="1" applyFill="1" applyBorder="1" applyAlignment="1" applyProtection="1">
      <alignment vertical="top"/>
    </xf>
    <xf numFmtId="0" fontId="13" fillId="10" borderId="31" xfId="0" applyFont="1" applyFill="1" applyBorder="1" applyAlignment="1" applyProtection="1">
      <alignment vertical="center" wrapText="1"/>
      <protection locked="0"/>
    </xf>
    <xf numFmtId="0" fontId="18" fillId="10" borderId="0" xfId="74" applyFont="1" applyFill="1" applyBorder="1"/>
    <xf numFmtId="0" fontId="12" fillId="10" borderId="0" xfId="74" applyFont="1" applyFill="1" applyBorder="1" applyAlignment="1">
      <alignment vertical="center"/>
    </xf>
    <xf numFmtId="0" fontId="13" fillId="10" borderId="39" xfId="0" applyFont="1" applyFill="1" applyBorder="1" applyAlignment="1" applyProtection="1">
      <alignment vertical="center" wrapText="1"/>
      <protection locked="0"/>
    </xf>
    <xf numFmtId="0" fontId="13" fillId="10" borderId="20" xfId="0" applyFont="1" applyFill="1" applyBorder="1" applyAlignment="1" applyProtection="1">
      <protection locked="0"/>
    </xf>
    <xf numFmtId="0" fontId="13" fillId="10" borderId="32" xfId="0" applyFont="1" applyFill="1" applyBorder="1" applyAlignment="1" applyProtection="1">
      <protection locked="0"/>
    </xf>
    <xf numFmtId="0" fontId="18" fillId="10" borderId="32" xfId="0" applyFont="1" applyFill="1" applyBorder="1" applyProtection="1"/>
    <xf numFmtId="0" fontId="12" fillId="10" borderId="32" xfId="0" applyFont="1" applyFill="1" applyBorder="1" applyAlignment="1" applyProtection="1">
      <alignment horizontal="left" vertical="top" wrapText="1"/>
    </xf>
    <xf numFmtId="0" fontId="18" fillId="10" borderId="0" xfId="0" applyFont="1" applyFill="1" applyBorder="1" applyAlignment="1" applyProtection="1"/>
    <xf numFmtId="0" fontId="18" fillId="10" borderId="28" xfId="0" applyFont="1" applyFill="1" applyBorder="1" applyAlignment="1" applyProtection="1"/>
    <xf numFmtId="0" fontId="13" fillId="10" borderId="29" xfId="0" applyFont="1" applyFill="1" applyBorder="1" applyAlignment="1" applyProtection="1">
      <alignment vertical="center" wrapText="1"/>
      <protection locked="0"/>
    </xf>
    <xf numFmtId="0" fontId="9" fillId="0" borderId="40" xfId="0" applyFont="1" applyFill="1" applyBorder="1" applyProtection="1"/>
    <xf numFmtId="0" fontId="10" fillId="0" borderId="40" xfId="0" applyFont="1" applyFill="1" applyBorder="1" applyProtection="1"/>
    <xf numFmtId="0" fontId="18" fillId="13" borderId="0" xfId="0" applyFont="1" applyFill="1" applyProtection="1"/>
    <xf numFmtId="0" fontId="12" fillId="6" borderId="33" xfId="77" applyFont="1" applyFill="1" applyBorder="1" applyAlignment="1" applyProtection="1">
      <alignment vertical="center"/>
    </xf>
    <xf numFmtId="0" fontId="12" fillId="6" borderId="34" xfId="77" applyFont="1" applyFill="1" applyBorder="1" applyAlignment="1" applyProtection="1">
      <alignment vertical="center"/>
    </xf>
    <xf numFmtId="0" fontId="12" fillId="6" borderId="35" xfId="77" applyFont="1" applyFill="1" applyBorder="1" applyAlignment="1" applyProtection="1">
      <alignment vertical="center"/>
    </xf>
    <xf numFmtId="0" fontId="18" fillId="6" borderId="36" xfId="77" applyFont="1" applyFill="1" applyBorder="1" applyAlignment="1" applyProtection="1">
      <alignment vertical="center"/>
    </xf>
    <xf numFmtId="0" fontId="13" fillId="6" borderId="30" xfId="77" applyFont="1" applyFill="1" applyBorder="1" applyAlignment="1" applyProtection="1">
      <alignment vertical="center"/>
    </xf>
    <xf numFmtId="0" fontId="18" fillId="6" borderId="30" xfId="77" applyFont="1" applyFill="1" applyBorder="1" applyAlignment="1" applyProtection="1">
      <alignment vertical="center"/>
    </xf>
    <xf numFmtId="0" fontId="18" fillId="6" borderId="37" xfId="77" applyFont="1" applyFill="1" applyBorder="1" applyAlignment="1" applyProtection="1">
      <alignment vertical="center"/>
    </xf>
    <xf numFmtId="0" fontId="18" fillId="0" borderId="30" xfId="0" applyFont="1" applyFill="1" applyBorder="1" applyAlignment="1">
      <alignment vertical="center"/>
    </xf>
    <xf numFmtId="0" fontId="9" fillId="0" borderId="30" xfId="0" applyFont="1" applyFill="1" applyBorder="1" applyAlignment="1" applyProtection="1">
      <alignment vertical="center"/>
    </xf>
    <xf numFmtId="0" fontId="10" fillId="6" borderId="33" xfId="0" applyFont="1" applyFill="1" applyBorder="1" applyAlignment="1" applyProtection="1">
      <alignment horizontal="center"/>
    </xf>
    <xf numFmtId="0" fontId="10" fillId="6" borderId="34" xfId="0" applyFont="1" applyFill="1" applyBorder="1" applyAlignment="1" applyProtection="1">
      <alignment horizontal="center"/>
    </xf>
    <xf numFmtId="0" fontId="10" fillId="6" borderId="34" xfId="0" applyFont="1" applyFill="1" applyBorder="1" applyProtection="1"/>
    <xf numFmtId="0" fontId="10" fillId="6" borderId="34" xfId="0" applyFont="1" applyFill="1" applyBorder="1" applyAlignment="1" applyProtection="1">
      <alignment vertical="center"/>
    </xf>
    <xf numFmtId="0" fontId="10" fillId="6" borderId="35" xfId="0" applyFont="1" applyFill="1" applyBorder="1" applyProtection="1"/>
    <xf numFmtId="0" fontId="9" fillId="6" borderId="9" xfId="0" applyFont="1" applyFill="1" applyBorder="1" applyAlignment="1" applyProtection="1">
      <alignment horizontal="center"/>
    </xf>
    <xf numFmtId="0" fontId="9" fillId="6" borderId="0" xfId="0" applyFont="1" applyFill="1" applyBorder="1" applyAlignment="1" applyProtection="1">
      <alignment horizontal="center"/>
    </xf>
    <xf numFmtId="0" fontId="9" fillId="6" borderId="22" xfId="0" applyFont="1" applyFill="1" applyBorder="1" applyAlignment="1" applyProtection="1">
      <alignment horizontal="center"/>
    </xf>
    <xf numFmtId="0" fontId="34" fillId="6" borderId="9" xfId="0" applyFont="1" applyFill="1" applyBorder="1" applyAlignment="1" applyProtection="1">
      <alignment horizontal="center"/>
    </xf>
    <xf numFmtId="0" fontId="34" fillId="6" borderId="0" xfId="0" applyFont="1" applyFill="1" applyBorder="1" applyAlignment="1" applyProtection="1">
      <alignment horizontal="center"/>
    </xf>
    <xf numFmtId="0" fontId="34" fillId="6" borderId="22" xfId="0" applyFont="1" applyFill="1" applyBorder="1" applyAlignment="1" applyProtection="1">
      <alignment horizontal="center"/>
    </xf>
    <xf numFmtId="0" fontId="34" fillId="0" borderId="0" xfId="0" applyFont="1" applyFill="1" applyBorder="1" applyAlignment="1" applyProtection="1"/>
    <xf numFmtId="0" fontId="10" fillId="6" borderId="9" xfId="0" applyFont="1" applyFill="1" applyBorder="1" applyAlignment="1" applyProtection="1">
      <alignment horizontal="center"/>
    </xf>
    <xf numFmtId="0" fontId="10" fillId="6" borderId="0" xfId="0" applyFont="1" applyFill="1" applyBorder="1" applyAlignment="1" applyProtection="1">
      <alignment horizontal="center"/>
    </xf>
    <xf numFmtId="0" fontId="12" fillId="6" borderId="30" xfId="0" applyFont="1" applyFill="1" applyBorder="1" applyAlignment="1" applyProtection="1">
      <alignment horizontal="right" vertical="center"/>
    </xf>
    <xf numFmtId="0" fontId="9" fillId="6" borderId="22" xfId="0" applyFont="1" applyFill="1" applyBorder="1" applyAlignment="1" applyProtection="1">
      <alignment vertical="center"/>
    </xf>
    <xf numFmtId="0" fontId="12" fillId="6" borderId="41" xfId="0" applyFont="1" applyFill="1" applyBorder="1" applyAlignment="1" applyProtection="1">
      <alignment horizontal="center" vertical="center"/>
    </xf>
    <xf numFmtId="0" fontId="10" fillId="6" borderId="22" xfId="0" applyFont="1" applyFill="1" applyBorder="1" applyAlignment="1" applyProtection="1"/>
    <xf numFmtId="0" fontId="13" fillId="0" borderId="7" xfId="74" applyFont="1" applyFill="1" applyBorder="1" applyAlignment="1">
      <alignment horizontal="left" vertical="top"/>
    </xf>
    <xf numFmtId="0" fontId="10" fillId="6" borderId="0" xfId="0" applyFont="1" applyFill="1" applyBorder="1" applyAlignment="1" applyProtection="1">
      <alignment horizontal="right"/>
    </xf>
    <xf numFmtId="0" fontId="10" fillId="6" borderId="0" xfId="0" applyFont="1" applyFill="1" applyBorder="1" applyAlignment="1" applyProtection="1">
      <alignment horizontal="right" vertical="center"/>
    </xf>
    <xf numFmtId="0" fontId="10" fillId="6" borderId="22" xfId="0" applyFont="1" applyFill="1" applyBorder="1" applyProtection="1"/>
    <xf numFmtId="0" fontId="9" fillId="6" borderId="0" xfId="0" applyFont="1" applyFill="1" applyBorder="1" applyAlignment="1" applyProtection="1">
      <alignment horizontal="right" vertical="center"/>
    </xf>
    <xf numFmtId="0" fontId="10" fillId="6" borderId="36" xfId="0" applyFont="1" applyFill="1" applyBorder="1" applyAlignment="1" applyProtection="1">
      <alignment horizontal="center"/>
    </xf>
    <xf numFmtId="0" fontId="10" fillId="6" borderId="30" xfId="0" applyFont="1" applyFill="1" applyBorder="1" applyAlignment="1" applyProtection="1">
      <alignment horizontal="center"/>
    </xf>
    <xf numFmtId="0" fontId="10" fillId="6" borderId="30" xfId="0" applyFont="1" applyFill="1" applyBorder="1" applyProtection="1"/>
    <xf numFmtId="0" fontId="9" fillId="6" borderId="30" xfId="0" applyFont="1" applyFill="1" applyBorder="1" applyAlignment="1" applyProtection="1">
      <alignment vertical="center"/>
    </xf>
    <xf numFmtId="0" fontId="9" fillId="6" borderId="37" xfId="0" applyFont="1" applyFill="1" applyBorder="1" applyAlignment="1" applyProtection="1">
      <alignment vertical="center"/>
    </xf>
    <xf numFmtId="0" fontId="12" fillId="0" borderId="0" xfId="72" applyFont="1" applyFill="1" applyBorder="1" applyAlignment="1"/>
    <xf numFmtId="0" fontId="18" fillId="0" borderId="0" xfId="0" applyFont="1" applyFill="1" applyBorder="1" applyAlignment="1" applyProtection="1">
      <alignment horizontal="center" vertical="center"/>
    </xf>
    <xf numFmtId="0" fontId="13" fillId="0" borderId="0" xfId="72" applyFont="1" applyFill="1" applyBorder="1" applyAlignment="1"/>
    <xf numFmtId="0" fontId="13" fillId="0" borderId="0" xfId="72" applyFont="1" applyFill="1" applyBorder="1" applyAlignment="1">
      <alignment vertical="top"/>
    </xf>
    <xf numFmtId="0" fontId="13" fillId="0" borderId="0" xfId="0" applyFont="1" applyFill="1" applyBorder="1" applyAlignment="1" applyProtection="1">
      <alignment vertical="top"/>
    </xf>
    <xf numFmtId="58" fontId="9" fillId="0" borderId="0" xfId="0" applyNumberFormat="1" applyFont="1" applyFill="1" applyBorder="1" applyAlignment="1" applyProtection="1">
      <alignment horizontal="center"/>
    </xf>
    <xf numFmtId="0" fontId="0" fillId="14" borderId="0" xfId="0" applyFont="1" applyFill="1" applyBorder="1" applyAlignment="1" applyProtection="1">
      <alignment horizontal="center"/>
    </xf>
    <xf numFmtId="0" fontId="8" fillId="9" borderId="15" xfId="0" applyFont="1" applyFill="1" applyBorder="1" applyAlignment="1" applyProtection="1">
      <alignment horizontal="left" vertical="center"/>
    </xf>
    <xf numFmtId="0" fontId="8" fillId="9" borderId="31" xfId="0" applyFont="1" applyFill="1" applyBorder="1" applyAlignment="1" applyProtection="1">
      <alignment horizontal="left" vertical="center"/>
    </xf>
    <xf numFmtId="0" fontId="8" fillId="9" borderId="16" xfId="0" applyFont="1" applyFill="1" applyBorder="1" applyAlignment="1" applyProtection="1">
      <alignment horizontal="left" vertical="center"/>
    </xf>
    <xf numFmtId="0" fontId="8" fillId="8" borderId="31" xfId="0" applyFont="1" applyFill="1" applyBorder="1" applyAlignment="1" applyProtection="1">
      <alignment horizontal="center" vertical="center"/>
    </xf>
    <xf numFmtId="0" fontId="8" fillId="8" borderId="16" xfId="0" applyFont="1" applyFill="1" applyBorder="1" applyAlignment="1" applyProtection="1">
      <alignment horizontal="center" vertical="center"/>
    </xf>
    <xf numFmtId="0" fontId="8" fillId="8" borderId="0" xfId="0" applyFont="1" applyFill="1" applyBorder="1" applyAlignment="1" applyProtection="1">
      <alignment horizontal="left"/>
    </xf>
    <xf numFmtId="0" fontId="27" fillId="9" borderId="20" xfId="0" applyFont="1" applyFill="1" applyBorder="1" applyAlignment="1" applyProtection="1">
      <alignment horizontal="left" vertical="center"/>
    </xf>
    <xf numFmtId="0" fontId="27" fillId="9" borderId="32" xfId="0" applyFont="1" applyFill="1" applyBorder="1" applyAlignment="1" applyProtection="1">
      <alignment horizontal="left" vertical="center"/>
    </xf>
    <xf numFmtId="0" fontId="27" fillId="9" borderId="21" xfId="0" applyFont="1" applyFill="1" applyBorder="1" applyAlignment="1" applyProtection="1">
      <alignment horizontal="left" vertical="center"/>
    </xf>
    <xf numFmtId="0" fontId="8" fillId="8" borderId="32" xfId="0" applyFont="1" applyFill="1" applyBorder="1" applyAlignment="1" applyProtection="1">
      <alignment horizontal="center" vertical="center"/>
    </xf>
    <xf numFmtId="0" fontId="8" fillId="8" borderId="21" xfId="0" applyFont="1" applyFill="1" applyBorder="1" applyAlignment="1" applyProtection="1">
      <alignment horizontal="center" vertical="center"/>
    </xf>
    <xf numFmtId="0" fontId="27" fillId="8" borderId="0" xfId="0" applyFont="1" applyFill="1" applyBorder="1" applyAlignment="1" applyProtection="1">
      <alignment horizontal="left" vertical="center"/>
    </xf>
    <xf numFmtId="0" fontId="8" fillId="9" borderId="0" xfId="0" applyFont="1" applyFill="1" applyBorder="1" applyAlignment="1" applyProtection="1">
      <alignment horizontal="left" vertical="center"/>
    </xf>
    <xf numFmtId="0" fontId="18" fillId="0" borderId="12" xfId="0" applyFont="1" applyFill="1" applyBorder="1" applyAlignment="1" applyProtection="1">
      <alignment vertical="center"/>
    </xf>
    <xf numFmtId="2" fontId="12" fillId="0" borderId="0" xfId="0" applyNumberFormat="1" applyFont="1" applyFill="1" applyBorder="1" applyAlignment="1" applyProtection="1">
      <alignment horizontal="left" vertical="center"/>
    </xf>
    <xf numFmtId="0" fontId="12" fillId="0" borderId="12" xfId="0" applyFont="1" applyFill="1" applyBorder="1" applyAlignment="1" applyProtection="1">
      <alignment vertical="center"/>
    </xf>
    <xf numFmtId="0" fontId="13" fillId="0" borderId="0" xfId="0" applyFont="1" applyFill="1" applyBorder="1" applyAlignment="1" applyProtection="1">
      <alignment horizontal="left" vertical="center"/>
    </xf>
    <xf numFmtId="0" fontId="12" fillId="8" borderId="0" xfId="0" applyFont="1" applyFill="1" applyBorder="1" applyAlignment="1" applyProtection="1">
      <alignment horizontal="right"/>
    </xf>
    <xf numFmtId="0" fontId="12" fillId="0" borderId="39" xfId="0" applyFont="1" applyFill="1" applyBorder="1" applyAlignment="1" applyProtection="1">
      <alignment horizontal="left" vertical="center" wrapText="1"/>
    </xf>
    <xf numFmtId="0" fontId="12" fillId="7" borderId="31" xfId="0" applyFont="1" applyFill="1" applyBorder="1" applyAlignment="1" applyProtection="1">
      <alignment horizontal="left"/>
    </xf>
    <xf numFmtId="0" fontId="18" fillId="7" borderId="31" xfId="0" applyFont="1" applyFill="1" applyBorder="1" applyAlignment="1" applyProtection="1"/>
    <xf numFmtId="0" fontId="12" fillId="7" borderId="31" xfId="0" applyFont="1" applyFill="1" applyBorder="1" applyAlignment="1" applyProtection="1">
      <alignment horizontal="left" vertical="center" wrapText="1"/>
    </xf>
    <xf numFmtId="0" fontId="18" fillId="7" borderId="16" xfId="0" applyFont="1" applyFill="1" applyBorder="1" applyAlignment="1" applyProtection="1">
      <alignment horizontal="center" vertical="center"/>
    </xf>
    <xf numFmtId="0" fontId="12" fillId="0" borderId="42" xfId="0" applyFont="1" applyFill="1" applyBorder="1" applyAlignment="1" applyProtection="1">
      <alignment horizontal="center" vertical="center"/>
    </xf>
    <xf numFmtId="0" fontId="12" fillId="7" borderId="0" xfId="0" applyFont="1" applyFill="1" applyBorder="1" applyAlignment="1" applyProtection="1"/>
    <xf numFmtId="0" fontId="18" fillId="7" borderId="0" xfId="0" applyFont="1" applyFill="1" applyBorder="1" applyProtection="1"/>
    <xf numFmtId="0" fontId="12" fillId="7" borderId="0" xfId="0" applyFont="1" applyFill="1" applyBorder="1" applyAlignment="1" applyProtection="1">
      <alignment horizontal="left" vertical="center" wrapText="1"/>
    </xf>
    <xf numFmtId="0" fontId="18" fillId="7" borderId="43" xfId="0" applyFont="1" applyFill="1" applyBorder="1" applyAlignment="1" applyProtection="1">
      <alignment horizontal="center" vertical="center"/>
    </xf>
    <xf numFmtId="0" fontId="18" fillId="0" borderId="39" xfId="0" applyFont="1" applyFill="1" applyBorder="1" applyProtection="1"/>
    <xf numFmtId="0" fontId="13" fillId="7" borderId="0" xfId="0" applyFont="1" applyFill="1" applyBorder="1" applyAlignment="1" applyProtection="1"/>
    <xf numFmtId="0" fontId="12" fillId="7" borderId="0" xfId="0" applyFont="1" applyFill="1" applyBorder="1" applyAlignment="1" applyProtection="1">
      <alignment horizontal="left" vertical="top" wrapText="1"/>
    </xf>
    <xf numFmtId="0" fontId="12" fillId="7" borderId="0" xfId="0" applyFont="1" applyFill="1" applyBorder="1" applyAlignment="1" applyProtection="1">
      <alignment vertical="center" wrapText="1"/>
    </xf>
    <xf numFmtId="0" fontId="12" fillId="7" borderId="43" xfId="0" applyFont="1" applyFill="1" applyBorder="1" applyAlignment="1" applyProtection="1">
      <alignment vertical="center" wrapText="1"/>
    </xf>
    <xf numFmtId="0" fontId="13" fillId="0" borderId="39" xfId="0" applyFont="1" applyFill="1" applyBorder="1" applyAlignment="1" applyProtection="1">
      <alignment vertical="center" wrapText="1"/>
      <protection locked="0"/>
    </xf>
    <xf numFmtId="0" fontId="13" fillId="7" borderId="32" xfId="0" applyFont="1" applyFill="1" applyBorder="1" applyAlignment="1" applyProtection="1">
      <alignment vertical="center" wrapText="1"/>
      <protection locked="0"/>
    </xf>
    <xf numFmtId="0" fontId="12" fillId="7" borderId="32" xfId="0" applyFont="1" applyFill="1" applyBorder="1" applyAlignment="1" applyProtection="1">
      <alignment vertical="center" wrapText="1"/>
    </xf>
    <xf numFmtId="0" fontId="12" fillId="7" borderId="21" xfId="0" applyFont="1" applyFill="1" applyBorder="1" applyAlignment="1" applyProtection="1">
      <alignment vertical="center" wrapText="1"/>
    </xf>
    <xf numFmtId="0" fontId="12" fillId="7" borderId="44" xfId="0" applyFont="1" applyFill="1" applyBorder="1" applyAlignment="1" applyProtection="1">
      <alignment vertical="top"/>
    </xf>
    <xf numFmtId="0" fontId="13" fillId="7" borderId="16" xfId="0" applyFont="1" applyFill="1" applyBorder="1" applyAlignment="1" applyProtection="1">
      <alignment vertical="center" wrapText="1"/>
      <protection locked="0"/>
    </xf>
    <xf numFmtId="0" fontId="13" fillId="7" borderId="45" xfId="0" applyFont="1" applyFill="1" applyBorder="1" applyAlignment="1" applyProtection="1">
      <protection locked="0"/>
    </xf>
    <xf numFmtId="0" fontId="13" fillId="7" borderId="21" xfId="0" applyFont="1" applyFill="1" applyBorder="1" applyAlignment="1" applyProtection="1">
      <alignment vertical="center" wrapText="1"/>
      <protection locked="0"/>
    </xf>
    <xf numFmtId="0" fontId="12" fillId="0" borderId="30" xfId="0" applyFont="1" applyFill="1" applyBorder="1" applyAlignment="1" applyProtection="1">
      <alignment vertical="center" wrapText="1"/>
      <protection locked="0"/>
    </xf>
    <xf numFmtId="0" fontId="13" fillId="0" borderId="0" xfId="72" applyFont="1" applyFill="1" applyBorder="1" applyAlignment="1">
      <alignment vertical="top" wrapText="1"/>
    </xf>
    <xf numFmtId="0" fontId="13" fillId="0" borderId="30" xfId="0" applyFont="1" applyFill="1" applyBorder="1" applyAlignment="1" applyProtection="1">
      <alignment horizontal="center" vertical="center" wrapText="1"/>
    </xf>
    <xf numFmtId="0" fontId="18" fillId="0" borderId="30" xfId="0" applyFont="1" applyFill="1" applyBorder="1" applyAlignment="1" applyProtection="1">
      <alignment horizontal="center" vertical="center"/>
    </xf>
    <xf numFmtId="0" fontId="13" fillId="0" borderId="30" xfId="0" applyFont="1" applyFill="1" applyBorder="1" applyAlignment="1" applyProtection="1">
      <alignment vertical="top"/>
    </xf>
    <xf numFmtId="0" fontId="13" fillId="0" borderId="0" xfId="0" applyFont="1" applyFill="1" applyBorder="1" applyAlignment="1" applyProtection="1">
      <alignment horizontal="center" vertical="center" wrapText="1"/>
    </xf>
    <xf numFmtId="0" fontId="12" fillId="7" borderId="15" xfId="0" applyFont="1" applyFill="1" applyBorder="1" applyAlignment="1" applyProtection="1">
      <alignment horizontal="left"/>
    </xf>
    <xf numFmtId="0" fontId="18" fillId="15" borderId="31" xfId="0" applyFont="1" applyFill="1" applyBorder="1" applyProtection="1"/>
    <xf numFmtId="0" fontId="18" fillId="7" borderId="16" xfId="0" applyFont="1" applyFill="1" applyBorder="1" applyAlignment="1" applyProtection="1"/>
    <xf numFmtId="0" fontId="12" fillId="7" borderId="17" xfId="0" applyFont="1" applyFill="1" applyBorder="1" applyAlignment="1" applyProtection="1"/>
    <xf numFmtId="0" fontId="18" fillId="15" borderId="0" xfId="0" applyFont="1" applyFill="1" applyBorder="1" applyProtection="1"/>
    <xf numFmtId="0" fontId="18" fillId="7" borderId="0" xfId="0" applyFont="1" applyFill="1" applyBorder="1" applyAlignment="1" applyProtection="1"/>
    <xf numFmtId="0" fontId="18" fillId="7" borderId="43" xfId="0" applyFont="1" applyFill="1" applyBorder="1" applyAlignment="1" applyProtection="1"/>
    <xf numFmtId="0" fontId="12" fillId="0" borderId="34" xfId="0" applyFont="1" applyFill="1" applyBorder="1" applyAlignment="1" applyProtection="1">
      <alignment vertical="center"/>
    </xf>
    <xf numFmtId="0" fontId="13" fillId="7" borderId="17" xfId="0" applyFont="1" applyFill="1" applyBorder="1" applyAlignment="1" applyProtection="1"/>
    <xf numFmtId="0" fontId="13" fillId="7" borderId="20" xfId="0" applyFont="1" applyFill="1" applyBorder="1" applyAlignment="1" applyProtection="1">
      <alignment vertical="center" wrapText="1"/>
      <protection locked="0"/>
    </xf>
    <xf numFmtId="0" fontId="18" fillId="0" borderId="8" xfId="0" applyFont="1" applyFill="1" applyBorder="1" applyAlignment="1" applyProtection="1">
      <alignment horizontal="center"/>
    </xf>
    <xf numFmtId="0" fontId="18" fillId="0" borderId="10" xfId="0" applyFont="1" applyFill="1" applyBorder="1" applyAlignment="1" applyProtection="1">
      <alignment horizontal="center"/>
    </xf>
    <xf numFmtId="0" fontId="18" fillId="0" borderId="34" xfId="0" applyFont="1" applyFill="1" applyBorder="1" applyAlignment="1" applyProtection="1"/>
    <xf numFmtId="49" fontId="12" fillId="0" borderId="0" xfId="72" applyNumberFormat="1" applyFont="1" applyFill="1" applyBorder="1" applyAlignment="1">
      <alignment horizontal="center"/>
    </xf>
    <xf numFmtId="0" fontId="18" fillId="0" borderId="0" xfId="72" applyFont="1" applyFill="1" applyBorder="1"/>
    <xf numFmtId="0" fontId="12" fillId="0" borderId="0" xfId="73" applyFont="1" applyFill="1" applyBorder="1" applyAlignment="1">
      <alignment vertical="center"/>
    </xf>
    <xf numFmtId="0" fontId="12" fillId="0" borderId="0" xfId="72" applyFont="1" applyFill="1" applyBorder="1" applyAlignment="1">
      <alignment vertical="center"/>
    </xf>
    <xf numFmtId="0" fontId="12" fillId="0" borderId="0" xfId="72" applyFont="1" applyFill="1" applyBorder="1"/>
    <xf numFmtId="0" fontId="12" fillId="0" borderId="0" xfId="73" applyFont="1" applyFill="1" applyBorder="1" applyAlignment="1">
      <alignment horizontal="right" vertical="center"/>
    </xf>
    <xf numFmtId="0" fontId="13" fillId="0" borderId="0" xfId="72" applyFont="1" applyFill="1" applyBorder="1" applyAlignment="1">
      <alignment horizontal="left" vertical="top"/>
    </xf>
    <xf numFmtId="0" fontId="18" fillId="0" borderId="0" xfId="72" applyFont="1" applyFill="1" applyBorder="1" applyAlignment="1">
      <alignment horizontal="center" vertical="top"/>
    </xf>
    <xf numFmtId="0" fontId="13" fillId="0" borderId="0" xfId="73" applyFont="1" applyFill="1" applyBorder="1" applyAlignment="1">
      <alignment vertical="center" wrapText="1"/>
    </xf>
    <xf numFmtId="49" fontId="13" fillId="0" borderId="0" xfId="73" applyNumberFormat="1" applyFont="1" applyFill="1" applyBorder="1" applyAlignment="1">
      <alignment vertical="center"/>
    </xf>
    <xf numFmtId="0" fontId="12" fillId="0" borderId="0" xfId="72" applyFont="1" applyFill="1" applyBorder="1" applyAlignment="1">
      <alignment horizontal="left" vertical="center"/>
    </xf>
    <xf numFmtId="0" fontId="18" fillId="0" borderId="0" xfId="72" applyFont="1" applyFill="1" applyBorder="1" applyAlignment="1">
      <alignment horizontal="center" vertical="center"/>
    </xf>
    <xf numFmtId="0" fontId="18" fillId="0" borderId="0" xfId="72" applyFont="1" applyFill="1" applyBorder="1" applyAlignment="1">
      <alignment horizontal="right" vertical="center"/>
    </xf>
    <xf numFmtId="49" fontId="12" fillId="0" borderId="0" xfId="72" applyNumberFormat="1" applyFont="1" applyFill="1" applyBorder="1" applyAlignment="1">
      <alignment horizontal="left"/>
    </xf>
    <xf numFmtId="0" fontId="12" fillId="0" borderId="0" xfId="73" applyFont="1" applyBorder="1" applyAlignment="1">
      <alignment horizontal="left"/>
    </xf>
    <xf numFmtId="0" fontId="18" fillId="0" borderId="0" xfId="72" applyFont="1" applyFill="1" applyBorder="1" applyAlignment="1"/>
    <xf numFmtId="49" fontId="12" fillId="0" borderId="0" xfId="73" applyNumberFormat="1" applyFont="1" applyBorder="1" applyAlignment="1">
      <alignment horizontal="center"/>
    </xf>
    <xf numFmtId="0" fontId="12" fillId="0" borderId="0" xfId="73" applyFont="1" applyBorder="1" applyAlignment="1">
      <alignment horizontal="right"/>
    </xf>
    <xf numFmtId="0" fontId="12" fillId="0" borderId="0" xfId="73" applyFont="1" applyBorder="1" applyAlignment="1"/>
    <xf numFmtId="0" fontId="12" fillId="0" borderId="0" xfId="73" applyFont="1" applyFill="1" applyBorder="1" applyAlignment="1">
      <alignment horizontal="center" vertical="center"/>
    </xf>
    <xf numFmtId="0" fontId="12" fillId="0" borderId="22" xfId="73" applyFont="1" applyFill="1" applyBorder="1" applyAlignment="1">
      <alignment horizontal="center" vertical="center"/>
    </xf>
    <xf numFmtId="0" fontId="18" fillId="0" borderId="0" xfId="72" applyFont="1" applyFill="1" applyBorder="1" applyAlignment="1">
      <alignment vertical="top"/>
    </xf>
    <xf numFmtId="0" fontId="18" fillId="0" borderId="0" xfId="72" applyFont="1" applyFill="1" applyBorder="1" applyAlignment="1">
      <alignment horizontal="center"/>
    </xf>
    <xf numFmtId="0" fontId="18" fillId="0" borderId="0" xfId="72" applyFont="1" applyFill="1" applyBorder="1" applyAlignment="1">
      <alignment horizontal="right"/>
    </xf>
    <xf numFmtId="0" fontId="12" fillId="0" borderId="0" xfId="72" applyFont="1" applyFill="1" applyBorder="1" applyAlignment="1">
      <alignment horizontal="left"/>
    </xf>
    <xf numFmtId="0" fontId="13" fillId="0" borderId="0" xfId="0" applyFont="1" applyFill="1" applyBorder="1" applyAlignment="1">
      <alignment vertical="top"/>
    </xf>
    <xf numFmtId="49" fontId="12" fillId="0" borderId="0" xfId="73" applyNumberFormat="1" applyFont="1" applyBorder="1" applyAlignment="1">
      <alignment horizontal="center" vertical="center"/>
    </xf>
    <xf numFmtId="0" fontId="12" fillId="0" borderId="0" xfId="73" applyFont="1" applyBorder="1" applyAlignment="1">
      <alignment horizontal="right" vertical="center"/>
    </xf>
    <xf numFmtId="0" fontId="12" fillId="0" borderId="0" xfId="73" applyFont="1" applyFill="1" applyBorder="1" applyAlignment="1">
      <alignment vertical="top"/>
    </xf>
    <xf numFmtId="49" fontId="12" fillId="0" borderId="0" xfId="73" applyNumberFormat="1" applyFont="1" applyBorder="1" applyAlignment="1">
      <alignment horizontal="center" vertical="top"/>
    </xf>
    <xf numFmtId="0" fontId="12" fillId="0" borderId="0" xfId="73" applyFont="1" applyBorder="1" applyAlignment="1">
      <alignment horizontal="right" vertical="top"/>
    </xf>
    <xf numFmtId="0" fontId="18" fillId="0" borderId="0" xfId="73" applyFont="1" applyFill="1" applyBorder="1" applyAlignment="1">
      <alignment vertical="top"/>
    </xf>
    <xf numFmtId="0" fontId="18" fillId="0" borderId="0" xfId="72" applyFont="1" applyFill="1" applyBorder="1" applyAlignment="1">
      <alignment horizontal="right" vertical="top"/>
    </xf>
    <xf numFmtId="0" fontId="12" fillId="0" borderId="0" xfId="73" applyFont="1" applyBorder="1" applyAlignment="1">
      <alignment vertical="center"/>
    </xf>
    <xf numFmtId="0" fontId="18" fillId="0" borderId="0" xfId="73" applyFont="1" applyBorder="1" applyAlignment="1">
      <alignment vertical="center"/>
    </xf>
    <xf numFmtId="49" fontId="12" fillId="0" borderId="0" xfId="73" applyNumberFormat="1" applyFont="1" applyBorder="1" applyAlignment="1">
      <alignment vertical="center"/>
    </xf>
    <xf numFmtId="0" fontId="35" fillId="0" borderId="0" xfId="72" applyFont="1" applyFill="1" applyBorder="1"/>
    <xf numFmtId="0" fontId="36" fillId="0" borderId="0" xfId="73" applyFont="1" applyFill="1" applyBorder="1" applyAlignment="1">
      <alignment vertical="center"/>
    </xf>
    <xf numFmtId="0" fontId="37" fillId="0" borderId="0" xfId="0" applyFont="1" applyFill="1" applyBorder="1" applyAlignment="1" applyProtection="1">
      <alignment horizontal="right"/>
    </xf>
    <xf numFmtId="0" fontId="12" fillId="0" borderId="38" xfId="0" applyFont="1" applyFill="1" applyBorder="1" applyAlignment="1" applyProtection="1">
      <alignment horizontal="left"/>
    </xf>
    <xf numFmtId="0" fontId="12" fillId="0" borderId="12" xfId="0" applyFont="1" applyFill="1" applyBorder="1" applyAlignment="1" applyProtection="1">
      <alignment horizontal="left"/>
    </xf>
    <xf numFmtId="0" fontId="18" fillId="0" borderId="12" xfId="0" applyFont="1" applyFill="1" applyBorder="1" applyAlignment="1" applyProtection="1">
      <alignment horizontal="center"/>
    </xf>
    <xf numFmtId="49" fontId="12" fillId="0" borderId="0" xfId="72" applyNumberFormat="1" applyFont="1" applyFill="1" applyBorder="1" applyAlignment="1">
      <alignment horizontal="center" vertical="top"/>
    </xf>
    <xf numFmtId="0" fontId="12" fillId="0" borderId="0" xfId="72" applyFont="1" applyFill="1" applyBorder="1" applyAlignment="1">
      <alignment vertical="top"/>
    </xf>
    <xf numFmtId="0" fontId="12" fillId="0" borderId="0" xfId="73" applyFont="1" applyBorder="1" applyAlignment="1">
      <alignment vertical="top"/>
    </xf>
    <xf numFmtId="0" fontId="12" fillId="0" borderId="0" xfId="0" applyFont="1" applyFill="1" applyBorder="1" applyAlignment="1" applyProtection="1">
      <alignment horizontal="right" vertical="center"/>
      <protection locked="0"/>
    </xf>
    <xf numFmtId="0" fontId="12" fillId="0" borderId="0" xfId="72" applyFont="1" applyBorder="1" applyAlignment="1">
      <alignment vertical="top"/>
    </xf>
    <xf numFmtId="49" fontId="13" fillId="0" borderId="0" xfId="73" applyNumberFormat="1" applyFont="1" applyFill="1" applyBorder="1" applyAlignment="1">
      <alignment vertical="top"/>
    </xf>
    <xf numFmtId="0" fontId="12" fillId="0" borderId="0" xfId="72" applyFont="1" applyFill="1" applyBorder="1" applyAlignment="1">
      <alignment horizontal="left" vertical="top"/>
    </xf>
    <xf numFmtId="0" fontId="18" fillId="0" borderId="0" xfId="0" applyFont="1" applyFill="1" applyBorder="1" applyAlignment="1">
      <alignment vertical="top"/>
    </xf>
    <xf numFmtId="49" fontId="12" fillId="0" borderId="0" xfId="72" applyNumberFormat="1" applyFont="1" applyFill="1" applyBorder="1" applyAlignment="1">
      <alignment horizontal="left" vertical="top"/>
    </xf>
    <xf numFmtId="0" fontId="12" fillId="0" borderId="0" xfId="73" applyFont="1" applyFill="1" applyBorder="1" applyAlignment="1">
      <alignment horizontal="center" vertical="top"/>
    </xf>
    <xf numFmtId="49" fontId="12" fillId="0" borderId="0" xfId="73" applyNumberFormat="1" applyFont="1" applyFill="1" applyBorder="1" applyAlignment="1">
      <alignment horizontal="center" vertical="center"/>
    </xf>
    <xf numFmtId="0" fontId="12" fillId="0" borderId="0" xfId="73" applyFont="1" applyFill="1" applyBorder="1" applyAlignment="1">
      <alignment horizontal="right" vertical="top"/>
    </xf>
    <xf numFmtId="0" fontId="12" fillId="0" borderId="0" xfId="0" applyFont="1" applyFill="1" applyBorder="1" applyAlignment="1">
      <alignment vertical="top"/>
    </xf>
    <xf numFmtId="0" fontId="13" fillId="0" borderId="0" xfId="72" applyFont="1" applyBorder="1" applyAlignment="1">
      <alignment vertical="top"/>
    </xf>
    <xf numFmtId="0" fontId="12" fillId="0" borderId="0" xfId="0" applyFont="1" applyFill="1" applyBorder="1" applyAlignment="1">
      <alignment horizontal="left" vertical="top" wrapText="1"/>
    </xf>
    <xf numFmtId="0" fontId="12" fillId="0" borderId="0" xfId="0" applyFont="1" applyFill="1" applyBorder="1" applyAlignment="1" applyProtection="1">
      <alignment horizontal="left"/>
    </xf>
    <xf numFmtId="0" fontId="18" fillId="0" borderId="0" xfId="0" applyFont="1" applyFill="1" applyBorder="1" applyAlignment="1" applyProtection="1">
      <alignment horizontal="left" vertical="center"/>
    </xf>
    <xf numFmtId="0" fontId="13" fillId="0" borderId="0" xfId="72" applyFont="1" applyFill="1" applyBorder="1"/>
    <xf numFmtId="0" fontId="13" fillId="0" borderId="0" xfId="72" applyFont="1" applyFill="1" applyBorder="1" applyAlignment="1">
      <alignment horizontal="left" vertical="center"/>
    </xf>
    <xf numFmtId="0" fontId="35" fillId="0" borderId="0" xfId="72" applyFont="1" applyFill="1" applyBorder="1" applyAlignment="1">
      <alignment horizontal="center" vertical="center"/>
    </xf>
    <xf numFmtId="0" fontId="12" fillId="0" borderId="0" xfId="72" applyFont="1" applyBorder="1" applyAlignment="1"/>
    <xf numFmtId="49" fontId="12" fillId="0" borderId="0" xfId="73" applyNumberFormat="1" applyFont="1" applyBorder="1" applyAlignment="1">
      <alignment vertical="top"/>
    </xf>
    <xf numFmtId="0" fontId="12" fillId="0" borderId="0" xfId="72" applyFont="1" applyFill="1" applyBorder="1" applyAlignment="1">
      <alignment horizontal="right"/>
    </xf>
    <xf numFmtId="0" fontId="12" fillId="0" borderId="0" xfId="72" applyFont="1" applyBorder="1" applyAlignment="1">
      <alignment wrapText="1"/>
    </xf>
    <xf numFmtId="0" fontId="35" fillId="0" borderId="0" xfId="72" applyFont="1" applyFill="1" applyBorder="1" applyAlignment="1">
      <alignment vertical="top"/>
    </xf>
    <xf numFmtId="0" fontId="12" fillId="0" borderId="22" xfId="72" applyFont="1" applyFill="1" applyBorder="1" applyAlignment="1">
      <alignment horizontal="center" vertical="center"/>
    </xf>
    <xf numFmtId="0" fontId="12" fillId="0" borderId="9" xfId="72" applyFont="1" applyFill="1" applyBorder="1" applyAlignment="1">
      <alignment horizontal="center" vertical="center"/>
    </xf>
    <xf numFmtId="0" fontId="12" fillId="0" borderId="0" xfId="72" applyFont="1" applyFill="1" applyBorder="1" applyAlignment="1">
      <alignment horizontal="center" vertical="center"/>
    </xf>
    <xf numFmtId="0" fontId="12" fillId="0" borderId="0" xfId="72" applyFont="1" applyFill="1" applyBorder="1" applyAlignment="1">
      <alignment wrapText="1"/>
    </xf>
    <xf numFmtId="0" fontId="12" fillId="0" borderId="0" xfId="73" applyFont="1" applyBorder="1" applyAlignment="1">
      <alignment horizontal="center" vertical="center"/>
    </xf>
    <xf numFmtId="0" fontId="13" fillId="0" borderId="0" xfId="73" applyFont="1" applyBorder="1" applyAlignment="1">
      <alignment horizontal="left" vertical="top" wrapText="1"/>
    </xf>
    <xf numFmtId="0" fontId="13" fillId="0" borderId="0" xfId="73" applyFont="1" applyBorder="1" applyAlignment="1">
      <alignment vertical="top"/>
    </xf>
    <xf numFmtId="0" fontId="12" fillId="0" borderId="0" xfId="73" applyFont="1" applyBorder="1" applyAlignment="1">
      <alignment horizontal="center"/>
    </xf>
    <xf numFmtId="0" fontId="18" fillId="0" borderId="0" xfId="73" applyFont="1" applyBorder="1" applyAlignment="1"/>
    <xf numFmtId="0" fontId="18" fillId="0" borderId="0" xfId="0" applyFont="1" applyFill="1" applyBorder="1" applyAlignment="1"/>
    <xf numFmtId="0" fontId="13" fillId="0" borderId="0" xfId="72" applyFont="1" applyFill="1" applyBorder="1" applyAlignment="1">
      <alignment horizontal="left"/>
    </xf>
    <xf numFmtId="0" fontId="13" fillId="0" borderId="0" xfId="73" applyFont="1" applyFill="1" applyBorder="1" applyAlignment="1">
      <alignment vertical="top"/>
    </xf>
    <xf numFmtId="49" fontId="13" fillId="0" borderId="0" xfId="73" applyNumberFormat="1" applyFont="1" applyFill="1" applyBorder="1" applyAlignment="1">
      <alignment horizontal="center" vertical="top"/>
    </xf>
    <xf numFmtId="0" fontId="13" fillId="0" borderId="0" xfId="73" applyFont="1" applyFill="1" applyBorder="1" applyAlignment="1">
      <alignment horizontal="right" vertical="top"/>
    </xf>
    <xf numFmtId="0" fontId="13" fillId="0" borderId="0" xfId="72" applyFont="1" applyFill="1" applyBorder="1" applyAlignment="1">
      <alignment horizontal="right" vertical="top"/>
    </xf>
    <xf numFmtId="0" fontId="13" fillId="0" borderId="0" xfId="73" applyFont="1" applyBorder="1" applyAlignment="1">
      <alignment horizontal="left" wrapText="1"/>
    </xf>
    <xf numFmtId="0" fontId="13" fillId="0" borderId="0" xfId="73" applyFont="1" applyBorder="1" applyAlignment="1">
      <alignment vertical="center"/>
    </xf>
    <xf numFmtId="49" fontId="13" fillId="0" borderId="0" xfId="73" applyNumberFormat="1" applyFont="1" applyBorder="1" applyAlignment="1">
      <alignment horizontal="center" vertical="center"/>
    </xf>
    <xf numFmtId="0" fontId="13" fillId="0" borderId="0" xfId="73" applyFont="1" applyBorder="1" applyAlignment="1">
      <alignment horizontal="right" vertical="center"/>
    </xf>
    <xf numFmtId="0" fontId="13" fillId="0" borderId="0" xfId="72" applyFont="1" applyFill="1" applyBorder="1" applyAlignment="1">
      <alignment horizontal="center" vertical="center"/>
    </xf>
    <xf numFmtId="0" fontId="13" fillId="0" borderId="0" xfId="72" applyFont="1" applyFill="1" applyBorder="1" applyAlignment="1">
      <alignment horizontal="right" vertical="center"/>
    </xf>
    <xf numFmtId="0" fontId="13" fillId="0" borderId="0" xfId="73" applyFont="1" applyBorder="1" applyAlignment="1">
      <alignment horizontal="left" vertical="center" wrapText="1"/>
    </xf>
    <xf numFmtId="0" fontId="12" fillId="0" borderId="0" xfId="72" applyFont="1" applyFill="1" applyBorder="1" applyAlignment="1">
      <alignment horizontal="left" wrapText="1"/>
    </xf>
    <xf numFmtId="0" fontId="13" fillId="0" borderId="0" xfId="72" applyFont="1" applyFill="1" applyBorder="1" applyAlignment="1">
      <alignment horizontal="center" vertical="top"/>
    </xf>
    <xf numFmtId="0" fontId="18" fillId="16" borderId="0" xfId="72" applyFont="1" applyFill="1" applyBorder="1" applyAlignment="1">
      <alignment vertical="center"/>
    </xf>
    <xf numFmtId="0" fontId="12" fillId="16" borderId="0" xfId="73" applyFont="1" applyFill="1" applyBorder="1" applyAlignment="1">
      <alignment horizontal="center" vertical="center"/>
    </xf>
    <xf numFmtId="0" fontId="18" fillId="10" borderId="33" xfId="72" applyFont="1" applyFill="1" applyBorder="1"/>
    <xf numFmtId="0" fontId="18" fillId="10" borderId="34" xfId="72" applyFont="1" applyFill="1" applyBorder="1"/>
    <xf numFmtId="0" fontId="12" fillId="10" borderId="34" xfId="0" applyFont="1" applyFill="1" applyBorder="1" applyAlignment="1"/>
    <xf numFmtId="0" fontId="12" fillId="10" borderId="35" xfId="0" applyFont="1" applyFill="1" applyBorder="1" applyAlignment="1"/>
    <xf numFmtId="0" fontId="18" fillId="10" borderId="9" xfId="72" applyFont="1" applyFill="1" applyBorder="1"/>
    <xf numFmtId="0" fontId="18" fillId="10" borderId="0" xfId="72" applyFont="1" applyFill="1" applyBorder="1"/>
    <xf numFmtId="0" fontId="18" fillId="10" borderId="0" xfId="72" applyFont="1" applyFill="1" applyBorder="1" applyAlignment="1">
      <alignment horizontal="center" vertical="top"/>
    </xf>
    <xf numFmtId="0" fontId="18" fillId="10" borderId="22" xfId="72" applyFont="1" applyFill="1" applyBorder="1" applyAlignment="1">
      <alignment horizontal="center" vertical="top"/>
    </xf>
    <xf numFmtId="0" fontId="12" fillId="10" borderId="9" xfId="0" applyFont="1" applyFill="1" applyBorder="1" applyAlignment="1"/>
    <xf numFmtId="0" fontId="12" fillId="10" borderId="0" xfId="0" applyFont="1" applyFill="1" applyBorder="1" applyAlignment="1"/>
    <xf numFmtId="0" fontId="18" fillId="10" borderId="0" xfId="0" applyFont="1" applyFill="1" applyBorder="1"/>
    <xf numFmtId="0" fontId="13" fillId="10" borderId="0" xfId="0" applyFont="1" applyFill="1" applyBorder="1" applyAlignment="1">
      <alignment vertical="top"/>
    </xf>
    <xf numFmtId="0" fontId="13" fillId="10" borderId="22" xfId="0" applyFont="1" applyFill="1" applyBorder="1" applyAlignment="1">
      <alignment vertical="top"/>
    </xf>
    <xf numFmtId="0" fontId="18" fillId="10" borderId="9" xfId="0" applyFont="1" applyFill="1" applyBorder="1"/>
    <xf numFmtId="0" fontId="12" fillId="10" borderId="0" xfId="0" applyFont="1" applyFill="1" applyBorder="1" applyAlignment="1">
      <alignment horizontal="left"/>
    </xf>
    <xf numFmtId="0" fontId="18" fillId="10" borderId="0" xfId="0" applyFont="1" applyFill="1" applyBorder="1" applyAlignment="1"/>
    <xf numFmtId="0" fontId="18" fillId="10" borderId="0" xfId="72" applyFont="1" applyFill="1" applyBorder="1" applyAlignment="1">
      <alignment horizontal="center" vertical="center"/>
    </xf>
    <xf numFmtId="0" fontId="18" fillId="10" borderId="22" xfId="72" applyFont="1" applyFill="1" applyBorder="1" applyAlignment="1">
      <alignment horizontal="center" vertical="center"/>
    </xf>
    <xf numFmtId="0" fontId="12" fillId="10" borderId="9" xfId="0" applyFont="1" applyFill="1" applyBorder="1"/>
    <xf numFmtId="0" fontId="18" fillId="10" borderId="0" xfId="72" applyFont="1" applyFill="1" applyBorder="1" applyAlignment="1">
      <alignment horizontal="center"/>
    </xf>
    <xf numFmtId="0" fontId="18" fillId="10" borderId="22" xfId="72" applyFont="1" applyFill="1" applyBorder="1" applyAlignment="1">
      <alignment horizontal="center"/>
    </xf>
    <xf numFmtId="0" fontId="13" fillId="10" borderId="9" xfId="0" applyFont="1" applyFill="1" applyBorder="1"/>
    <xf numFmtId="0" fontId="13" fillId="10" borderId="0" xfId="0" applyFont="1" applyFill="1" applyBorder="1"/>
    <xf numFmtId="0" fontId="13" fillId="10" borderId="0" xfId="0" applyFont="1" applyFill="1" applyBorder="1" applyAlignment="1"/>
    <xf numFmtId="0" fontId="13" fillId="10" borderId="0" xfId="72" applyFont="1" applyFill="1" applyBorder="1" applyAlignment="1">
      <alignment horizontal="center" vertical="center"/>
    </xf>
    <xf numFmtId="0" fontId="18" fillId="0" borderId="0" xfId="72" applyFont="1" applyBorder="1" applyAlignment="1">
      <alignment horizontal="center" vertical="center"/>
    </xf>
    <xf numFmtId="0" fontId="38" fillId="0" borderId="0" xfId="0" applyFont="1" applyBorder="1"/>
    <xf numFmtId="0" fontId="38" fillId="10" borderId="9" xfId="0" applyFont="1" applyFill="1" applyBorder="1"/>
    <xf numFmtId="0" fontId="38" fillId="10" borderId="0" xfId="0" applyFont="1" applyFill="1" applyBorder="1"/>
    <xf numFmtId="0" fontId="13" fillId="10" borderId="0" xfId="72" applyFont="1" applyFill="1" applyBorder="1" applyAlignment="1">
      <alignment horizontal="left" vertical="center"/>
    </xf>
    <xf numFmtId="0" fontId="13" fillId="10" borderId="0" xfId="72" applyFont="1" applyFill="1" applyBorder="1" applyAlignment="1">
      <alignment horizontal="right" vertical="center"/>
    </xf>
    <xf numFmtId="0" fontId="18" fillId="0" borderId="22" xfId="72" applyFont="1" applyBorder="1" applyAlignment="1">
      <alignment horizontal="center" vertical="top"/>
    </xf>
    <xf numFmtId="0" fontId="13" fillId="10" borderId="9" xfId="72" applyFont="1" applyFill="1" applyBorder="1" applyAlignment="1">
      <alignment horizontal="left" vertical="top"/>
    </xf>
    <xf numFmtId="0" fontId="13" fillId="10" borderId="0" xfId="72" applyFont="1" applyFill="1" applyBorder="1" applyAlignment="1">
      <alignment horizontal="center" vertical="top"/>
    </xf>
    <xf numFmtId="0" fontId="13" fillId="10" borderId="0" xfId="72" applyFont="1" applyFill="1" applyBorder="1" applyAlignment="1">
      <alignment horizontal="right" vertical="top"/>
    </xf>
    <xf numFmtId="0" fontId="18" fillId="10" borderId="36" xfId="72" applyFont="1" applyFill="1" applyBorder="1" applyAlignment="1">
      <alignment horizontal="center" vertical="center"/>
    </xf>
    <xf numFmtId="0" fontId="18" fillId="10" borderId="30" xfId="72" applyFont="1" applyFill="1" applyBorder="1" applyAlignment="1">
      <alignment horizontal="center" vertical="center"/>
    </xf>
    <xf numFmtId="0" fontId="18" fillId="10" borderId="30" xfId="72" applyFont="1" applyFill="1" applyBorder="1" applyAlignment="1">
      <alignment horizontal="right" vertical="center"/>
    </xf>
    <xf numFmtId="0" fontId="18" fillId="10" borderId="37" xfId="72" applyFont="1" applyFill="1" applyBorder="1" applyAlignment="1">
      <alignment horizontal="center" vertical="center"/>
    </xf>
    <xf numFmtId="0" fontId="39" fillId="0" borderId="0" xfId="72" applyFont="1" applyFill="1" applyBorder="1" applyAlignment="1"/>
    <xf numFmtId="0" fontId="40" fillId="0" borderId="0" xfId="72" applyFont="1" applyFill="1" applyBorder="1" applyAlignment="1">
      <alignment vertical="top"/>
    </xf>
    <xf numFmtId="0" fontId="12" fillId="0" borderId="30" xfId="0" applyFont="1" applyFill="1" applyBorder="1" applyAlignment="1" applyProtection="1">
      <alignment horizontal="right"/>
    </xf>
    <xf numFmtId="0" fontId="18" fillId="0" borderId="33" xfId="72" applyFont="1" applyFill="1" applyBorder="1" applyAlignment="1">
      <alignment horizontal="left" vertical="center"/>
    </xf>
    <xf numFmtId="0" fontId="18" fillId="0" borderId="34" xfId="72" applyFont="1" applyFill="1" applyBorder="1" applyAlignment="1">
      <alignment horizontal="left" vertical="center"/>
    </xf>
    <xf numFmtId="0" fontId="18" fillId="0" borderId="35" xfId="72" applyFont="1" applyFill="1" applyBorder="1" applyAlignment="1">
      <alignment horizontal="left" vertical="center"/>
    </xf>
    <xf numFmtId="0" fontId="18" fillId="0" borderId="36" xfId="72" applyFont="1" applyFill="1" applyBorder="1" applyAlignment="1">
      <alignment horizontal="left" vertical="center"/>
    </xf>
    <xf numFmtId="0" fontId="18" fillId="0" borderId="30" xfId="72" applyFont="1" applyFill="1" applyBorder="1" applyAlignment="1">
      <alignment horizontal="left" vertical="center"/>
    </xf>
    <xf numFmtId="0" fontId="18" fillId="0" borderId="37" xfId="72" applyFont="1" applyFill="1" applyBorder="1" applyAlignment="1">
      <alignment horizontal="left" vertical="center"/>
    </xf>
    <xf numFmtId="0" fontId="12" fillId="0" borderId="30" xfId="0" applyFont="1" applyFill="1" applyBorder="1" applyAlignment="1" applyProtection="1">
      <alignment horizontal="left"/>
    </xf>
    <xf numFmtId="0" fontId="18" fillId="0" borderId="30" xfId="0" applyFont="1" applyFill="1" applyBorder="1" applyAlignment="1" applyProtection="1">
      <alignment horizontal="left" vertical="center"/>
    </xf>
    <xf numFmtId="0" fontId="12" fillId="0" borderId="30" xfId="0" applyFont="1" applyFill="1" applyBorder="1" applyAlignment="1" applyProtection="1">
      <alignment horizontal="right" vertical="center"/>
      <protection locked="0"/>
    </xf>
    <xf numFmtId="0" fontId="13" fillId="0" borderId="0" xfId="72" applyFont="1" applyFill="1" applyBorder="1" applyAlignment="1">
      <alignment horizontal="left" vertical="top" wrapText="1"/>
    </xf>
    <xf numFmtId="0" fontId="12" fillId="0" borderId="0" xfId="72" applyFont="1" applyBorder="1" applyAlignment="1">
      <alignment horizontal="right" wrapText="1"/>
    </xf>
    <xf numFmtId="0" fontId="12" fillId="6" borderId="33" xfId="0" applyFont="1" applyFill="1" applyBorder="1" applyAlignment="1">
      <alignment horizontal="left"/>
    </xf>
    <xf numFmtId="0" fontId="12" fillId="6" borderId="34" xfId="0" applyFont="1" applyFill="1" applyBorder="1" applyAlignment="1"/>
    <xf numFmtId="0" fontId="12" fillId="6" borderId="35" xfId="0" applyFont="1" applyFill="1" applyBorder="1" applyAlignment="1"/>
    <xf numFmtId="0" fontId="13" fillId="6" borderId="36" xfId="0" applyFont="1" applyFill="1" applyBorder="1" applyAlignment="1">
      <alignment horizontal="left" vertical="top"/>
    </xf>
    <xf numFmtId="0" fontId="13" fillId="6" borderId="30" xfId="0" applyFont="1" applyFill="1" applyBorder="1" applyAlignment="1"/>
    <xf numFmtId="0" fontId="13" fillId="6" borderId="37" xfId="0" applyFont="1" applyFill="1" applyBorder="1" applyAlignment="1"/>
    <xf numFmtId="0" fontId="13" fillId="0" borderId="0" xfId="0" applyFont="1" applyFill="1" applyBorder="1" applyAlignment="1"/>
    <xf numFmtId="49" fontId="12" fillId="0" borderId="0" xfId="72" applyNumberFormat="1" applyFont="1" applyFill="1" applyBorder="1" applyAlignment="1">
      <alignment horizontal="center" vertical="center"/>
    </xf>
    <xf numFmtId="0" fontId="12" fillId="0" borderId="0" xfId="72" applyFont="1" applyBorder="1" applyAlignment="1">
      <alignment horizontal="right" vertical="center"/>
    </xf>
    <xf numFmtId="49" fontId="12" fillId="0" borderId="0" xfId="72" applyNumberFormat="1" applyFont="1" applyFill="1" applyBorder="1" applyAlignment="1">
      <alignment horizontal="left" vertical="center"/>
    </xf>
    <xf numFmtId="0" fontId="12" fillId="0" borderId="0" xfId="72" applyFont="1" applyBorder="1" applyAlignment="1">
      <alignment vertical="center"/>
    </xf>
    <xf numFmtId="0" fontId="36" fillId="0" borderId="0" xfId="72" applyFont="1" applyFill="1" applyBorder="1" applyAlignment="1">
      <alignment wrapText="1"/>
    </xf>
    <xf numFmtId="49" fontId="12" fillId="0" borderId="0" xfId="72" applyNumberFormat="1" applyFont="1" applyFill="1" applyBorder="1" applyAlignment="1"/>
    <xf numFmtId="0" fontId="12" fillId="10" borderId="33" xfId="72" applyFont="1" applyFill="1" applyBorder="1" applyAlignment="1"/>
    <xf numFmtId="0" fontId="12" fillId="10" borderId="34" xfId="72" applyFont="1" applyFill="1" applyBorder="1" applyAlignment="1"/>
    <xf numFmtId="0" fontId="12" fillId="10" borderId="35" xfId="72" applyFont="1" applyFill="1" applyBorder="1" applyAlignment="1"/>
    <xf numFmtId="0" fontId="12" fillId="10" borderId="9" xfId="72" applyFont="1" applyFill="1" applyBorder="1" applyAlignment="1"/>
    <xf numFmtId="0" fontId="12" fillId="10" borderId="0" xfId="72" applyFont="1" applyFill="1" applyBorder="1" applyAlignment="1"/>
    <xf numFmtId="0" fontId="12" fillId="10" borderId="0" xfId="72" applyFont="1" applyFill="1" applyBorder="1" applyAlignment="1">
      <alignment vertical="center"/>
    </xf>
    <xf numFmtId="0" fontId="12" fillId="10" borderId="22" xfId="72" applyFont="1" applyFill="1" applyBorder="1" applyAlignment="1"/>
    <xf numFmtId="0" fontId="12" fillId="10" borderId="9" xfId="72" applyFont="1" applyFill="1" applyBorder="1" applyAlignment="1">
      <alignment vertical="top"/>
    </xf>
    <xf numFmtId="0" fontId="13" fillId="10" borderId="0" xfId="72" applyFont="1" applyFill="1" applyBorder="1" applyAlignment="1"/>
    <xf numFmtId="0" fontId="13" fillId="10" borderId="9" xfId="72" applyFont="1" applyFill="1" applyBorder="1" applyAlignment="1">
      <alignment vertical="top"/>
    </xf>
    <xf numFmtId="0" fontId="13" fillId="10" borderId="9" xfId="72" applyFont="1" applyFill="1" applyBorder="1" applyAlignment="1"/>
    <xf numFmtId="0" fontId="13" fillId="10" borderId="0" xfId="72" applyFont="1" applyFill="1" applyBorder="1" applyAlignment="1">
      <alignment vertical="top"/>
    </xf>
    <xf numFmtId="0" fontId="18" fillId="0" borderId="30" xfId="72" applyFont="1" applyFill="1" applyBorder="1"/>
    <xf numFmtId="0" fontId="12" fillId="0" borderId="30" xfId="73" applyFont="1" applyFill="1" applyBorder="1" applyAlignment="1">
      <alignment vertical="center"/>
    </xf>
    <xf numFmtId="0" fontId="12" fillId="0" borderId="30" xfId="72" applyFont="1" applyFill="1" applyBorder="1" applyAlignment="1">
      <alignment vertical="top"/>
    </xf>
    <xf numFmtId="0" fontId="12" fillId="0" borderId="46" xfId="72" applyFont="1" applyFill="1" applyBorder="1" applyAlignment="1"/>
    <xf numFmtId="0" fontId="12" fillId="0" borderId="30" xfId="72" applyFont="1" applyFill="1" applyBorder="1" applyAlignment="1">
      <alignment horizontal="right"/>
    </xf>
    <xf numFmtId="0" fontId="12" fillId="0" borderId="0" xfId="73" applyFont="1" applyFill="1" applyBorder="1" applyAlignment="1">
      <alignment horizontal="left" vertical="center"/>
    </xf>
    <xf numFmtId="49" fontId="12" fillId="0" borderId="9" xfId="73" applyNumberFormat="1" applyFont="1" applyFill="1" applyBorder="1" applyAlignment="1">
      <alignment horizontal="center" vertical="center"/>
    </xf>
    <xf numFmtId="0" fontId="12" fillId="10" borderId="33" xfId="0" applyFont="1" applyFill="1" applyBorder="1" applyAlignment="1">
      <alignment horizontal="left"/>
    </xf>
    <xf numFmtId="0" fontId="12" fillId="10" borderId="9" xfId="0" applyFont="1" applyFill="1" applyBorder="1" applyAlignment="1">
      <alignment horizontal="left"/>
    </xf>
    <xf numFmtId="0" fontId="12" fillId="10" borderId="22" xfId="0" applyFont="1" applyFill="1" applyBorder="1" applyAlignment="1"/>
    <xf numFmtId="0" fontId="13" fillId="10" borderId="9" xfId="0" applyFont="1" applyFill="1" applyBorder="1" applyAlignment="1">
      <alignment horizontal="left"/>
    </xf>
    <xf numFmtId="0" fontId="13" fillId="10" borderId="36" xfId="0" applyFont="1" applyFill="1" applyBorder="1" applyAlignment="1">
      <alignment horizontal="left" vertical="top"/>
    </xf>
    <xf numFmtId="0" fontId="13" fillId="10" borderId="30" xfId="0" applyFont="1" applyFill="1" applyBorder="1" applyAlignment="1"/>
    <xf numFmtId="0" fontId="13" fillId="10" borderId="37" xfId="0" applyFont="1" applyFill="1" applyBorder="1" applyAlignment="1"/>
    <xf numFmtId="0" fontId="18" fillId="0" borderId="0" xfId="0" applyFont="1" applyFill="1" applyAlignment="1" applyProtection="1">
      <alignment horizontal="center"/>
    </xf>
    <xf numFmtId="0" fontId="18" fillId="0" borderId="0" xfId="72" applyFont="1" applyFill="1" applyBorder="1" applyAlignment="1">
      <alignment horizontal="left" vertical="center"/>
    </xf>
    <xf numFmtId="0" fontId="12" fillId="0" borderId="0" xfId="72" applyFont="1" applyBorder="1" applyAlignment="1">
      <alignment horizontal="left" vertical="center"/>
    </xf>
    <xf numFmtId="0" fontId="37" fillId="0" borderId="0" xfId="72" applyFont="1" applyFill="1" applyBorder="1" applyAlignment="1">
      <alignment horizontal="left" vertical="center"/>
    </xf>
    <xf numFmtId="0" fontId="12" fillId="0" borderId="22" xfId="72" applyFont="1" applyBorder="1" applyAlignment="1">
      <alignment horizontal="center" vertical="center"/>
    </xf>
    <xf numFmtId="49" fontId="12" fillId="0" borderId="9" xfId="73" applyNumberFormat="1" applyFont="1" applyFill="1" applyBorder="1" applyAlignment="1">
      <alignment horizontal="center" vertical="center" wrapText="1"/>
    </xf>
    <xf numFmtId="0" fontId="37" fillId="0" borderId="0" xfId="72" applyFont="1" applyFill="1" applyBorder="1" applyAlignment="1">
      <alignment vertical="center"/>
    </xf>
    <xf numFmtId="0" fontId="33" fillId="0" borderId="33" xfId="72" applyFont="1" applyFill="1" applyBorder="1" applyAlignment="1">
      <alignment horizontal="right" vertical="center" wrapText="1"/>
    </xf>
    <xf numFmtId="0" fontId="33" fillId="0" borderId="34" xfId="72" applyFont="1" applyFill="1" applyBorder="1" applyAlignment="1">
      <alignment horizontal="right" vertical="center" wrapText="1"/>
    </xf>
    <xf numFmtId="0" fontId="33" fillId="0" borderId="35" xfId="72" applyFont="1" applyFill="1" applyBorder="1" applyAlignment="1">
      <alignment horizontal="right" vertical="center" wrapText="1"/>
    </xf>
    <xf numFmtId="0" fontId="33" fillId="0" borderId="36" xfId="72" applyFont="1" applyFill="1" applyBorder="1" applyAlignment="1">
      <alignment horizontal="right" vertical="center" wrapText="1"/>
    </xf>
    <xf numFmtId="0" fontId="33" fillId="0" borderId="30" xfId="72" applyFont="1" applyFill="1" applyBorder="1" applyAlignment="1">
      <alignment horizontal="right" vertical="center" wrapText="1"/>
    </xf>
    <xf numFmtId="0" fontId="33" fillId="0" borderId="37" xfId="72" applyFont="1" applyFill="1" applyBorder="1" applyAlignment="1">
      <alignment horizontal="right" vertical="center" wrapText="1"/>
    </xf>
    <xf numFmtId="0" fontId="18" fillId="0" borderId="0" xfId="72" applyFont="1" applyFill="1" applyBorder="1" applyAlignment="1">
      <alignment vertical="center"/>
    </xf>
    <xf numFmtId="0" fontId="18" fillId="0" borderId="0" xfId="72" applyFont="1" applyFill="1" applyBorder="1" applyAlignment="1">
      <alignment wrapText="1"/>
    </xf>
    <xf numFmtId="0" fontId="18" fillId="0" borderId="0" xfId="0" applyFont="1" applyFill="1" applyBorder="1" applyAlignment="1">
      <alignment horizontal="left"/>
    </xf>
    <xf numFmtId="0" fontId="13" fillId="0" borderId="0" xfId="0" applyFont="1" applyFill="1" applyBorder="1" applyAlignment="1">
      <alignment horizontal="left" vertical="top"/>
    </xf>
    <xf numFmtId="0" fontId="33" fillId="0" borderId="33" xfId="72" applyFont="1" applyFill="1" applyBorder="1" applyAlignment="1">
      <alignment horizontal="right" vertical="center"/>
    </xf>
    <xf numFmtId="0" fontId="33" fillId="0" borderId="34" xfId="72" applyFont="1" applyFill="1" applyBorder="1" applyAlignment="1">
      <alignment horizontal="right" vertical="center"/>
    </xf>
    <xf numFmtId="0" fontId="33" fillId="0" borderId="35" xfId="72" applyFont="1" applyFill="1" applyBorder="1" applyAlignment="1">
      <alignment horizontal="right" vertical="center"/>
    </xf>
    <xf numFmtId="0" fontId="33" fillId="0" borderId="36" xfId="72" applyFont="1" applyFill="1" applyBorder="1" applyAlignment="1">
      <alignment horizontal="right" vertical="center"/>
    </xf>
    <xf numFmtId="0" fontId="33" fillId="0" borderId="30" xfId="72" applyFont="1" applyFill="1" applyBorder="1" applyAlignment="1">
      <alignment horizontal="right" vertical="center"/>
    </xf>
    <xf numFmtId="0" fontId="33" fillId="0" borderId="37" xfId="72" applyFont="1" applyFill="1" applyBorder="1" applyAlignment="1">
      <alignment horizontal="right" vertical="center"/>
    </xf>
    <xf numFmtId="0" fontId="18" fillId="0" borderId="38" xfId="0" applyFont="1" applyFill="1" applyBorder="1" applyAlignment="1" applyProtection="1">
      <alignment horizontal="center"/>
    </xf>
    <xf numFmtId="0" fontId="18" fillId="10" borderId="33" xfId="72" applyFont="1" applyFill="1" applyBorder="1" applyAlignment="1">
      <alignment vertical="top"/>
    </xf>
    <xf numFmtId="0" fontId="12" fillId="10" borderId="34" xfId="72" applyFont="1" applyFill="1" applyBorder="1" applyAlignment="1">
      <alignment horizontal="left" vertical="top"/>
    </xf>
    <xf numFmtId="0" fontId="18" fillId="10" borderId="34" xfId="72" applyFont="1" applyFill="1" applyBorder="1" applyAlignment="1">
      <alignment vertical="top"/>
    </xf>
    <xf numFmtId="0" fontId="18" fillId="10" borderId="35" xfId="72" applyFont="1" applyFill="1" applyBorder="1" applyAlignment="1">
      <alignment vertical="top"/>
    </xf>
    <xf numFmtId="0" fontId="18" fillId="10" borderId="9" xfId="72" applyFont="1" applyFill="1" applyBorder="1" applyAlignment="1">
      <alignment vertical="top"/>
    </xf>
    <xf numFmtId="0" fontId="12" fillId="10" borderId="0" xfId="72" applyFont="1" applyFill="1" applyBorder="1" applyAlignment="1">
      <alignment horizontal="left" vertical="top"/>
    </xf>
    <xf numFmtId="0" fontId="18" fillId="10" borderId="0" xfId="72" applyFont="1" applyFill="1" applyBorder="1" applyAlignment="1">
      <alignment vertical="top"/>
    </xf>
    <xf numFmtId="0" fontId="12" fillId="10" borderId="0" xfId="72" applyFont="1" applyFill="1" applyBorder="1" applyAlignment="1">
      <alignment vertical="top"/>
    </xf>
    <xf numFmtId="0" fontId="18" fillId="10" borderId="22" xfId="72" applyFont="1" applyFill="1" applyBorder="1" applyAlignment="1">
      <alignment vertical="top"/>
    </xf>
    <xf numFmtId="0" fontId="13" fillId="10" borderId="0" xfId="72" applyFont="1" applyFill="1" applyBorder="1" applyAlignment="1">
      <alignment horizontal="left" vertical="top"/>
    </xf>
    <xf numFmtId="0" fontId="18" fillId="10" borderId="0" xfId="72" applyFont="1" applyFill="1" applyBorder="1" applyAlignment="1">
      <alignment horizontal="left" vertical="top"/>
    </xf>
    <xf numFmtId="0" fontId="18" fillId="10" borderId="36" xfId="72" applyFont="1" applyFill="1" applyBorder="1" applyAlignment="1">
      <alignment vertical="top"/>
    </xf>
    <xf numFmtId="0" fontId="18" fillId="10" borderId="30" xfId="72" applyFont="1" applyFill="1" applyBorder="1" applyAlignment="1">
      <alignment horizontal="left" vertical="top"/>
    </xf>
    <xf numFmtId="0" fontId="18" fillId="10" borderId="30" xfId="72" applyFont="1" applyFill="1" applyBorder="1" applyAlignment="1">
      <alignment vertical="top"/>
    </xf>
    <xf numFmtId="0" fontId="18" fillId="10" borderId="37" xfId="72" applyFont="1" applyFill="1" applyBorder="1" applyAlignment="1">
      <alignment vertical="top"/>
    </xf>
    <xf numFmtId="0" fontId="10" fillId="0" borderId="30" xfId="72" applyFont="1" applyFill="1" applyBorder="1"/>
    <xf numFmtId="0" fontId="9" fillId="0" borderId="30" xfId="73" applyFont="1" applyFill="1" applyBorder="1" applyAlignment="1">
      <alignment vertical="center"/>
    </xf>
    <xf numFmtId="0" fontId="9" fillId="0" borderId="30" xfId="72" applyFont="1" applyFill="1" applyBorder="1" applyAlignment="1">
      <alignment vertical="top"/>
    </xf>
    <xf numFmtId="0" fontId="34" fillId="0" borderId="30" xfId="72" applyFont="1" applyFill="1" applyBorder="1" applyAlignment="1">
      <alignment vertical="top"/>
    </xf>
    <xf numFmtId="0" fontId="41" fillId="0" borderId="30" xfId="73" applyFont="1" applyFill="1" applyBorder="1" applyAlignment="1">
      <alignment horizontal="center" vertical="center"/>
    </xf>
    <xf numFmtId="0" fontId="42" fillId="0" borderId="30" xfId="72" applyFont="1" applyFill="1" applyBorder="1"/>
    <xf numFmtId="0" fontId="9" fillId="0" borderId="30" xfId="72" applyFont="1" applyFill="1" applyBorder="1" applyAlignment="1"/>
    <xf numFmtId="0" fontId="35" fillId="0" borderId="0" xfId="72" applyFont="1" applyFill="1" applyBorder="1" applyAlignment="1">
      <alignment horizontal="right" vertical="center"/>
    </xf>
    <xf numFmtId="0" fontId="12" fillId="16" borderId="30" xfId="72" applyFont="1" applyFill="1" applyBorder="1" applyAlignment="1">
      <alignment horizontal="right" vertical="top"/>
    </xf>
    <xf numFmtId="49" fontId="12" fillId="0" borderId="0" xfId="73" applyNumberFormat="1" applyFont="1" applyFill="1" applyBorder="1" applyAlignment="1">
      <alignment vertical="center"/>
    </xf>
    <xf numFmtId="0" fontId="13" fillId="0" borderId="30" xfId="72" applyFont="1" applyFill="1" applyBorder="1" applyAlignment="1"/>
    <xf numFmtId="0" fontId="12" fillId="0" borderId="30" xfId="72" applyFont="1" applyFill="1" applyBorder="1" applyAlignment="1"/>
    <xf numFmtId="0" fontId="12" fillId="0" borderId="30" xfId="72" applyFont="1" applyFill="1" applyBorder="1" applyAlignment="1">
      <alignment vertical="center"/>
    </xf>
    <xf numFmtId="0" fontId="12" fillId="0" borderId="30" xfId="72" applyFont="1" applyBorder="1" applyAlignment="1">
      <alignment horizontal="right" vertical="center"/>
    </xf>
    <xf numFmtId="0" fontId="10" fillId="0" borderId="0" xfId="0" applyFont="1" applyFill="1" applyAlignment="1" applyProtection="1">
      <alignment horizontal="right"/>
    </xf>
    <xf numFmtId="0" fontId="35" fillId="0" borderId="0" xfId="72" applyFont="1" applyFill="1" applyBorder="1" applyAlignment="1">
      <alignment horizontal="right" wrapText="1"/>
    </xf>
    <xf numFmtId="0" fontId="35" fillId="0" borderId="0" xfId="72" applyFont="1" applyFill="1" applyBorder="1" applyAlignment="1">
      <alignment wrapText="1"/>
    </xf>
    <xf numFmtId="0" fontId="8" fillId="0" borderId="0" xfId="0" applyFont="1" applyProtection="1"/>
    <xf numFmtId="0" fontId="18" fillId="0" borderId="0" xfId="0" applyFont="1" applyProtection="1"/>
    <xf numFmtId="0" fontId="18" fillId="0" borderId="0" xfId="0" applyFont="1" applyAlignment="1" applyProtection="1">
      <alignment horizontal="right"/>
    </xf>
    <xf numFmtId="0" fontId="12" fillId="8" borderId="47" xfId="0" applyFont="1" applyFill="1" applyBorder="1" applyProtection="1"/>
    <xf numFmtId="0" fontId="9" fillId="8" borderId="48" xfId="0" applyFont="1" applyFill="1" applyBorder="1" applyProtection="1"/>
    <xf numFmtId="0" fontId="12" fillId="8" borderId="48" xfId="0" applyFont="1" applyFill="1" applyBorder="1" applyProtection="1"/>
    <xf numFmtId="0" fontId="16" fillId="0" borderId="48" xfId="0" applyFont="1" applyBorder="1" applyAlignment="1" applyProtection="1">
      <alignment wrapText="1"/>
    </xf>
    <xf numFmtId="0" fontId="0" fillId="0" borderId="49" xfId="0" applyBorder="1" applyAlignment="1" applyProtection="1">
      <alignment horizontal="center" vertical="center" wrapText="1"/>
    </xf>
    <xf numFmtId="0" fontId="0" fillId="0" borderId="50" xfId="0"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43" fillId="0" borderId="0" xfId="0" applyFont="1" applyFill="1" applyBorder="1" applyAlignment="1" applyProtection="1">
      <alignment horizontal="center"/>
    </xf>
    <xf numFmtId="0" fontId="44" fillId="0" borderId="0" xfId="0" applyFont="1" applyFill="1" applyBorder="1" applyAlignment="1" applyProtection="1">
      <alignment horizontal="center"/>
    </xf>
    <xf numFmtId="0" fontId="13" fillId="0" borderId="0" xfId="0" applyFont="1" applyFill="1" applyBorder="1" applyAlignment="1" applyProtection="1">
      <alignment horizontal="center"/>
    </xf>
    <xf numFmtId="3" fontId="12" fillId="0" borderId="0" xfId="0" applyNumberFormat="1" applyFont="1" applyFill="1" applyBorder="1" applyAlignment="1" applyProtection="1">
      <alignment horizontal="right" vertical="center"/>
      <protection locked="0"/>
    </xf>
    <xf numFmtId="3" fontId="21" fillId="0" borderId="0" xfId="0" applyNumberFormat="1" applyFont="1" applyFill="1" applyBorder="1" applyAlignment="1" applyProtection="1">
      <alignment horizontal="center" vertical="center"/>
      <protection locked="0"/>
    </xf>
    <xf numFmtId="1" fontId="12" fillId="0" borderId="0" xfId="0" applyNumberFormat="1" applyFont="1" applyFill="1" applyBorder="1" applyAlignment="1" applyProtection="1">
      <alignment horizontal="left" vertical="center"/>
    </xf>
    <xf numFmtId="0" fontId="13" fillId="0" borderId="0" xfId="0" applyFont="1" applyFill="1" applyBorder="1" applyAlignment="1" applyProtection="1">
      <alignment horizontal="left"/>
    </xf>
    <xf numFmtId="0" fontId="18" fillId="0" borderId="0" xfId="0" applyFont="1" applyAlignment="1" applyProtection="1"/>
    <xf numFmtId="0" fontId="12" fillId="0" borderId="0" xfId="77" applyFont="1" applyProtection="1"/>
    <xf numFmtId="0" fontId="0" fillId="0" borderId="0" xfId="0" applyProtection="1"/>
    <xf numFmtId="0" fontId="18" fillId="0" borderId="0" xfId="77" applyFont="1" applyProtection="1"/>
    <xf numFmtId="0" fontId="18" fillId="0" borderId="0" xfId="77" applyFont="1" applyBorder="1" applyProtection="1"/>
    <xf numFmtId="0" fontId="13" fillId="0" borderId="0" xfId="77" applyFont="1" applyFill="1" applyBorder="1" applyProtection="1"/>
    <xf numFmtId="0" fontId="18" fillId="0" borderId="0" xfId="77" applyFont="1" applyFill="1" applyBorder="1" applyProtection="1"/>
    <xf numFmtId="0" fontId="0" fillId="0" borderId="0" xfId="0" applyFill="1" applyBorder="1"/>
    <xf numFmtId="0" fontId="15" fillId="0" borderId="0" xfId="77" applyFont="1" applyBorder="1" applyProtection="1"/>
    <xf numFmtId="0" fontId="24" fillId="0" borderId="0" xfId="77" applyFont="1" applyFill="1" applyBorder="1" applyProtection="1"/>
    <xf numFmtId="0" fontId="23" fillId="0" borderId="0" xfId="0" applyFont="1" applyFill="1" applyBorder="1" applyAlignment="1">
      <alignment horizontal="left" readingOrder="2"/>
    </xf>
    <xf numFmtId="0" fontId="27" fillId="0" borderId="0" xfId="0" applyFont="1" applyFill="1" applyBorder="1" applyAlignment="1" applyProtection="1">
      <alignment vertical="center"/>
    </xf>
    <xf numFmtId="0" fontId="26" fillId="0" borderId="0" xfId="77" applyFont="1" applyBorder="1" applyAlignment="1" applyProtection="1">
      <alignment horizontal="left"/>
    </xf>
    <xf numFmtId="0" fontId="26" fillId="0" borderId="0" xfId="0" applyFont="1" applyFill="1" applyBorder="1" applyAlignment="1" applyProtection="1">
      <alignment vertical="center"/>
    </xf>
    <xf numFmtId="0" fontId="25" fillId="0" borderId="0" xfId="0" applyFont="1" applyFill="1" applyBorder="1" applyAlignment="1">
      <alignment horizontal="left" readingOrder="2"/>
    </xf>
    <xf numFmtId="0" fontId="26" fillId="0" borderId="0" xfId="77" applyFont="1" applyFill="1" applyBorder="1" applyProtection="1"/>
    <xf numFmtId="0" fontId="12" fillId="0" borderId="0" xfId="0" applyFont="1" applyFill="1" applyBorder="1" applyAlignment="1">
      <alignment horizontal="center"/>
    </xf>
    <xf numFmtId="0" fontId="27" fillId="0" borderId="0" xfId="0" applyFont="1" applyFill="1" applyBorder="1"/>
    <xf numFmtId="0" fontId="13" fillId="0" borderId="0" xfId="77" applyFont="1" applyProtection="1"/>
    <xf numFmtId="0" fontId="16" fillId="0" borderId="0" xfId="77" applyFont="1" applyBorder="1" applyProtection="1"/>
    <xf numFmtId="0" fontId="23" fillId="0" borderId="0" xfId="0" applyFont="1" applyBorder="1" applyAlignment="1">
      <alignment horizontal="left" readingOrder="2"/>
    </xf>
    <xf numFmtId="0" fontId="24" fillId="0" borderId="0" xfId="77" applyFont="1" applyBorder="1" applyProtection="1"/>
    <xf numFmtId="0" fontId="12" fillId="0" borderId="0" xfId="77" applyFont="1" applyBorder="1" applyAlignment="1" applyProtection="1"/>
    <xf numFmtId="0" fontId="12" fillId="0" borderId="0" xfId="77" applyFont="1" applyBorder="1" applyAlignment="1" applyProtection="1">
      <alignment horizontal="center"/>
    </xf>
    <xf numFmtId="0" fontId="0" fillId="0" borderId="0" xfId="0" applyBorder="1"/>
    <xf numFmtId="0" fontId="12" fillId="0" borderId="0" xfId="0" applyFont="1" applyBorder="1" applyAlignment="1">
      <alignment horizontal="center"/>
    </xf>
    <xf numFmtId="0" fontId="18" fillId="0" borderId="0" xfId="77" applyFont="1" applyBorder="1" applyAlignment="1" applyProtection="1"/>
    <xf numFmtId="0" fontId="12" fillId="0" borderId="0" xfId="77" applyFont="1" applyBorder="1" applyAlignment="1" applyProtection="1">
      <alignment horizontal="left" vertical="center"/>
    </xf>
    <xf numFmtId="0" fontId="13" fillId="0" borderId="0" xfId="77" applyFont="1" applyBorder="1" applyAlignment="1" applyProtection="1"/>
    <xf numFmtId="0" fontId="18" fillId="0" borderId="51" xfId="77" applyFont="1" applyBorder="1" applyAlignment="1" applyProtection="1"/>
    <xf numFmtId="0" fontId="18" fillId="0" borderId="52" xfId="77" applyFont="1" applyBorder="1" applyAlignment="1" applyProtection="1">
      <alignment horizontal="center"/>
    </xf>
    <xf numFmtId="0" fontId="18" fillId="0" borderId="53" xfId="77" applyFont="1" applyBorder="1" applyAlignment="1" applyProtection="1">
      <alignment horizontal="center"/>
    </xf>
    <xf numFmtId="0" fontId="18" fillId="0" borderId="52" xfId="77" applyFont="1" applyBorder="1" applyAlignment="1" applyProtection="1"/>
    <xf numFmtId="0" fontId="18" fillId="0" borderId="53" xfId="77" applyFont="1" applyBorder="1" applyAlignment="1" applyProtection="1"/>
    <xf numFmtId="0" fontId="12" fillId="0" borderId="12" xfId="77" applyFont="1" applyBorder="1" applyProtection="1"/>
    <xf numFmtId="0" fontId="18" fillId="0" borderId="2" xfId="77" applyFont="1" applyBorder="1" applyAlignment="1" applyProtection="1">
      <alignment horizontal="center"/>
    </xf>
    <xf numFmtId="0" fontId="18" fillId="0" borderId="2" xfId="77" applyFont="1" applyBorder="1" applyAlignment="1" applyProtection="1"/>
    <xf numFmtId="0" fontId="18" fillId="0" borderId="0" xfId="77" applyFont="1" applyBorder="1" applyAlignment="1" applyProtection="1">
      <alignment horizontal="center" vertical="center"/>
    </xf>
    <xf numFmtId="0" fontId="18" fillId="0" borderId="2" xfId="77" applyFont="1" applyBorder="1" applyAlignment="1" applyProtection="1">
      <alignment horizontal="center" vertical="center"/>
    </xf>
    <xf numFmtId="0" fontId="13" fillId="0" borderId="0" xfId="77" applyFont="1" applyBorder="1" applyAlignment="1" applyProtection="1">
      <alignment horizontal="center" vertical="top"/>
    </xf>
    <xf numFmtId="0" fontId="12" fillId="0" borderId="54" xfId="77" applyFont="1" applyBorder="1" applyProtection="1"/>
    <xf numFmtId="0" fontId="18" fillId="0" borderId="3" xfId="77" applyFont="1" applyBorder="1" applyAlignment="1" applyProtection="1"/>
    <xf numFmtId="0" fontId="18" fillId="0" borderId="55" xfId="77" applyFont="1" applyBorder="1" applyAlignment="1" applyProtection="1"/>
    <xf numFmtId="0" fontId="12" fillId="0" borderId="0" xfId="77" applyFont="1" applyBorder="1" applyProtection="1"/>
    <xf numFmtId="0" fontId="18" fillId="0" borderId="12" xfId="77" applyFont="1" applyBorder="1" applyAlignment="1" applyProtection="1"/>
    <xf numFmtId="0" fontId="12" fillId="0" borderId="2" xfId="77" applyFont="1" applyBorder="1" applyProtection="1"/>
    <xf numFmtId="0" fontId="12" fillId="0" borderId="2" xfId="77" applyFont="1" applyBorder="1" applyAlignment="1" applyProtection="1">
      <alignment horizontal="center"/>
    </xf>
    <xf numFmtId="0" fontId="18" fillId="0" borderId="54" xfId="77" applyFont="1" applyBorder="1" applyAlignment="1" applyProtection="1"/>
    <xf numFmtId="0" fontId="18" fillId="0" borderId="3" xfId="77" applyFont="1" applyBorder="1" applyAlignment="1" applyProtection="1">
      <alignment horizontal="center"/>
    </xf>
    <xf numFmtId="0" fontId="18" fillId="0" borderId="55" xfId="77" applyFont="1" applyBorder="1" applyAlignment="1" applyProtection="1">
      <alignment horizontal="center"/>
    </xf>
    <xf numFmtId="0" fontId="12" fillId="0" borderId="3" xfId="77" applyFont="1" applyBorder="1" applyProtection="1"/>
    <xf numFmtId="0" fontId="12" fillId="0" borderId="55" xfId="77" applyFont="1" applyBorder="1" applyProtection="1"/>
    <xf numFmtId="0" fontId="18" fillId="0" borderId="0" xfId="77" applyFont="1" applyBorder="1" applyAlignment="1" applyProtection="1">
      <alignment horizontal="center"/>
    </xf>
    <xf numFmtId="0" fontId="18" fillId="0" borderId="12" xfId="77" applyFont="1" applyBorder="1" applyAlignment="1" applyProtection="1">
      <alignment vertical="center"/>
    </xf>
    <xf numFmtId="0" fontId="12" fillId="0" borderId="2" xfId="77" applyFont="1" applyBorder="1" applyAlignment="1" applyProtection="1">
      <alignment horizontal="center" vertical="center"/>
    </xf>
    <xf numFmtId="0" fontId="18" fillId="0" borderId="2" xfId="77" applyFont="1" applyBorder="1" applyAlignment="1" applyProtection="1">
      <alignment vertical="center"/>
    </xf>
    <xf numFmtId="0" fontId="15" fillId="0" borderId="56" xfId="77" applyFont="1" applyBorder="1" applyAlignment="1" applyProtection="1">
      <alignment horizontal="right" vertical="center"/>
    </xf>
    <xf numFmtId="0" fontId="15" fillId="0" borderId="46" xfId="77" applyFont="1" applyBorder="1" applyAlignment="1" applyProtection="1">
      <alignment horizontal="right" vertical="center"/>
    </xf>
    <xf numFmtId="0" fontId="15" fillId="0" borderId="57" xfId="77" applyFont="1" applyBorder="1" applyAlignment="1" applyProtection="1">
      <alignment horizontal="right" vertical="center"/>
    </xf>
    <xf numFmtId="0" fontId="18" fillId="0" borderId="54" xfId="77" applyFont="1" applyBorder="1" applyAlignment="1" applyProtection="1">
      <alignment vertical="center"/>
    </xf>
    <xf numFmtId="0" fontId="12" fillId="0" borderId="3" xfId="77" applyFont="1" applyBorder="1" applyAlignment="1" applyProtection="1">
      <alignment horizontal="center" vertical="center"/>
    </xf>
    <xf numFmtId="0" fontId="12" fillId="0" borderId="55" xfId="77" applyFont="1" applyBorder="1" applyAlignment="1" applyProtection="1">
      <alignment horizontal="center" vertical="center"/>
    </xf>
    <xf numFmtId="0" fontId="12" fillId="0" borderId="3" xfId="77" applyFont="1" applyBorder="1" applyAlignment="1" applyProtection="1">
      <alignment vertical="center"/>
    </xf>
    <xf numFmtId="0" fontId="18" fillId="0" borderId="3" xfId="77" applyFont="1" applyBorder="1" applyAlignment="1" applyProtection="1">
      <alignment vertical="center"/>
    </xf>
    <xf numFmtId="0" fontId="18" fillId="0" borderId="55" xfId="77" applyFont="1" applyBorder="1" applyAlignment="1" applyProtection="1">
      <alignment vertical="center"/>
    </xf>
    <xf numFmtId="0" fontId="15" fillId="0" borderId="3" xfId="77" applyFont="1" applyBorder="1" applyAlignment="1" applyProtection="1">
      <alignment horizontal="right" vertical="center"/>
    </xf>
    <xf numFmtId="0" fontId="15" fillId="0" borderId="0" xfId="77" applyFont="1" applyBorder="1" applyAlignment="1" applyProtection="1">
      <alignment horizontal="right" vertical="center"/>
    </xf>
    <xf numFmtId="0" fontId="18" fillId="0" borderId="51" xfId="77" applyFont="1" applyBorder="1" applyAlignment="1" applyProtection="1">
      <alignment vertical="center"/>
    </xf>
    <xf numFmtId="0" fontId="12" fillId="0" borderId="52" xfId="77" applyFont="1" applyBorder="1" applyAlignment="1" applyProtection="1">
      <alignment horizontal="center" vertical="center"/>
    </xf>
    <xf numFmtId="0" fontId="12" fillId="0" borderId="53" xfId="77" applyFont="1" applyBorder="1" applyAlignment="1" applyProtection="1">
      <alignment horizontal="center" vertical="center"/>
    </xf>
    <xf numFmtId="0" fontId="12" fillId="0" borderId="52" xfId="77" applyFont="1" applyBorder="1" applyAlignment="1" applyProtection="1">
      <alignment vertical="center"/>
    </xf>
    <xf numFmtId="0" fontId="18" fillId="0" borderId="52" xfId="77" applyFont="1" applyBorder="1" applyAlignment="1" applyProtection="1">
      <alignment vertical="center"/>
    </xf>
    <xf numFmtId="0" fontId="18" fillId="0" borderId="53" xfId="77" applyFont="1" applyBorder="1" applyAlignment="1" applyProtection="1">
      <alignment vertical="center"/>
    </xf>
    <xf numFmtId="0" fontId="15" fillId="0" borderId="52" xfId="77" applyFont="1" applyBorder="1" applyAlignment="1" applyProtection="1">
      <alignment horizontal="right" vertical="center"/>
    </xf>
    <xf numFmtId="0" fontId="0" fillId="0" borderId="54" xfId="0" applyBorder="1" applyAlignment="1"/>
    <xf numFmtId="0" fontId="0" fillId="0" borderId="3" xfId="0" applyBorder="1"/>
    <xf numFmtId="0" fontId="0" fillId="0" borderId="55" xfId="0" applyBorder="1"/>
    <xf numFmtId="0" fontId="0" fillId="0" borderId="3" xfId="0" applyBorder="1" applyAlignment="1">
      <alignment horizontal="right"/>
    </xf>
    <xf numFmtId="0" fontId="0" fillId="0" borderId="51" xfId="0" applyBorder="1" applyAlignment="1" applyProtection="1"/>
    <xf numFmtId="0" fontId="0" fillId="0" borderId="52" xfId="0" applyBorder="1" applyProtection="1"/>
    <xf numFmtId="0" fontId="0" fillId="0" borderId="53" xfId="0" applyBorder="1" applyAlignment="1" applyProtection="1"/>
    <xf numFmtId="0" fontId="0" fillId="0" borderId="52" xfId="0" applyBorder="1" applyAlignment="1" applyProtection="1">
      <alignment horizontal="right"/>
    </xf>
    <xf numFmtId="0" fontId="0" fillId="0" borderId="53" xfId="0" applyBorder="1" applyProtection="1"/>
    <xf numFmtId="0" fontId="8" fillId="0" borderId="12" xfId="0" applyFont="1" applyBorder="1" applyAlignment="1" applyProtection="1">
      <alignment horizontal="center"/>
    </xf>
    <xf numFmtId="0" fontId="8" fillId="0" borderId="0" xfId="0" applyFont="1" applyBorder="1" applyAlignment="1" applyProtection="1">
      <alignment horizontal="center"/>
    </xf>
    <xf numFmtId="0" fontId="8" fillId="0" borderId="2" xfId="0" applyFont="1" applyBorder="1" applyAlignment="1" applyProtection="1">
      <alignment horizontal="center"/>
    </xf>
    <xf numFmtId="0" fontId="0" fillId="0" borderId="0" xfId="0" applyBorder="1" applyProtection="1"/>
    <xf numFmtId="0" fontId="33" fillId="0" borderId="33" xfId="77" applyFont="1" applyBorder="1" applyAlignment="1" applyProtection="1">
      <alignment horizontal="right" vertical="center"/>
    </xf>
    <xf numFmtId="0" fontId="33" fillId="0" borderId="34" xfId="77" applyFont="1" applyBorder="1" applyAlignment="1" applyProtection="1">
      <alignment horizontal="right" vertical="center"/>
    </xf>
    <xf numFmtId="0" fontId="33" fillId="0" borderId="35" xfId="77" applyFont="1" applyBorder="1" applyAlignment="1" applyProtection="1">
      <alignment horizontal="right" vertical="center"/>
    </xf>
    <xf numFmtId="0" fontId="0" fillId="0" borderId="2" xfId="0" applyBorder="1" applyProtection="1"/>
    <xf numFmtId="0" fontId="8" fillId="0" borderId="0" xfId="77" applyFont="1" applyBorder="1" applyAlignment="1" applyProtection="1">
      <alignment vertical="center" wrapText="1"/>
    </xf>
    <xf numFmtId="0" fontId="27" fillId="0" borderId="12" xfId="77" applyFont="1" applyBorder="1" applyAlignment="1" applyProtection="1">
      <alignment horizontal="center" vertical="center"/>
    </xf>
    <xf numFmtId="0" fontId="27" fillId="0" borderId="0" xfId="77" applyFont="1" applyBorder="1" applyAlignment="1" applyProtection="1">
      <alignment horizontal="center" vertical="center"/>
    </xf>
    <xf numFmtId="0" fontId="27" fillId="0" borderId="2" xfId="77" applyFont="1" applyBorder="1" applyAlignment="1" applyProtection="1">
      <alignment horizontal="center" vertical="center"/>
    </xf>
    <xf numFmtId="0" fontId="33" fillId="0" borderId="36" xfId="77" applyFont="1" applyBorder="1" applyAlignment="1" applyProtection="1">
      <alignment horizontal="right" vertical="center"/>
    </xf>
    <xf numFmtId="0" fontId="33" fillId="0" borderId="30" xfId="77" applyFont="1" applyBorder="1" applyAlignment="1" applyProtection="1">
      <alignment horizontal="right" vertical="center"/>
    </xf>
    <xf numFmtId="0" fontId="33" fillId="0" borderId="37" xfId="77" applyFont="1" applyBorder="1" applyAlignment="1" applyProtection="1">
      <alignment horizontal="right" vertical="center"/>
    </xf>
    <xf numFmtId="0" fontId="8" fillId="0" borderId="2" xfId="77" applyFont="1" applyBorder="1" applyAlignment="1" applyProtection="1">
      <alignment vertical="center" wrapText="1"/>
    </xf>
    <xf numFmtId="0" fontId="0" fillId="0" borderId="0" xfId="77" applyFont="1" applyBorder="1" applyAlignment="1" applyProtection="1">
      <alignment vertical="center" wrapText="1"/>
    </xf>
    <xf numFmtId="0" fontId="0" fillId="0" borderId="54" xfId="77" applyFont="1" applyBorder="1" applyAlignment="1" applyProtection="1">
      <alignment vertical="center" wrapText="1"/>
    </xf>
    <xf numFmtId="0" fontId="0" fillId="0" borderId="3" xfId="77" applyFont="1" applyBorder="1" applyAlignment="1" applyProtection="1">
      <alignment vertical="center" wrapText="1"/>
    </xf>
    <xf numFmtId="0" fontId="0" fillId="0" borderId="55" xfId="77" applyFont="1" applyBorder="1" applyAlignment="1" applyProtection="1">
      <alignment vertical="center" wrapText="1"/>
    </xf>
    <xf numFmtId="0" fontId="18" fillId="6" borderId="0" xfId="77" applyFont="1" applyFill="1" applyProtection="1"/>
    <xf numFmtId="0" fontId="13" fillId="6" borderId="0" xfId="77" applyFont="1" applyFill="1" applyProtection="1"/>
    <xf numFmtId="0" fontId="12" fillId="6" borderId="0" xfId="77" applyFont="1" applyFill="1" applyProtection="1"/>
    <xf numFmtId="0" fontId="45" fillId="6" borderId="0" xfId="77" applyFont="1" applyFill="1" applyProtection="1"/>
    <xf numFmtId="0" fontId="13" fillId="6" borderId="0" xfId="0" applyFont="1" applyFill="1" applyAlignment="1" applyProtection="1">
      <alignment vertical="center"/>
    </xf>
    <xf numFmtId="0" fontId="0" fillId="6" borderId="0" xfId="0" applyFill="1" applyProtection="1"/>
    <xf numFmtId="0" fontId="13" fillId="6" borderId="0" xfId="0" applyFont="1" applyFill="1" applyProtection="1"/>
    <xf numFmtId="0" fontId="12" fillId="0" borderId="3" xfId="77" applyFont="1" applyFill="1" applyBorder="1" applyAlignment="1" applyProtection="1">
      <alignment horizontal="center" vertical="center"/>
    </xf>
    <xf numFmtId="0" fontId="13" fillId="0" borderId="0" xfId="77" applyFont="1" applyBorder="1" applyAlignment="1" applyProtection="1">
      <alignment horizontal="center" vertical="center"/>
    </xf>
    <xf numFmtId="0" fontId="13" fillId="0" borderId="0" xfId="77" applyFont="1" applyBorder="1" applyAlignment="1" applyProtection="1">
      <alignment horizontal="center"/>
    </xf>
    <xf numFmtId="0" fontId="12" fillId="0" borderId="0" xfId="77" applyFont="1" applyBorder="1" applyAlignment="1" applyProtection="1">
      <alignment horizontal="right"/>
    </xf>
    <xf numFmtId="0" fontId="15" fillId="0" borderId="58" xfId="0" applyFont="1" applyFill="1" applyBorder="1" applyAlignment="1" applyProtection="1">
      <alignment horizontal="right" vertical="center"/>
    </xf>
    <xf numFmtId="0" fontId="15" fillId="0" borderId="34" xfId="0" applyFont="1" applyFill="1" applyBorder="1" applyAlignment="1" applyProtection="1">
      <alignment horizontal="right" vertical="center"/>
    </xf>
    <xf numFmtId="0" fontId="15" fillId="0" borderId="59" xfId="0" applyFont="1" applyFill="1" applyBorder="1" applyAlignment="1" applyProtection="1">
      <alignment horizontal="right" vertical="center"/>
    </xf>
    <xf numFmtId="0" fontId="15" fillId="0" borderId="33" xfId="0" applyFont="1" applyFill="1" applyBorder="1" applyAlignment="1" applyProtection="1">
      <alignment horizontal="right" vertical="center"/>
    </xf>
    <xf numFmtId="0" fontId="15" fillId="0" borderId="35" xfId="0" applyFont="1" applyFill="1" applyBorder="1" applyAlignment="1" applyProtection="1">
      <alignment horizontal="right" vertical="center"/>
    </xf>
    <xf numFmtId="0" fontId="15" fillId="0" borderId="60" xfId="0" applyFont="1" applyFill="1" applyBorder="1" applyAlignment="1" applyProtection="1">
      <alignment horizontal="right" vertical="center"/>
    </xf>
    <xf numFmtId="0" fontId="15" fillId="0" borderId="30" xfId="0" applyFont="1" applyFill="1" applyBorder="1" applyAlignment="1" applyProtection="1">
      <alignment horizontal="right" vertical="center"/>
    </xf>
    <xf numFmtId="0" fontId="15" fillId="0" borderId="61" xfId="0" applyFont="1" applyFill="1" applyBorder="1" applyAlignment="1" applyProtection="1">
      <alignment horizontal="right" vertical="center"/>
    </xf>
    <xf numFmtId="0" fontId="15" fillId="0" borderId="36" xfId="0" applyFont="1" applyFill="1" applyBorder="1" applyAlignment="1" applyProtection="1">
      <alignment horizontal="right" vertical="center"/>
    </xf>
    <xf numFmtId="0" fontId="15" fillId="0" borderId="37" xfId="0" applyFont="1" applyFill="1" applyBorder="1" applyAlignment="1" applyProtection="1">
      <alignment horizontal="right" vertical="center"/>
    </xf>
    <xf numFmtId="0" fontId="12" fillId="0" borderId="0" xfId="0" applyFont="1" applyBorder="1" applyAlignment="1">
      <alignment horizontal="right"/>
    </xf>
    <xf numFmtId="0" fontId="18" fillId="7" borderId="0" xfId="77" applyFont="1" applyFill="1" applyBorder="1" applyAlignment="1" applyProtection="1">
      <alignment vertical="center"/>
    </xf>
    <xf numFmtId="0" fontId="18" fillId="7" borderId="0" xfId="77" applyFont="1" applyFill="1" applyBorder="1" applyAlignment="1" applyProtection="1"/>
    <xf numFmtId="0" fontId="13" fillId="7" borderId="0" xfId="77" applyFont="1" applyFill="1" applyBorder="1" applyAlignment="1" applyProtection="1"/>
    <xf numFmtId="0" fontId="18" fillId="7" borderId="2" xfId="77" applyFont="1" applyFill="1" applyBorder="1" applyAlignment="1" applyProtection="1"/>
    <xf numFmtId="0" fontId="12" fillId="7" borderId="0" xfId="77" applyFont="1" applyFill="1" applyAlignment="1" applyProtection="1">
      <alignment vertical="center"/>
    </xf>
    <xf numFmtId="0" fontId="18" fillId="7" borderId="0" xfId="77" applyFont="1" applyFill="1" applyBorder="1" applyAlignment="1" applyProtection="1">
      <alignment horizontal="left"/>
    </xf>
    <xf numFmtId="0" fontId="12" fillId="7" borderId="0" xfId="77" applyFont="1" applyFill="1" applyBorder="1" applyAlignment="1" applyProtection="1">
      <alignment horizontal="center"/>
    </xf>
    <xf numFmtId="0" fontId="12" fillId="7" borderId="0" xfId="77" applyFont="1" applyFill="1" applyBorder="1" applyAlignment="1" applyProtection="1"/>
    <xf numFmtId="0" fontId="18" fillId="7" borderId="28" xfId="77" applyFont="1" applyFill="1" applyBorder="1" applyAlignment="1" applyProtection="1">
      <alignment vertical="center"/>
    </xf>
    <xf numFmtId="0" fontId="18" fillId="7" borderId="28" xfId="77" applyFont="1" applyFill="1" applyBorder="1" applyAlignment="1" applyProtection="1"/>
    <xf numFmtId="0" fontId="13" fillId="7" borderId="28" xfId="77" applyFont="1" applyFill="1" applyBorder="1" applyAlignment="1" applyProtection="1"/>
    <xf numFmtId="0" fontId="18" fillId="0" borderId="0" xfId="77" applyFont="1" applyAlignment="1" applyProtection="1">
      <alignment vertical="top"/>
    </xf>
    <xf numFmtId="0" fontId="13" fillId="0" borderId="62" xfId="77" applyFont="1" applyBorder="1" applyProtection="1"/>
    <xf numFmtId="0" fontId="18" fillId="0" borderId="52" xfId="77" applyFont="1" applyBorder="1" applyProtection="1"/>
    <xf numFmtId="0" fontId="13" fillId="0" borderId="52" xfId="77" applyFont="1" applyBorder="1" applyProtection="1"/>
    <xf numFmtId="0" fontId="12" fillId="0" borderId="8" xfId="77" applyFont="1" applyBorder="1" applyAlignment="1" applyProtection="1">
      <alignment horizontal="left" wrapText="1"/>
    </xf>
    <xf numFmtId="0" fontId="0" fillId="0" borderId="52" xfId="0" applyBorder="1"/>
    <xf numFmtId="0" fontId="12" fillId="0" borderId="63" xfId="0" applyFont="1" applyBorder="1" applyAlignment="1" applyProtection="1">
      <alignment vertical="center" wrapText="1"/>
    </xf>
    <xf numFmtId="0" fontId="18" fillId="0" borderId="52" xfId="0" applyFont="1" applyBorder="1" applyAlignment="1" applyProtection="1">
      <alignment vertical="center" wrapText="1"/>
    </xf>
    <xf numFmtId="0" fontId="0" fillId="0" borderId="64" xfId="0" applyBorder="1"/>
    <xf numFmtId="0" fontId="12" fillId="17" borderId="64" xfId="0" applyFont="1" applyFill="1" applyBorder="1" applyAlignment="1">
      <alignment horizontal="center" vertical="center"/>
    </xf>
    <xf numFmtId="0" fontId="12" fillId="17" borderId="52" xfId="0" applyFont="1" applyFill="1" applyBorder="1" applyAlignment="1">
      <alignment horizontal="center" vertical="center"/>
    </xf>
    <xf numFmtId="0" fontId="12" fillId="17" borderId="53" xfId="0" applyFont="1" applyFill="1" applyBorder="1" applyAlignment="1">
      <alignment horizontal="center" vertical="center"/>
    </xf>
    <xf numFmtId="0" fontId="18" fillId="0" borderId="12" xfId="77" applyFont="1" applyBorder="1" applyProtection="1"/>
    <xf numFmtId="0" fontId="8" fillId="0" borderId="0" xfId="0" applyFont="1" applyBorder="1"/>
    <xf numFmtId="0" fontId="12" fillId="0" borderId="41" xfId="77" applyFont="1" applyBorder="1" applyAlignment="1" applyProtection="1">
      <alignment horizontal="left" wrapText="1"/>
    </xf>
    <xf numFmtId="0" fontId="0" fillId="0" borderId="9" xfId="0" applyBorder="1"/>
    <xf numFmtId="0" fontId="12" fillId="17" borderId="65" xfId="0" applyFont="1" applyFill="1" applyBorder="1" applyAlignment="1">
      <alignment horizontal="center" vertical="center"/>
    </xf>
    <xf numFmtId="0" fontId="12" fillId="17" borderId="66" xfId="0" applyFont="1" applyFill="1" applyBorder="1" applyAlignment="1">
      <alignment horizontal="center" vertical="center"/>
    </xf>
    <xf numFmtId="0" fontId="12" fillId="17" borderId="67" xfId="0" applyFont="1" applyFill="1" applyBorder="1" applyAlignment="1">
      <alignment horizontal="center" vertical="center"/>
    </xf>
    <xf numFmtId="0" fontId="13" fillId="0" borderId="12" xfId="77" applyFont="1" applyBorder="1" applyProtection="1"/>
    <xf numFmtId="0" fontId="27" fillId="0" borderId="0" xfId="0" applyFont="1" applyBorder="1"/>
    <xf numFmtId="0" fontId="18" fillId="0" borderId="0" xfId="77" applyFont="1" applyAlignment="1" applyProtection="1">
      <alignment horizontal="left"/>
    </xf>
    <xf numFmtId="0" fontId="25" fillId="0" borderId="0" xfId="0" applyFont="1" applyBorder="1" applyAlignment="1">
      <alignment horizontal="left" readingOrder="2"/>
    </xf>
    <xf numFmtId="0" fontId="26" fillId="0" borderId="0" xfId="77" applyFont="1" applyBorder="1" applyProtection="1"/>
    <xf numFmtId="0" fontId="13" fillId="0" borderId="0" xfId="0" applyFont="1" applyBorder="1" applyAlignment="1">
      <alignment horizontal="center"/>
    </xf>
    <xf numFmtId="0" fontId="13" fillId="0" borderId="22" xfId="0" applyFont="1" applyBorder="1" applyAlignment="1">
      <alignment horizontal="center"/>
    </xf>
    <xf numFmtId="0" fontId="12" fillId="0" borderId="9" xfId="0" applyFont="1" applyBorder="1" applyAlignment="1">
      <alignment horizontal="center"/>
    </xf>
    <xf numFmtId="0" fontId="12" fillId="0" borderId="22" xfId="0" applyFont="1" applyBorder="1" applyAlignment="1">
      <alignment horizontal="center"/>
    </xf>
    <xf numFmtId="0" fontId="12" fillId="0" borderId="68" xfId="0" applyFont="1" applyBorder="1" applyAlignment="1" applyProtection="1">
      <alignment horizontal="center" vertical="center" wrapText="1"/>
    </xf>
    <xf numFmtId="0" fontId="8" fillId="0" borderId="69" xfId="0" applyFont="1" applyBorder="1"/>
    <xf numFmtId="0" fontId="13" fillId="0" borderId="0" xfId="77" applyFont="1" applyBorder="1" applyProtection="1"/>
    <xf numFmtId="0" fontId="13" fillId="0" borderId="2" xfId="77" applyFont="1" applyBorder="1" applyProtection="1"/>
    <xf numFmtId="0" fontId="13" fillId="0" borderId="41" xfId="77" applyFont="1" applyBorder="1" applyAlignment="1" applyProtection="1">
      <alignment horizontal="left" vertical="top" wrapText="1"/>
    </xf>
    <xf numFmtId="0" fontId="12" fillId="0" borderId="0" xfId="77" applyFont="1" applyAlignment="1" applyProtection="1">
      <alignment horizontal="center"/>
    </xf>
    <xf numFmtId="0" fontId="12" fillId="0" borderId="22" xfId="77" applyFont="1" applyBorder="1" applyAlignment="1" applyProtection="1">
      <alignment horizontal="center"/>
    </xf>
    <xf numFmtId="0" fontId="12" fillId="0" borderId="9" xfId="77" applyFont="1" applyBorder="1" applyAlignment="1" applyProtection="1">
      <alignment horizontal="center"/>
    </xf>
    <xf numFmtId="0" fontId="0" fillId="0" borderId="22" xfId="0" applyBorder="1"/>
    <xf numFmtId="0" fontId="18" fillId="0" borderId="9" xfId="77" applyFont="1" applyBorder="1" applyProtection="1"/>
    <xf numFmtId="0" fontId="18" fillId="0" borderId="2" xfId="77" applyFont="1" applyBorder="1" applyProtection="1"/>
    <xf numFmtId="0" fontId="28" fillId="0" borderId="0" xfId="0" applyFont="1" applyFill="1" applyBorder="1" applyAlignment="1" applyProtection="1">
      <alignment vertical="center"/>
    </xf>
    <xf numFmtId="0" fontId="15" fillId="0" borderId="0" xfId="77" applyFont="1" applyBorder="1" applyAlignment="1" applyProtection="1">
      <alignment horizontal="center"/>
    </xf>
    <xf numFmtId="0" fontId="13" fillId="0" borderId="9" xfId="0" applyFont="1" applyBorder="1" applyAlignment="1">
      <alignment horizontal="center"/>
    </xf>
    <xf numFmtId="0" fontId="13" fillId="0" borderId="9" xfId="0" applyFont="1" applyBorder="1" applyAlignment="1">
      <alignment horizontal="center" vertical="center"/>
    </xf>
    <xf numFmtId="0" fontId="13" fillId="0" borderId="42" xfId="0" applyFont="1" applyBorder="1" applyAlignment="1">
      <alignment horizontal="center" vertical="center"/>
    </xf>
    <xf numFmtId="0" fontId="12" fillId="0" borderId="70" xfId="0" applyFont="1" applyBorder="1" applyAlignment="1" applyProtection="1">
      <alignment horizontal="center" vertical="center" wrapText="1"/>
    </xf>
    <xf numFmtId="0" fontId="12" fillId="0" borderId="22" xfId="0" applyFont="1" applyBorder="1" applyAlignment="1" applyProtection="1">
      <alignment horizontal="center" vertical="center" wrapText="1"/>
    </xf>
    <xf numFmtId="0" fontId="12" fillId="0" borderId="9" xfId="77" applyFont="1" applyBorder="1" applyAlignment="1" applyProtection="1">
      <alignment horizontal="center" vertical="center" wrapText="1"/>
    </xf>
    <xf numFmtId="0" fontId="12" fillId="0" borderId="0" xfId="77" applyFont="1" applyBorder="1" applyAlignment="1" applyProtection="1">
      <alignment horizontal="center" vertical="center" wrapText="1"/>
    </xf>
    <xf numFmtId="0" fontId="12" fillId="0" borderId="2" xfId="77" applyFont="1" applyBorder="1" applyAlignment="1" applyProtection="1">
      <alignment horizontal="center" vertical="center" wrapText="1"/>
    </xf>
    <xf numFmtId="0" fontId="12" fillId="0" borderId="12" xfId="0" applyFont="1" applyBorder="1" applyAlignment="1" applyProtection="1">
      <alignment vertical="center" wrapText="1"/>
    </xf>
    <xf numFmtId="0" fontId="13" fillId="0" borderId="0" xfId="0" applyFont="1" applyAlignment="1">
      <alignment horizontal="center"/>
    </xf>
    <xf numFmtId="0" fontId="12" fillId="0" borderId="9" xfId="0" applyFont="1" applyBorder="1" applyAlignment="1" applyProtection="1">
      <alignment horizontal="center" vertical="center" wrapText="1"/>
    </xf>
    <xf numFmtId="0" fontId="12" fillId="0" borderId="71" xfId="0" applyFont="1" applyBorder="1" applyAlignment="1" applyProtection="1">
      <alignment horizontal="center" vertical="center" wrapText="1"/>
    </xf>
    <xf numFmtId="0" fontId="13" fillId="0" borderId="70" xfId="0" applyFont="1" applyBorder="1" applyAlignment="1" applyProtection="1">
      <alignment horizontal="center" vertical="center" wrapText="1"/>
    </xf>
    <xf numFmtId="0" fontId="13" fillId="0" borderId="42" xfId="0" applyFont="1" applyBorder="1" applyAlignment="1">
      <alignment horizontal="center"/>
    </xf>
    <xf numFmtId="0" fontId="13" fillId="0" borderId="71" xfId="0" applyFont="1" applyBorder="1" applyAlignment="1">
      <alignment horizontal="center"/>
    </xf>
    <xf numFmtId="0" fontId="13" fillId="0" borderId="72" xfId="0" applyFont="1" applyBorder="1" applyAlignment="1">
      <alignment horizontal="center"/>
    </xf>
    <xf numFmtId="0" fontId="12" fillId="0" borderId="42" xfId="0" applyFont="1" applyBorder="1" applyAlignment="1" applyProtection="1">
      <alignment horizontal="left" wrapText="1"/>
    </xf>
    <xf numFmtId="0" fontId="12" fillId="0" borderId="0" xfId="0" applyFont="1" applyBorder="1" applyAlignment="1" applyProtection="1">
      <alignment horizontal="left" wrapText="1"/>
    </xf>
    <xf numFmtId="0" fontId="12" fillId="0" borderId="41" xfId="0" applyFont="1" applyBorder="1" applyAlignment="1" applyProtection="1">
      <alignment horizontal="left" wrapText="1"/>
    </xf>
    <xf numFmtId="0" fontId="18" fillId="0" borderId="42" xfId="77" applyFont="1" applyBorder="1" applyProtection="1"/>
    <xf numFmtId="0" fontId="0" fillId="0" borderId="42" xfId="0" applyBorder="1"/>
    <xf numFmtId="0" fontId="13" fillId="0" borderId="2" xfId="0" applyFont="1" applyBorder="1" applyAlignment="1">
      <alignment horizontal="center"/>
    </xf>
    <xf numFmtId="0" fontId="12" fillId="0" borderId="65" xfId="0" applyFont="1" applyBorder="1" applyAlignment="1" applyProtection="1">
      <alignment horizontal="center" vertical="center" wrapText="1"/>
    </xf>
    <xf numFmtId="0" fontId="12" fillId="0" borderId="73" xfId="0" applyFont="1" applyBorder="1" applyAlignment="1" applyProtection="1">
      <alignment horizontal="center" vertical="center" wrapText="1"/>
    </xf>
    <xf numFmtId="0" fontId="12" fillId="0" borderId="74" xfId="0" applyFont="1" applyBorder="1" applyAlignment="1" applyProtection="1">
      <alignment horizontal="center" vertical="center" wrapText="1"/>
    </xf>
    <xf numFmtId="0" fontId="13" fillId="0" borderId="73" xfId="0" applyFont="1" applyBorder="1" applyAlignment="1">
      <alignment horizontal="center"/>
    </xf>
    <xf numFmtId="0" fontId="27" fillId="0" borderId="75" xfId="0" applyFont="1" applyBorder="1"/>
    <xf numFmtId="0" fontId="12" fillId="0" borderId="66" xfId="77" applyFont="1" applyBorder="1" applyAlignment="1" applyProtection="1">
      <alignment vertical="center" wrapText="1"/>
    </xf>
    <xf numFmtId="0" fontId="18" fillId="0" borderId="66" xfId="77" applyFont="1" applyBorder="1" applyAlignment="1" applyProtection="1">
      <alignment vertical="center" wrapText="1"/>
    </xf>
    <xf numFmtId="0" fontId="18" fillId="0" borderId="67" xfId="77" applyFont="1" applyBorder="1" applyAlignment="1" applyProtection="1">
      <alignment vertical="center" wrapText="1"/>
    </xf>
    <xf numFmtId="0" fontId="18" fillId="0" borderId="76" xfId="77" applyFont="1" applyBorder="1" applyAlignment="1" applyProtection="1">
      <alignment vertical="top"/>
    </xf>
    <xf numFmtId="0" fontId="18" fillId="0" borderId="66" xfId="77" applyFont="1" applyBorder="1" applyAlignment="1" applyProtection="1">
      <alignment vertical="top"/>
    </xf>
    <xf numFmtId="0" fontId="0" fillId="0" borderId="66" xfId="0" applyBorder="1" applyAlignment="1" applyProtection="1">
      <alignment vertical="top"/>
    </xf>
    <xf numFmtId="0" fontId="18" fillId="0" borderId="66" xfId="77" applyFont="1" applyBorder="1" applyProtection="1"/>
    <xf numFmtId="0" fontId="12" fillId="0" borderId="10" xfId="77" applyFont="1" applyBorder="1" applyAlignment="1" applyProtection="1">
      <alignment horizontal="center" vertical="center"/>
    </xf>
    <xf numFmtId="0" fontId="12" fillId="0" borderId="77" xfId="77" applyFont="1" applyBorder="1" applyAlignment="1" applyProtection="1">
      <alignment horizontal="center" vertical="center"/>
    </xf>
    <xf numFmtId="0" fontId="12" fillId="0" borderId="78" xfId="77" applyFont="1" applyBorder="1" applyAlignment="1" applyProtection="1">
      <alignment horizontal="center" vertical="center"/>
    </xf>
    <xf numFmtId="0" fontId="12" fillId="0" borderId="79" xfId="77" applyFont="1" applyBorder="1" applyAlignment="1" applyProtection="1">
      <alignment horizontal="center" vertical="center"/>
    </xf>
    <xf numFmtId="0" fontId="12" fillId="0" borderId="80" xfId="77" applyFont="1" applyBorder="1" applyAlignment="1" applyProtection="1">
      <alignment horizontal="center" vertic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83" xfId="77" applyFont="1" applyBorder="1" applyAlignment="1" applyProtection="1">
      <alignment horizontal="center"/>
    </xf>
    <xf numFmtId="3" fontId="8" fillId="0" borderId="84" xfId="77" applyNumberFormat="1" applyFont="1" applyBorder="1" applyAlignment="1" applyProtection="1">
      <alignment horizontal="center" vertical="center"/>
      <protection locked="0"/>
    </xf>
    <xf numFmtId="0" fontId="12" fillId="0" borderId="8" xfId="77" applyFont="1" applyFill="1" applyBorder="1" applyAlignment="1" applyProtection="1">
      <alignment horizontal="center"/>
    </xf>
    <xf numFmtId="3" fontId="14" fillId="0" borderId="85" xfId="77" applyNumberFormat="1" applyFont="1" applyBorder="1" applyAlignment="1" applyProtection="1">
      <alignment horizontal="center" vertical="center"/>
      <protection locked="0"/>
    </xf>
    <xf numFmtId="3" fontId="14" fillId="0" borderId="86" xfId="77" applyNumberFormat="1" applyFont="1" applyBorder="1" applyAlignment="1" applyProtection="1">
      <alignment horizontal="center" vertical="center"/>
      <protection locked="0"/>
    </xf>
    <xf numFmtId="0" fontId="0" fillId="17" borderId="87" xfId="0" applyFill="1" applyBorder="1"/>
    <xf numFmtId="0" fontId="0" fillId="17" borderId="88" xfId="0" applyFill="1" applyBorder="1"/>
    <xf numFmtId="0" fontId="0" fillId="17" borderId="89" xfId="0" applyFill="1" applyBorder="1"/>
    <xf numFmtId="0" fontId="0" fillId="17" borderId="90" xfId="0" applyFill="1" applyBorder="1"/>
    <xf numFmtId="0" fontId="0" fillId="17" borderId="91" xfId="0" applyFill="1" applyBorder="1"/>
    <xf numFmtId="0" fontId="0" fillId="17" borderId="92" xfId="0" applyFill="1" applyBorder="1"/>
    <xf numFmtId="0" fontId="0" fillId="17" borderId="32" xfId="0" applyFill="1" applyBorder="1"/>
    <xf numFmtId="0" fontId="0" fillId="17" borderId="20" xfId="0" applyFill="1" applyBorder="1"/>
    <xf numFmtId="0" fontId="0" fillId="17" borderId="21" xfId="0" applyFill="1" applyBorder="1"/>
    <xf numFmtId="0" fontId="0" fillId="17" borderId="87" xfId="0" applyFill="1" applyBorder="1" applyAlignment="1">
      <alignment horizontal="center"/>
    </xf>
    <xf numFmtId="0" fontId="0" fillId="17" borderId="88" xfId="0" applyFill="1" applyBorder="1" applyAlignment="1">
      <alignment horizontal="center"/>
    </xf>
    <xf numFmtId="0" fontId="0" fillId="17" borderId="89" xfId="0" applyFill="1" applyBorder="1" applyAlignment="1">
      <alignment horizontal="center"/>
    </xf>
    <xf numFmtId="0" fontId="12" fillId="0" borderId="93" xfId="77" applyFont="1" applyBorder="1" applyAlignment="1" applyProtection="1">
      <alignment horizontal="center"/>
    </xf>
    <xf numFmtId="3" fontId="8" fillId="0" borderId="1" xfId="77" applyNumberFormat="1" applyFont="1" applyBorder="1" applyAlignment="1" applyProtection="1">
      <alignment horizontal="center" vertical="center"/>
      <protection locked="0"/>
    </xf>
    <xf numFmtId="0" fontId="12" fillId="0" borderId="10" xfId="77" applyFont="1" applyFill="1" applyBorder="1" applyAlignment="1" applyProtection="1">
      <alignment horizontal="center"/>
    </xf>
    <xf numFmtId="3" fontId="16" fillId="0" borderId="94" xfId="0" applyNumberFormat="1" applyFont="1" applyBorder="1" applyAlignment="1" applyProtection="1">
      <alignment horizontal="right"/>
      <protection locked="0"/>
    </xf>
    <xf numFmtId="3" fontId="16" fillId="0" borderId="95" xfId="0" applyNumberFormat="1" applyFont="1" applyBorder="1" applyAlignment="1" applyProtection="1">
      <alignment horizontal="right"/>
      <protection locked="0"/>
    </xf>
    <xf numFmtId="3" fontId="16" fillId="0" borderId="96" xfId="0" applyNumberFormat="1" applyFont="1" applyBorder="1" applyAlignment="1" applyProtection="1">
      <alignment horizontal="right"/>
      <protection locked="0"/>
    </xf>
    <xf numFmtId="3" fontId="16" fillId="0" borderId="97" xfId="77" applyNumberFormat="1" applyFont="1" applyBorder="1" applyAlignment="1" applyProtection="1">
      <alignment horizontal="right"/>
      <protection locked="0"/>
    </xf>
    <xf numFmtId="3" fontId="16" fillId="0" borderId="98" xfId="77" applyNumberFormat="1" applyFont="1" applyBorder="1" applyAlignment="1" applyProtection="1">
      <alignment horizontal="right"/>
      <protection locked="0"/>
    </xf>
    <xf numFmtId="0" fontId="16" fillId="0" borderId="94" xfId="77" applyNumberFormat="1" applyFont="1" applyBorder="1" applyAlignment="1" applyProtection="1">
      <alignment horizontal="right"/>
      <protection locked="0"/>
    </xf>
    <xf numFmtId="0" fontId="16" fillId="0" borderId="95" xfId="77" applyNumberFormat="1" applyFont="1" applyBorder="1" applyAlignment="1" applyProtection="1">
      <alignment horizontal="right"/>
      <protection locked="0"/>
    </xf>
    <xf numFmtId="0" fontId="16" fillId="0" borderId="99" xfId="77" applyNumberFormat="1" applyFont="1" applyBorder="1" applyAlignment="1" applyProtection="1">
      <alignment horizontal="right"/>
      <protection locked="0"/>
    </xf>
    <xf numFmtId="0" fontId="12" fillId="0" borderId="100" xfId="77" applyFont="1" applyBorder="1" applyAlignment="1" applyProtection="1">
      <alignment horizontal="center"/>
    </xf>
    <xf numFmtId="0" fontId="16" fillId="17" borderId="101" xfId="0" applyFont="1" applyFill="1" applyBorder="1" applyAlignment="1">
      <alignment horizontal="center"/>
    </xf>
    <xf numFmtId="0" fontId="16" fillId="17" borderId="102" xfId="0" applyFont="1" applyFill="1" applyBorder="1" applyAlignment="1">
      <alignment horizontal="center"/>
    </xf>
    <xf numFmtId="0" fontId="16" fillId="17" borderId="103" xfId="0" applyFont="1" applyFill="1" applyBorder="1" applyAlignment="1">
      <alignment horizontal="center"/>
    </xf>
    <xf numFmtId="0" fontId="16" fillId="17" borderId="98" xfId="0" applyFont="1" applyFill="1" applyBorder="1" applyAlignment="1">
      <alignment horizontal="center"/>
    </xf>
    <xf numFmtId="0" fontId="16" fillId="17" borderId="104" xfId="0" applyFont="1" applyFill="1" applyBorder="1" applyAlignment="1">
      <alignment horizontal="center"/>
    </xf>
    <xf numFmtId="0" fontId="16" fillId="17" borderId="105" xfId="0" applyFont="1" applyFill="1" applyBorder="1" applyAlignment="1">
      <alignment horizontal="center"/>
    </xf>
    <xf numFmtId="3" fontId="16" fillId="0" borderId="106" xfId="0" applyNumberFormat="1" applyFont="1" applyBorder="1" applyAlignment="1" applyProtection="1">
      <alignment horizontal="right"/>
      <protection locked="0"/>
    </xf>
    <xf numFmtId="3" fontId="16" fillId="0" borderId="0" xfId="77" applyNumberFormat="1" applyFont="1" applyBorder="1" applyAlignment="1" applyProtection="1">
      <alignment horizontal="right"/>
      <protection locked="0"/>
    </xf>
    <xf numFmtId="3" fontId="16" fillId="0" borderId="107" xfId="77" applyNumberFormat="1" applyFont="1" applyBorder="1" applyAlignment="1" applyProtection="1">
      <alignment horizontal="right"/>
      <protection locked="0"/>
    </xf>
    <xf numFmtId="0" fontId="16" fillId="17" borderId="101" xfId="0" applyFont="1" applyFill="1" applyBorder="1" applyAlignment="1"/>
    <xf numFmtId="0" fontId="16" fillId="17" borderId="102" xfId="0" applyFont="1" applyFill="1" applyBorder="1" applyAlignment="1"/>
    <xf numFmtId="0" fontId="16" fillId="17" borderId="103" xfId="0" applyFont="1" applyFill="1" applyBorder="1" applyAlignment="1"/>
    <xf numFmtId="0" fontId="16" fillId="17" borderId="98" xfId="0" applyFont="1" applyFill="1" applyBorder="1" applyAlignment="1"/>
    <xf numFmtId="0" fontId="16" fillId="17" borderId="104" xfId="0" applyFont="1" applyFill="1" applyBorder="1" applyAlignment="1"/>
    <xf numFmtId="0" fontId="16" fillId="17" borderId="105" xfId="0" applyFont="1" applyFill="1" applyBorder="1" applyAlignment="1"/>
    <xf numFmtId="0" fontId="16" fillId="0" borderId="108" xfId="77" applyNumberFormat="1" applyFont="1" applyBorder="1" applyAlignment="1" applyProtection="1">
      <alignment horizontal="right"/>
      <protection locked="0"/>
    </xf>
    <xf numFmtId="0" fontId="16" fillId="0" borderId="109" xfId="77" applyNumberFormat="1" applyFont="1" applyBorder="1" applyAlignment="1" applyProtection="1">
      <alignment horizontal="right"/>
      <protection locked="0"/>
    </xf>
    <xf numFmtId="0" fontId="16" fillId="0" borderId="110" xfId="77" applyNumberFormat="1" applyFont="1" applyBorder="1" applyAlignment="1" applyProtection="1">
      <alignment horizontal="right"/>
      <protection locked="0"/>
    </xf>
    <xf numFmtId="3" fontId="16" fillId="0" borderId="94" xfId="77" applyNumberFormat="1" applyFont="1" applyBorder="1" applyAlignment="1" applyProtection="1">
      <alignment horizontal="right"/>
      <protection locked="0"/>
    </xf>
    <xf numFmtId="3" fontId="16" fillId="0" borderId="95" xfId="77" applyNumberFormat="1" applyFont="1" applyBorder="1" applyAlignment="1" applyProtection="1">
      <alignment horizontal="right"/>
      <protection locked="0"/>
    </xf>
    <xf numFmtId="3" fontId="16" fillId="0" borderId="99" xfId="77" applyNumberFormat="1" applyFont="1" applyBorder="1" applyAlignment="1" applyProtection="1">
      <alignment horizontal="right"/>
      <protection locked="0"/>
    </xf>
    <xf numFmtId="3" fontId="16" fillId="0" borderId="108" xfId="0" applyNumberFormat="1" applyFont="1" applyBorder="1" applyAlignment="1" applyProtection="1">
      <alignment horizontal="right"/>
      <protection locked="0"/>
    </xf>
    <xf numFmtId="3" fontId="16" fillId="0" borderId="109" xfId="0" applyNumberFormat="1" applyFont="1" applyBorder="1" applyAlignment="1" applyProtection="1">
      <alignment horizontal="right"/>
      <protection locked="0"/>
    </xf>
    <xf numFmtId="3" fontId="16" fillId="0" borderId="111" xfId="0" applyNumberFormat="1" applyFont="1" applyBorder="1" applyAlignment="1" applyProtection="1">
      <alignment horizontal="right"/>
      <protection locked="0"/>
    </xf>
    <xf numFmtId="3" fontId="16" fillId="0" borderId="112" xfId="0" applyNumberFormat="1" applyFont="1" applyBorder="1" applyAlignment="1" applyProtection="1">
      <alignment horizontal="right"/>
      <protection locked="0"/>
    </xf>
    <xf numFmtId="3" fontId="16" fillId="0" borderId="108" xfId="77" applyNumberFormat="1" applyFont="1" applyBorder="1" applyAlignment="1" applyProtection="1">
      <alignment horizontal="right"/>
      <protection locked="0"/>
    </xf>
    <xf numFmtId="3" fontId="16" fillId="0" borderId="109" xfId="77" applyNumberFormat="1" applyFont="1" applyBorder="1" applyAlignment="1" applyProtection="1">
      <alignment horizontal="right"/>
      <protection locked="0"/>
    </xf>
    <xf numFmtId="3" fontId="16" fillId="0" borderId="111" xfId="77" applyNumberFormat="1" applyFont="1" applyBorder="1" applyAlignment="1" applyProtection="1">
      <alignment horizontal="right"/>
      <protection locked="0"/>
    </xf>
    <xf numFmtId="0" fontId="12" fillId="0" borderId="113" xfId="77" applyFont="1" applyBorder="1" applyProtection="1"/>
    <xf numFmtId="0" fontId="12" fillId="0" borderId="83" xfId="77" applyFont="1" applyFill="1" applyBorder="1" applyAlignment="1" applyProtection="1">
      <alignment horizontal="center"/>
    </xf>
    <xf numFmtId="0" fontId="12" fillId="0" borderId="42" xfId="77" applyFont="1" applyFill="1" applyBorder="1" applyAlignment="1" applyProtection="1">
      <alignment horizontal="center"/>
    </xf>
    <xf numFmtId="0" fontId="12" fillId="18" borderId="0" xfId="77" applyFont="1" applyFill="1" applyBorder="1" applyAlignment="1" applyProtection="1">
      <alignment horizontal="center"/>
    </xf>
    <xf numFmtId="0" fontId="0" fillId="17" borderId="15" xfId="0" applyFont="1" applyFill="1" applyBorder="1" applyAlignment="1">
      <alignment horizontal="center"/>
    </xf>
    <xf numFmtId="0" fontId="0" fillId="17" borderId="31" xfId="0" applyFont="1" applyFill="1" applyBorder="1" applyAlignment="1">
      <alignment horizontal="center"/>
    </xf>
    <xf numFmtId="0" fontId="0" fillId="17" borderId="16" xfId="0" applyFont="1" applyFill="1" applyBorder="1" applyAlignment="1">
      <alignment horizontal="center"/>
    </xf>
    <xf numFmtId="0" fontId="0" fillId="17" borderId="104" xfId="0" applyFill="1" applyBorder="1" applyAlignment="1">
      <alignment horizontal="center"/>
    </xf>
    <xf numFmtId="0" fontId="0" fillId="17" borderId="98" xfId="0" applyFill="1" applyBorder="1" applyAlignment="1">
      <alignment horizontal="center"/>
    </xf>
    <xf numFmtId="0" fontId="0" fillId="17" borderId="105" xfId="0" applyFill="1" applyBorder="1" applyAlignment="1">
      <alignment horizontal="center"/>
    </xf>
    <xf numFmtId="0" fontId="0" fillId="17" borderId="101" xfId="0" applyFill="1" applyBorder="1" applyAlignment="1">
      <alignment horizontal="center"/>
    </xf>
    <xf numFmtId="0" fontId="0" fillId="17" borderId="102" xfId="0" applyFill="1" applyBorder="1" applyAlignment="1">
      <alignment horizontal="center"/>
    </xf>
    <xf numFmtId="0" fontId="0" fillId="17" borderId="103" xfId="0" applyFill="1" applyBorder="1" applyAlignment="1">
      <alignment horizontal="center"/>
    </xf>
    <xf numFmtId="0" fontId="18" fillId="0" borderId="0" xfId="77" applyFont="1" applyFill="1" applyProtection="1"/>
    <xf numFmtId="0" fontId="12" fillId="0" borderId="100" xfId="77" applyFont="1" applyFill="1" applyBorder="1" applyAlignment="1" applyProtection="1">
      <alignment horizontal="center"/>
    </xf>
    <xf numFmtId="0" fontId="18" fillId="0" borderId="36" xfId="77" applyFont="1" applyBorder="1" applyAlignment="1" applyProtection="1">
      <alignment vertical="top"/>
    </xf>
    <xf numFmtId="0" fontId="13" fillId="0" borderId="66" xfId="77" applyFont="1" applyBorder="1" applyAlignment="1" applyProtection="1">
      <alignment vertical="top"/>
    </xf>
    <xf numFmtId="0" fontId="0" fillId="17" borderId="20" xfId="0" applyFont="1" applyFill="1" applyBorder="1" applyAlignment="1">
      <alignment horizontal="center"/>
    </xf>
    <xf numFmtId="0" fontId="0" fillId="17" borderId="32" xfId="0" applyFont="1" applyFill="1" applyBorder="1" applyAlignment="1">
      <alignment horizontal="center"/>
    </xf>
    <xf numFmtId="3" fontId="21" fillId="0" borderId="114" xfId="0" applyNumberFormat="1" applyFont="1" applyBorder="1" applyAlignment="1" applyProtection="1">
      <alignment horizontal="right" vertical="center"/>
      <protection locked="0"/>
    </xf>
    <xf numFmtId="3" fontId="21" fillId="0" borderId="115" xfId="0" applyNumberFormat="1" applyFont="1" applyBorder="1" applyAlignment="1" applyProtection="1">
      <alignment horizontal="right" vertical="center"/>
      <protection locked="0"/>
    </xf>
    <xf numFmtId="3" fontId="21" fillId="0" borderId="116" xfId="0" applyNumberFormat="1" applyFont="1" applyBorder="1" applyAlignment="1" applyProtection="1">
      <alignment horizontal="right" vertical="center"/>
      <protection locked="0"/>
    </xf>
    <xf numFmtId="1" fontId="33" fillId="0" borderId="117" xfId="77" applyNumberFormat="1" applyFont="1" applyFill="1" applyBorder="1" applyAlignment="1" applyProtection="1">
      <alignment horizontal="right"/>
      <protection locked="0"/>
    </xf>
    <xf numFmtId="1" fontId="33" fillId="0" borderId="118" xfId="77" applyNumberFormat="1" applyFont="1" applyFill="1" applyBorder="1" applyAlignment="1" applyProtection="1">
      <alignment horizontal="right"/>
      <protection locked="0"/>
    </xf>
    <xf numFmtId="1" fontId="33" fillId="0" borderId="119" xfId="77" applyNumberFormat="1" applyFont="1" applyFill="1" applyBorder="1" applyAlignment="1" applyProtection="1">
      <alignment horizontal="right"/>
      <protection locked="0"/>
    </xf>
    <xf numFmtId="0" fontId="18" fillId="0" borderId="0" xfId="77" applyFont="1" applyFill="1" applyAlignment="1" applyProtection="1">
      <alignment vertical="top"/>
    </xf>
    <xf numFmtId="0" fontId="12" fillId="0" borderId="79" xfId="77" applyFont="1" applyFill="1" applyBorder="1" applyAlignment="1" applyProtection="1">
      <alignment horizontal="center"/>
    </xf>
    <xf numFmtId="0" fontId="12" fillId="18" borderId="70" xfId="77" applyFont="1" applyFill="1" applyBorder="1" applyAlignment="1" applyProtection="1">
      <alignment horizontal="center"/>
    </xf>
    <xf numFmtId="0" fontId="0" fillId="17" borderId="70" xfId="0" applyFill="1" applyBorder="1" applyAlignment="1">
      <alignment horizontal="center"/>
    </xf>
    <xf numFmtId="0" fontId="0" fillId="17" borderId="0" xfId="0" applyFill="1" applyBorder="1" applyAlignment="1">
      <alignment horizontal="center"/>
    </xf>
    <xf numFmtId="3" fontId="28" fillId="0" borderId="120" xfId="0" applyNumberFormat="1" applyFont="1" applyFill="1" applyBorder="1" applyAlignment="1" applyProtection="1">
      <alignment horizontal="right" vertical="center"/>
    </xf>
    <xf numFmtId="3" fontId="28" fillId="0" borderId="121" xfId="0" applyNumberFormat="1" applyFont="1" applyFill="1" applyBorder="1" applyAlignment="1" applyProtection="1">
      <alignment horizontal="right" vertical="center"/>
    </xf>
    <xf numFmtId="0" fontId="0" fillId="17" borderId="122" xfId="0" applyFill="1" applyBorder="1" applyAlignment="1">
      <alignment horizontal="center"/>
    </xf>
    <xf numFmtId="0" fontId="0" fillId="17" borderId="123" xfId="0" applyFill="1" applyBorder="1" applyAlignment="1">
      <alignment horizontal="center"/>
    </xf>
    <xf numFmtId="0" fontId="0" fillId="17" borderId="15" xfId="0" applyFill="1" applyBorder="1" applyAlignment="1">
      <alignment horizontal="center"/>
    </xf>
    <xf numFmtId="0" fontId="0" fillId="17" borderId="31" xfId="0" applyFill="1" applyBorder="1" applyAlignment="1">
      <alignment horizontal="center"/>
    </xf>
    <xf numFmtId="0" fontId="0" fillId="17" borderId="16" xfId="0" applyFill="1" applyBorder="1" applyAlignment="1">
      <alignment horizontal="center"/>
    </xf>
    <xf numFmtId="0" fontId="12" fillId="0" borderId="124" xfId="77" applyFont="1" applyFill="1" applyBorder="1" applyAlignment="1" applyProtection="1">
      <alignment horizontal="center"/>
    </xf>
    <xf numFmtId="0" fontId="18" fillId="0" borderId="3" xfId="77" applyFont="1" applyBorder="1" applyProtection="1"/>
    <xf numFmtId="0" fontId="13" fillId="0" borderId="3" xfId="77" applyFont="1" applyBorder="1" applyAlignment="1" applyProtection="1">
      <alignment vertical="top"/>
    </xf>
    <xf numFmtId="0" fontId="13" fillId="0" borderId="3" xfId="77" applyFont="1" applyBorder="1" applyProtection="1"/>
    <xf numFmtId="0" fontId="12" fillId="0" borderId="125" xfId="77" applyFont="1" applyFill="1" applyBorder="1" applyAlignment="1" applyProtection="1">
      <alignment horizontal="center"/>
    </xf>
    <xf numFmtId="0" fontId="12" fillId="18" borderId="126" xfId="77" applyFont="1" applyFill="1" applyBorder="1" applyAlignment="1" applyProtection="1">
      <alignment horizontal="center"/>
    </xf>
    <xf numFmtId="0" fontId="0" fillId="17" borderId="126" xfId="0" applyFill="1" applyBorder="1" applyAlignment="1">
      <alignment horizontal="center"/>
    </xf>
    <xf numFmtId="0" fontId="0" fillId="17" borderId="3" xfId="0" applyFill="1" applyBorder="1" applyAlignment="1">
      <alignment horizontal="center"/>
    </xf>
    <xf numFmtId="3" fontId="28" fillId="0" borderId="127" xfId="0" applyNumberFormat="1" applyFont="1" applyFill="1" applyBorder="1" applyAlignment="1" applyProtection="1">
      <alignment horizontal="right" vertical="center"/>
    </xf>
    <xf numFmtId="3" fontId="28" fillId="0" borderId="128" xfId="0" applyNumberFormat="1" applyFont="1" applyFill="1" applyBorder="1" applyAlignment="1" applyProtection="1">
      <alignment horizontal="right" vertical="center"/>
    </xf>
    <xf numFmtId="0" fontId="0" fillId="17" borderId="129" xfId="0" applyFill="1" applyBorder="1" applyAlignment="1">
      <alignment horizontal="center"/>
    </xf>
    <xf numFmtId="0" fontId="0" fillId="17" borderId="130" xfId="0" applyFill="1" applyBorder="1" applyAlignment="1">
      <alignment horizontal="center"/>
    </xf>
    <xf numFmtId="0" fontId="0" fillId="17" borderId="131" xfId="0" applyFill="1" applyBorder="1" applyAlignment="1">
      <alignment horizontal="center"/>
    </xf>
    <xf numFmtId="0" fontId="0" fillId="17" borderId="132" xfId="0" applyFill="1" applyBorder="1" applyAlignment="1">
      <alignment horizontal="center"/>
    </xf>
    <xf numFmtId="0" fontId="12" fillId="0" borderId="0" xfId="77" applyFont="1" applyFill="1" applyBorder="1" applyAlignment="1" applyProtection="1"/>
    <xf numFmtId="0" fontId="8" fillId="0" borderId="0" xfId="0" applyFont="1" applyFill="1" applyBorder="1" applyAlignment="1">
      <alignment horizontal="center"/>
    </xf>
    <xf numFmtId="0" fontId="0" fillId="0" borderId="0" xfId="0" applyFill="1" applyBorder="1" applyAlignment="1">
      <alignment horizontal="center"/>
    </xf>
    <xf numFmtId="0" fontId="12" fillId="0" borderId="0" xfId="77" applyFont="1" applyAlignment="1" applyProtection="1"/>
    <xf numFmtId="0" fontId="18" fillId="17" borderId="15" xfId="0" applyFont="1" applyFill="1" applyBorder="1"/>
    <xf numFmtId="0" fontId="12" fillId="17" borderId="31" xfId="0" applyFont="1" applyFill="1" applyBorder="1"/>
    <xf numFmtId="0" fontId="0" fillId="17" borderId="31" xfId="0" applyFill="1" applyBorder="1"/>
    <xf numFmtId="0" fontId="18" fillId="17" borderId="16" xfId="77" applyFont="1" applyFill="1" applyBorder="1" applyProtection="1"/>
    <xf numFmtId="0" fontId="18" fillId="17" borderId="17" xfId="0" applyFont="1" applyFill="1" applyBorder="1"/>
    <xf numFmtId="0" fontId="12" fillId="17" borderId="0" xfId="0" applyFont="1" applyFill="1" applyBorder="1"/>
    <xf numFmtId="0" fontId="0" fillId="17" borderId="0" xfId="0" applyFill="1" applyBorder="1"/>
    <xf numFmtId="0" fontId="18" fillId="17" borderId="43" xfId="77" applyFont="1" applyFill="1" applyBorder="1" applyProtection="1"/>
    <xf numFmtId="0" fontId="12" fillId="17" borderId="0" xfId="0" applyFont="1" applyFill="1" applyBorder="1" applyAlignment="1">
      <alignment vertical="center"/>
    </xf>
    <xf numFmtId="0" fontId="13" fillId="17" borderId="0" xfId="0" applyFont="1" applyFill="1" applyBorder="1" applyAlignment="1">
      <alignment vertical="center"/>
    </xf>
    <xf numFmtId="0" fontId="0" fillId="17" borderId="17" xfId="0" applyFill="1" applyBorder="1"/>
    <xf numFmtId="0" fontId="12" fillId="17" borderId="0" xfId="0" applyFont="1" applyFill="1" applyBorder="1" applyAlignment="1"/>
    <xf numFmtId="0" fontId="0" fillId="17" borderId="43" xfId="0" applyFill="1" applyBorder="1" applyProtection="1"/>
    <xf numFmtId="0" fontId="13" fillId="17" borderId="0" xfId="0" applyFont="1" applyFill="1" applyBorder="1" applyAlignment="1"/>
    <xf numFmtId="0" fontId="13" fillId="17" borderId="32" xfId="0" applyFont="1" applyFill="1" applyBorder="1"/>
    <xf numFmtId="0" fontId="0" fillId="17" borderId="21" xfId="0" applyFill="1" applyBorder="1" applyProtection="1"/>
    <xf numFmtId="0" fontId="18" fillId="0" borderId="0" xfId="77" applyFont="1" applyAlignment="1" applyProtection="1">
      <alignment horizontal="center"/>
    </xf>
    <xf numFmtId="0" fontId="8" fillId="0" borderId="0" xfId="77" applyFont="1" applyBorder="1" applyAlignment="1" applyProtection="1">
      <alignment horizontal="center" vertical="center" wrapText="1"/>
    </xf>
    <xf numFmtId="0" fontId="0" fillId="0" borderId="0" xfId="77" applyFont="1" applyBorder="1" applyAlignment="1" applyProtection="1">
      <alignment horizontal="center" vertical="center" wrapText="1"/>
    </xf>
    <xf numFmtId="0" fontId="0" fillId="0" borderId="0" xfId="77" applyFont="1" applyBorder="1" applyAlignment="1" applyProtection="1">
      <alignment horizontal="center" vertical="center"/>
    </xf>
    <xf numFmtId="0" fontId="34" fillId="0" borderId="0" xfId="0" applyFont="1"/>
    <xf numFmtId="0" fontId="10" fillId="0" borderId="0" xfId="0" applyFont="1"/>
    <xf numFmtId="0" fontId="10" fillId="0" borderId="0" xfId="0" applyFont="1" applyBorder="1"/>
    <xf numFmtId="0" fontId="10" fillId="0" borderId="12" xfId="0" applyFont="1" applyBorder="1"/>
    <xf numFmtId="0" fontId="10" fillId="0" borderId="2" xfId="0" applyFont="1" applyBorder="1"/>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Border="1" applyAlignment="1">
      <alignment horizontal="center" vertical="center"/>
    </xf>
    <xf numFmtId="0" fontId="26" fillId="0" borderId="2" xfId="0" applyFont="1" applyBorder="1" applyAlignment="1">
      <alignment horizontal="center" vertical="center"/>
    </xf>
    <xf numFmtId="0" fontId="34" fillId="0" borderId="0" xfId="0" applyFont="1" applyBorder="1"/>
    <xf numFmtId="0" fontId="15" fillId="0" borderId="0" xfId="0" applyFont="1" applyBorder="1" applyAlignment="1">
      <alignment horizontal="right" vertical="center" textRotation="180" wrapText="1"/>
    </xf>
    <xf numFmtId="0" fontId="10" fillId="8" borderId="0" xfId="0" applyFont="1" applyFill="1" applyBorder="1"/>
    <xf numFmtId="0" fontId="8" fillId="0" borderId="0" xfId="0" applyFont="1" applyFill="1" applyBorder="1" applyAlignment="1">
      <alignment vertical="center"/>
    </xf>
    <xf numFmtId="0" fontId="15" fillId="0" borderId="0" xfId="0" applyFont="1"/>
    <xf numFmtId="0" fontId="10" fillId="8" borderId="2" xfId="0" applyFont="1" applyFill="1" applyBorder="1"/>
    <xf numFmtId="0" fontId="9" fillId="8" borderId="0" xfId="0" applyFont="1" applyFill="1" applyBorder="1"/>
    <xf numFmtId="0" fontId="26" fillId="0" borderId="0" xfId="0" applyFont="1"/>
    <xf numFmtId="0" fontId="15" fillId="8" borderId="0" xfId="0" applyFont="1" applyFill="1" applyAlignment="1">
      <alignment vertical="center" wrapText="1"/>
    </xf>
    <xf numFmtId="0" fontId="24" fillId="0" borderId="0" xfId="0" applyFont="1" applyAlignment="1">
      <alignment vertical="center" wrapText="1"/>
    </xf>
    <xf numFmtId="0" fontId="8" fillId="8" borderId="0" xfId="0" applyFont="1" applyFill="1" applyAlignment="1">
      <alignment horizontal="center"/>
    </xf>
    <xf numFmtId="0" fontId="10" fillId="8" borderId="0" xfId="0" applyFont="1" applyFill="1"/>
    <xf numFmtId="0" fontId="9" fillId="8" borderId="0" xfId="0" applyFont="1" applyFill="1" applyAlignment="1">
      <alignment horizontal="left"/>
    </xf>
    <xf numFmtId="0" fontId="9" fillId="8" borderId="0" xfId="0" applyFont="1" applyFill="1"/>
    <xf numFmtId="0" fontId="34" fillId="8" borderId="0" xfId="0" applyFont="1" applyFill="1"/>
    <xf numFmtId="0" fontId="18" fillId="8" borderId="133" xfId="0" applyFont="1" applyFill="1" applyBorder="1"/>
    <xf numFmtId="0" fontId="18" fillId="8" borderId="134" xfId="0" applyFont="1" applyFill="1" applyBorder="1"/>
    <xf numFmtId="0" fontId="9" fillId="8" borderId="135" xfId="0" applyFont="1" applyFill="1" applyBorder="1" applyAlignment="1">
      <alignment horizontal="center" vertical="center"/>
    </xf>
    <xf numFmtId="0" fontId="12" fillId="17" borderId="136" xfId="0" applyFont="1" applyFill="1" applyBorder="1" applyAlignment="1">
      <alignment horizontal="center" vertical="center"/>
    </xf>
    <xf numFmtId="0" fontId="12" fillId="17" borderId="137" xfId="0" applyFont="1" applyFill="1" applyBorder="1" applyAlignment="1">
      <alignment horizontal="center" vertical="center"/>
    </xf>
    <xf numFmtId="0" fontId="18" fillId="8" borderId="138" xfId="0" applyFont="1" applyFill="1" applyBorder="1"/>
    <xf numFmtId="0" fontId="12" fillId="0" borderId="0" xfId="0" applyFont="1" applyFill="1" applyBorder="1"/>
    <xf numFmtId="0" fontId="13" fillId="17" borderId="139" xfId="0" applyFont="1" applyFill="1" applyBorder="1" applyAlignment="1">
      <alignment horizontal="center"/>
    </xf>
    <xf numFmtId="0" fontId="13" fillId="17" borderId="140" xfId="0" applyFont="1" applyFill="1" applyBorder="1" applyAlignment="1">
      <alignment horizontal="center"/>
    </xf>
    <xf numFmtId="0" fontId="18" fillId="0" borderId="42" xfId="0" applyFont="1" applyFill="1" applyBorder="1"/>
    <xf numFmtId="0" fontId="18" fillId="8" borderId="42" xfId="0" applyFont="1" applyFill="1" applyBorder="1" applyAlignment="1">
      <alignment horizontal="left"/>
    </xf>
    <xf numFmtId="0" fontId="18" fillId="8" borderId="71" xfId="0" applyFont="1" applyFill="1" applyBorder="1"/>
    <xf numFmtId="0" fontId="18" fillId="8" borderId="0" xfId="0" applyFont="1" applyFill="1" applyBorder="1"/>
    <xf numFmtId="0" fontId="18" fillId="0" borderId="70" xfId="0" applyFont="1" applyFill="1" applyBorder="1"/>
    <xf numFmtId="0" fontId="18" fillId="8" borderId="141" xfId="0" applyFont="1" applyFill="1" applyBorder="1" applyAlignment="1">
      <alignment horizontal="center"/>
    </xf>
    <xf numFmtId="0" fontId="18" fillId="8" borderId="79" xfId="0" applyFont="1" applyFill="1" applyBorder="1" applyAlignment="1">
      <alignment horizontal="center"/>
    </xf>
    <xf numFmtId="0" fontId="18" fillId="8" borderId="142" xfId="0" applyFont="1" applyFill="1" applyBorder="1" applyAlignment="1">
      <alignment horizontal="left" vertical="justify" wrapText="1"/>
    </xf>
    <xf numFmtId="0" fontId="18" fillId="8" borderId="79" xfId="0" applyFont="1" applyFill="1" applyBorder="1" applyAlignment="1">
      <alignment horizontal="left" vertical="justify" wrapText="1"/>
    </xf>
    <xf numFmtId="0" fontId="18" fillId="8" borderId="142" xfId="0" applyFont="1" applyFill="1" applyBorder="1"/>
    <xf numFmtId="0" fontId="18" fillId="8" borderId="143" xfId="0" applyFont="1" applyFill="1" applyBorder="1"/>
    <xf numFmtId="0" fontId="10" fillId="0" borderId="0" xfId="0" applyFont="1" applyFill="1"/>
    <xf numFmtId="0" fontId="12" fillId="8" borderId="42" xfId="0" applyFont="1" applyFill="1" applyBorder="1" applyAlignment="1">
      <alignment horizontal="left"/>
    </xf>
    <xf numFmtId="0" fontId="12" fillId="8" borderId="71" xfId="0" applyFont="1" applyFill="1" applyBorder="1" applyAlignment="1">
      <alignment horizontal="center"/>
    </xf>
    <xf numFmtId="0" fontId="12" fillId="0" borderId="71" xfId="0" applyFont="1" applyFill="1" applyBorder="1" applyAlignment="1">
      <alignment horizontal="center"/>
    </xf>
    <xf numFmtId="0" fontId="12" fillId="8" borderId="42" xfId="0" applyFont="1" applyFill="1" applyBorder="1" applyAlignment="1">
      <alignment vertical="justify" wrapText="1"/>
    </xf>
    <xf numFmtId="0" fontId="12" fillId="8" borderId="70" xfId="0" applyFont="1" applyFill="1" applyBorder="1" applyAlignment="1">
      <alignment horizontal="center"/>
    </xf>
    <xf numFmtId="0" fontId="18" fillId="8" borderId="2" xfId="0" applyFont="1" applyFill="1" applyBorder="1"/>
    <xf numFmtId="0" fontId="12" fillId="8" borderId="0" xfId="0" applyFont="1" applyFill="1" applyBorder="1" applyAlignment="1">
      <alignment horizontal="center"/>
    </xf>
    <xf numFmtId="0" fontId="13" fillId="0" borderId="71" xfId="0" applyFont="1" applyFill="1" applyBorder="1" applyAlignment="1">
      <alignment horizontal="center"/>
    </xf>
    <xf numFmtId="0" fontId="13" fillId="8" borderId="71" xfId="0" applyFont="1" applyFill="1" applyBorder="1" applyAlignment="1">
      <alignment horizontal="center" vertical="center"/>
    </xf>
    <xf numFmtId="0" fontId="13" fillId="8" borderId="70" xfId="0" applyFont="1" applyFill="1" applyBorder="1" applyAlignment="1">
      <alignment horizontal="center"/>
    </xf>
    <xf numFmtId="0" fontId="12" fillId="8" borderId="71" xfId="0" applyFont="1" applyFill="1" applyBorder="1" applyAlignment="1">
      <alignment horizontal="left"/>
    </xf>
    <xf numFmtId="0" fontId="13" fillId="8" borderId="0" xfId="0" applyFont="1" applyFill="1" applyBorder="1" applyAlignment="1">
      <alignment horizontal="center"/>
    </xf>
    <xf numFmtId="0" fontId="13" fillId="0" borderId="74" xfId="0" applyFont="1" applyFill="1" applyBorder="1" applyAlignment="1">
      <alignment horizontal="center"/>
    </xf>
    <xf numFmtId="0" fontId="12" fillId="8" borderId="70" xfId="0" applyFont="1" applyFill="1" applyBorder="1" applyAlignment="1">
      <alignment horizontal="left" vertical="justify" wrapText="1"/>
    </xf>
    <xf numFmtId="0" fontId="12" fillId="8" borderId="42" xfId="0" applyFont="1" applyFill="1" applyBorder="1" applyAlignment="1">
      <alignment horizontal="left" vertical="justify" wrapText="1"/>
    </xf>
    <xf numFmtId="0" fontId="13" fillId="0" borderId="0" xfId="0" applyFont="1" applyFill="1" applyBorder="1"/>
    <xf numFmtId="0" fontId="13" fillId="8" borderId="71" xfId="0" applyFont="1" applyFill="1" applyBorder="1" applyAlignment="1">
      <alignment horizontal="center"/>
    </xf>
    <xf numFmtId="0" fontId="18" fillId="0" borderId="144" xfId="0" applyFont="1" applyFill="1" applyBorder="1"/>
    <xf numFmtId="0" fontId="18" fillId="0" borderId="141" xfId="0" applyFont="1" applyFill="1" applyBorder="1"/>
    <xf numFmtId="0" fontId="12" fillId="8" borderId="144" xfId="0" applyFont="1" applyFill="1" applyBorder="1"/>
    <xf numFmtId="0" fontId="12" fillId="0" borderId="71" xfId="0" applyFont="1" applyFill="1" applyBorder="1" applyAlignment="1">
      <alignment horizontal="center" vertical="center"/>
    </xf>
    <xf numFmtId="0" fontId="12" fillId="8" borderId="2" xfId="0" applyFont="1" applyFill="1" applyBorder="1" applyAlignment="1">
      <alignment horizontal="center"/>
    </xf>
    <xf numFmtId="0" fontId="13" fillId="8" borderId="71" xfId="0" applyFont="1" applyFill="1" applyBorder="1" applyAlignment="1">
      <alignment horizontal="left"/>
    </xf>
    <xf numFmtId="0" fontId="13" fillId="8" borderId="70" xfId="0" applyFont="1" applyFill="1" applyBorder="1" applyAlignment="1">
      <alignment horizontal="left" vertical="justify" wrapText="1"/>
    </xf>
    <xf numFmtId="0" fontId="13" fillId="8" borderId="42" xfId="0" applyFont="1" applyFill="1" applyBorder="1" applyAlignment="1">
      <alignment horizontal="left" vertical="justify" wrapText="1"/>
    </xf>
    <xf numFmtId="0" fontId="13" fillId="8" borderId="2" xfId="0" applyFont="1" applyFill="1" applyBorder="1" applyAlignment="1">
      <alignment horizontal="center"/>
    </xf>
    <xf numFmtId="0" fontId="10" fillId="0" borderId="71" xfId="0" applyFont="1" applyBorder="1"/>
    <xf numFmtId="0" fontId="13" fillId="0" borderId="0" xfId="0" applyFont="1" applyFill="1" applyBorder="1" applyAlignment="1">
      <alignment horizontal="center"/>
    </xf>
    <xf numFmtId="0" fontId="12" fillId="8" borderId="0" xfId="0" applyFont="1" applyFill="1" applyBorder="1"/>
    <xf numFmtId="0" fontId="18" fillId="8" borderId="145" xfId="0" applyFont="1" applyFill="1" applyBorder="1"/>
    <xf numFmtId="0" fontId="13" fillId="8" borderId="0" xfId="0" applyFont="1" applyFill="1" applyBorder="1" applyAlignment="1">
      <alignment vertical="top"/>
    </xf>
    <xf numFmtId="0" fontId="18" fillId="8" borderId="66" xfId="0" applyFont="1" applyFill="1" applyBorder="1"/>
    <xf numFmtId="0" fontId="12" fillId="8" borderId="66" xfId="0" applyFont="1" applyFill="1" applyBorder="1"/>
    <xf numFmtId="0" fontId="12" fillId="0" borderId="71" xfId="0" applyFont="1" applyBorder="1" applyAlignment="1">
      <alignment horizontal="center"/>
    </xf>
    <xf numFmtId="0" fontId="18" fillId="0" borderId="71" xfId="0" applyFont="1" applyFill="1" applyBorder="1"/>
    <xf numFmtId="0" fontId="12" fillId="8" borderId="71" xfId="0" applyFont="1" applyFill="1" applyBorder="1" applyAlignment="1">
      <alignment horizontal="center" vertical="center"/>
    </xf>
    <xf numFmtId="0" fontId="13" fillId="8" borderId="0" xfId="0" applyFont="1" applyFill="1" applyBorder="1"/>
    <xf numFmtId="0" fontId="10" fillId="8" borderId="138" xfId="0" applyFont="1" applyFill="1" applyBorder="1"/>
    <xf numFmtId="0" fontId="9" fillId="8" borderId="142" xfId="0" applyFont="1" applyFill="1" applyBorder="1" applyAlignment="1">
      <alignment horizontal="center"/>
    </xf>
    <xf numFmtId="0" fontId="13" fillId="8" borderId="146" xfId="0" applyFont="1" applyFill="1" applyBorder="1" applyAlignment="1">
      <alignment horizontal="left"/>
    </xf>
    <xf numFmtId="0" fontId="12" fillId="8" borderId="0" xfId="0" applyFont="1" applyFill="1" applyBorder="1" applyAlignment="1">
      <alignment horizontal="left" vertical="justify" wrapText="1"/>
    </xf>
    <xf numFmtId="0" fontId="13" fillId="8" borderId="42" xfId="0" applyFont="1" applyFill="1" applyBorder="1" applyAlignment="1">
      <alignment vertical="center"/>
    </xf>
    <xf numFmtId="0" fontId="12" fillId="8" borderId="42" xfId="0" applyFont="1" applyFill="1" applyBorder="1" applyAlignment="1">
      <alignment horizontal="center"/>
    </xf>
    <xf numFmtId="0" fontId="13" fillId="0" borderId="71" xfId="0" applyFont="1" applyFill="1" applyBorder="1" applyAlignment="1">
      <alignment horizontal="center" vertical="center"/>
    </xf>
    <xf numFmtId="0" fontId="13" fillId="0" borderId="0" xfId="0" applyFont="1" applyFill="1" applyBorder="1" applyAlignment="1">
      <alignment horizontal="center" vertical="center"/>
    </xf>
    <xf numFmtId="0" fontId="13" fillId="8" borderId="42" xfId="0" applyFont="1" applyFill="1" applyBorder="1" applyAlignment="1">
      <alignment horizontal="center"/>
    </xf>
    <xf numFmtId="0" fontId="13" fillId="8" borderId="75" xfId="0" applyFont="1" applyFill="1" applyBorder="1" applyAlignment="1">
      <alignment horizontal="center"/>
    </xf>
    <xf numFmtId="0" fontId="10" fillId="0" borderId="0" xfId="0" applyFont="1" applyBorder="1" applyAlignment="1"/>
    <xf numFmtId="0" fontId="13" fillId="8" borderId="42" xfId="0" applyFont="1" applyFill="1" applyBorder="1" applyAlignment="1"/>
    <xf numFmtId="0" fontId="10" fillId="8" borderId="145" xfId="0" applyFont="1" applyFill="1" applyBorder="1"/>
    <xf numFmtId="0" fontId="10" fillId="8" borderId="66" xfId="0" applyFont="1" applyFill="1" applyBorder="1"/>
    <xf numFmtId="0" fontId="10" fillId="8" borderId="74" xfId="0" applyFont="1" applyFill="1" applyBorder="1"/>
    <xf numFmtId="0" fontId="12" fillId="8" borderId="147" xfId="0" applyFont="1" applyFill="1" applyBorder="1" applyAlignment="1">
      <alignment horizontal="center" vertical="center"/>
    </xf>
    <xf numFmtId="0" fontId="12" fillId="8" borderId="85" xfId="0" applyFont="1" applyFill="1" applyBorder="1" applyAlignment="1">
      <alignment horizontal="center" vertical="center"/>
    </xf>
    <xf numFmtId="0" fontId="12" fillId="8" borderId="148" xfId="0" applyFont="1" applyFill="1" applyBorder="1" applyAlignment="1">
      <alignment horizontal="center" vertical="center"/>
    </xf>
    <xf numFmtId="0" fontId="12" fillId="8" borderId="149" xfId="0" applyFont="1" applyFill="1" applyBorder="1" applyAlignment="1">
      <alignment horizontal="center" vertical="center"/>
    </xf>
    <xf numFmtId="0" fontId="12" fillId="8" borderId="150" xfId="0" applyFont="1" applyFill="1" applyBorder="1" applyAlignment="1">
      <alignment horizontal="center" vertical="center"/>
    </xf>
    <xf numFmtId="0" fontId="12" fillId="8" borderId="151" xfId="0" applyFont="1" applyFill="1" applyBorder="1" applyAlignment="1" applyProtection="1">
      <alignment vertical="center" wrapText="1"/>
      <protection locked="0"/>
    </xf>
    <xf numFmtId="0" fontId="12" fillId="8" borderId="35" xfId="0" applyFont="1" applyFill="1" applyBorder="1" applyAlignment="1" applyProtection="1">
      <alignment horizontal="center"/>
    </xf>
    <xf numFmtId="0" fontId="13" fillId="8" borderId="84" xfId="0" applyFont="1" applyFill="1" applyBorder="1" applyAlignment="1" applyProtection="1">
      <alignment horizontal="center" vertical="center" wrapText="1"/>
      <protection locked="0"/>
    </xf>
    <xf numFmtId="3" fontId="12" fillId="8" borderId="152" xfId="0" applyNumberFormat="1" applyFont="1" applyFill="1" applyBorder="1" applyAlignment="1" applyProtection="1">
      <alignment horizontal="center"/>
      <protection locked="0"/>
    </xf>
    <xf numFmtId="0" fontId="18" fillId="17" borderId="0" xfId="0" applyFont="1" applyFill="1" applyBorder="1" applyAlignment="1" applyProtection="1">
      <alignment vertical="center"/>
      <protection locked="0"/>
    </xf>
    <xf numFmtId="0" fontId="18" fillId="17" borderId="153" xfId="0" applyFont="1" applyFill="1" applyBorder="1" applyAlignment="1" applyProtection="1">
      <alignment vertical="center" wrapText="1"/>
      <protection locked="0"/>
    </xf>
    <xf numFmtId="0" fontId="18" fillId="17" borderId="153" xfId="0" applyFont="1" applyFill="1" applyBorder="1" applyAlignment="1" applyProtection="1">
      <alignment vertical="center"/>
      <protection locked="0"/>
    </xf>
    <xf numFmtId="0" fontId="18" fillId="17" borderId="154" xfId="0" applyFont="1" applyFill="1" applyBorder="1" applyAlignment="1" applyProtection="1">
      <alignment vertical="center"/>
      <protection locked="0"/>
    </xf>
    <xf numFmtId="0" fontId="18" fillId="17" borderId="155" xfId="0" applyFont="1" applyFill="1" applyBorder="1" applyAlignment="1" applyProtection="1">
      <alignment horizontal="center"/>
      <protection locked="0"/>
    </xf>
    <xf numFmtId="0" fontId="18" fillId="17" borderId="156" xfId="0" applyFont="1" applyFill="1" applyBorder="1" applyAlignment="1" applyProtection="1">
      <alignment horizontal="center"/>
      <protection locked="0"/>
    </xf>
    <xf numFmtId="0" fontId="18" fillId="17" borderId="157" xfId="0" applyFont="1" applyFill="1" applyBorder="1" applyAlignment="1" applyProtection="1">
      <alignment horizontal="center"/>
      <protection locked="0"/>
    </xf>
    <xf numFmtId="0" fontId="18" fillId="17" borderId="158" xfId="0" applyFont="1" applyFill="1" applyBorder="1" applyAlignment="1" applyProtection="1">
      <alignment horizontal="center"/>
      <protection locked="0"/>
    </xf>
    <xf numFmtId="0" fontId="18" fillId="17" borderId="159" xfId="0" applyFont="1" applyFill="1" applyBorder="1" applyAlignment="1" applyProtection="1">
      <alignment horizontal="center"/>
      <protection locked="0"/>
    </xf>
    <xf numFmtId="0" fontId="13" fillId="8" borderId="145" xfId="0" applyFont="1" applyFill="1" applyBorder="1" applyAlignment="1" applyProtection="1">
      <alignment vertical="center" wrapText="1"/>
      <protection locked="0"/>
    </xf>
    <xf numFmtId="0" fontId="12" fillId="8" borderId="37" xfId="0" applyFont="1" applyFill="1" applyBorder="1" applyAlignment="1" applyProtection="1">
      <alignment horizontal="center"/>
    </xf>
    <xf numFmtId="0" fontId="13" fillId="8" borderId="1" xfId="0" applyFont="1" applyFill="1" applyBorder="1" applyAlignment="1" applyProtection="1">
      <alignment horizontal="center" vertical="center" wrapText="1"/>
      <protection locked="0"/>
    </xf>
    <xf numFmtId="3" fontId="12" fillId="8" borderId="160" xfId="0" applyNumberFormat="1" applyFont="1" applyFill="1" applyBorder="1" applyAlignment="1" applyProtection="1">
      <alignment horizontal="center"/>
      <protection locked="0"/>
    </xf>
    <xf numFmtId="3" fontId="21" fillId="0" borderId="161" xfId="0" applyNumberFormat="1" applyFont="1" applyBorder="1" applyAlignment="1" applyProtection="1">
      <alignment horizontal="right" vertical="center"/>
      <protection locked="0"/>
    </xf>
    <xf numFmtId="3" fontId="21" fillId="0" borderId="162" xfId="0" applyNumberFormat="1" applyFont="1" applyBorder="1" applyAlignment="1" applyProtection="1">
      <alignment horizontal="right" vertical="center" wrapText="1"/>
      <protection locked="0"/>
    </xf>
    <xf numFmtId="3" fontId="21" fillId="0" borderId="162" xfId="0" applyNumberFormat="1" applyFont="1" applyBorder="1" applyAlignment="1" applyProtection="1">
      <alignment horizontal="right" vertical="center"/>
      <protection locked="0"/>
    </xf>
    <xf numFmtId="3" fontId="21" fillId="8" borderId="163" xfId="0" applyNumberFormat="1" applyFont="1" applyFill="1" applyBorder="1" applyAlignment="1" applyProtection="1">
      <alignment horizontal="right"/>
      <protection locked="0"/>
    </xf>
    <xf numFmtId="3" fontId="21" fillId="8" borderId="164" xfId="0" applyNumberFormat="1" applyFont="1" applyFill="1" applyBorder="1" applyAlignment="1" applyProtection="1">
      <alignment horizontal="right"/>
      <protection locked="0"/>
    </xf>
    <xf numFmtId="0" fontId="21" fillId="8" borderId="163" xfId="0" applyNumberFormat="1" applyFont="1" applyFill="1" applyBorder="1" applyAlignment="1" applyProtection="1">
      <alignment horizontal="right"/>
      <protection locked="0"/>
    </xf>
    <xf numFmtId="0" fontId="21" fillId="8" borderId="165" xfId="0" applyNumberFormat="1" applyFont="1" applyFill="1" applyBorder="1" applyAlignment="1" applyProtection="1">
      <alignment horizontal="right"/>
      <protection locked="0"/>
    </xf>
    <xf numFmtId="0" fontId="21" fillId="8" borderId="166" xfId="0" applyNumberFormat="1" applyFont="1" applyFill="1" applyBorder="1" applyAlignment="1" applyProtection="1">
      <alignment horizontal="right"/>
      <protection locked="0"/>
    </xf>
    <xf numFmtId="0" fontId="18" fillId="17" borderId="167" xfId="0" applyFont="1" applyFill="1" applyBorder="1" applyAlignment="1" applyProtection="1">
      <alignment horizontal="right" vertical="center"/>
      <protection locked="0"/>
    </xf>
    <xf numFmtId="0" fontId="18" fillId="17" borderId="168" xfId="0" applyFont="1" applyFill="1" applyBorder="1" applyAlignment="1" applyProtection="1">
      <alignment horizontal="right" vertical="center" wrapText="1"/>
      <protection locked="0"/>
    </xf>
    <xf numFmtId="0" fontId="18" fillId="17" borderId="167" xfId="0" applyFont="1" applyFill="1" applyBorder="1" applyAlignment="1" applyProtection="1">
      <alignment horizontal="right" vertical="center" wrapText="1"/>
      <protection locked="0"/>
    </xf>
    <xf numFmtId="0" fontId="21" fillId="17" borderId="155" xfId="0" applyFont="1" applyFill="1" applyBorder="1" applyAlignment="1" applyProtection="1">
      <alignment horizontal="center"/>
      <protection locked="0"/>
    </xf>
    <xf numFmtId="0" fontId="21" fillId="17" borderId="156" xfId="0" applyFont="1" applyFill="1" applyBorder="1" applyAlignment="1" applyProtection="1">
      <alignment horizontal="center"/>
      <protection locked="0"/>
    </xf>
    <xf numFmtId="0" fontId="21" fillId="17" borderId="169" xfId="0" applyFont="1" applyFill="1" applyBorder="1" applyAlignment="1" applyProtection="1">
      <alignment horizontal="center"/>
      <protection locked="0"/>
    </xf>
    <xf numFmtId="0" fontId="21" fillId="17" borderId="170" xfId="0" applyFont="1" applyFill="1" applyBorder="1" applyAlignment="1" applyProtection="1">
      <alignment horizontal="center"/>
      <protection locked="0"/>
    </xf>
    <xf numFmtId="0" fontId="21" fillId="17" borderId="171" xfId="0" applyFont="1" applyFill="1" applyBorder="1" applyAlignment="1" applyProtection="1">
      <alignment horizontal="center"/>
      <protection locked="0"/>
    </xf>
    <xf numFmtId="0" fontId="13" fillId="8" borderId="172" xfId="0" applyFont="1" applyFill="1" applyBorder="1" applyAlignment="1" applyProtection="1">
      <alignment horizontal="center" vertical="center" wrapText="1"/>
      <protection locked="0"/>
    </xf>
    <xf numFmtId="0" fontId="9" fillId="8" borderId="0" xfId="0" applyFont="1" applyFill="1" applyBorder="1" applyAlignment="1">
      <alignment vertical="center" textRotation="180"/>
    </xf>
    <xf numFmtId="3" fontId="18" fillId="17" borderId="167" xfId="0" applyNumberFormat="1" applyFont="1" applyFill="1" applyBorder="1" applyAlignment="1" applyProtection="1">
      <alignment horizontal="right" vertical="center"/>
      <protection locked="0"/>
    </xf>
    <xf numFmtId="3" fontId="18" fillId="17" borderId="167" xfId="0" applyNumberFormat="1" applyFont="1" applyFill="1" applyBorder="1" applyAlignment="1" applyProtection="1">
      <alignment horizontal="right" vertical="center" wrapText="1"/>
      <protection locked="0"/>
    </xf>
    <xf numFmtId="3" fontId="18" fillId="17" borderId="0" xfId="0" applyNumberFormat="1" applyFont="1" applyFill="1" applyBorder="1" applyAlignment="1" applyProtection="1">
      <alignment horizontal="right" vertical="center" wrapText="1"/>
      <protection locked="0"/>
    </xf>
    <xf numFmtId="3" fontId="21" fillId="17" borderId="155" xfId="0" applyNumberFormat="1" applyFont="1" applyFill="1" applyBorder="1" applyAlignment="1" applyProtection="1">
      <alignment horizontal="center"/>
      <protection locked="0"/>
    </xf>
    <xf numFmtId="3" fontId="21" fillId="17" borderId="156" xfId="0" applyNumberFormat="1" applyFont="1" applyFill="1" applyBorder="1" applyAlignment="1" applyProtection="1">
      <alignment horizontal="center"/>
      <protection locked="0"/>
    </xf>
    <xf numFmtId="3" fontId="21" fillId="17" borderId="169" xfId="0" applyNumberFormat="1" applyFont="1" applyFill="1" applyBorder="1" applyAlignment="1" applyProtection="1">
      <alignment horizontal="center"/>
      <protection locked="0"/>
    </xf>
    <xf numFmtId="3" fontId="21" fillId="17" borderId="170" xfId="0" applyNumberFormat="1" applyFont="1" applyFill="1" applyBorder="1" applyAlignment="1" applyProtection="1">
      <alignment horizontal="center"/>
      <protection locked="0"/>
    </xf>
    <xf numFmtId="3" fontId="21" fillId="17" borderId="171" xfId="0" applyNumberFormat="1" applyFont="1" applyFill="1" applyBorder="1" applyAlignment="1" applyProtection="1">
      <alignment horizontal="center"/>
      <protection locked="0"/>
    </xf>
    <xf numFmtId="3" fontId="21" fillId="17" borderId="173" xfId="0" applyNumberFormat="1" applyFont="1" applyFill="1" applyBorder="1" applyAlignment="1" applyProtection="1">
      <alignment horizontal="center"/>
      <protection locked="0"/>
    </xf>
    <xf numFmtId="1" fontId="21" fillId="8" borderId="163" xfId="0" applyNumberFormat="1" applyFont="1" applyFill="1" applyBorder="1" applyAlignment="1" applyProtection="1">
      <alignment horizontal="right"/>
      <protection locked="0"/>
    </xf>
    <xf numFmtId="1" fontId="21" fillId="8" borderId="165" xfId="0" applyNumberFormat="1" applyFont="1" applyFill="1" applyBorder="1" applyAlignment="1" applyProtection="1">
      <alignment horizontal="right"/>
      <protection locked="0"/>
    </xf>
    <xf numFmtId="1" fontId="21" fillId="8" borderId="166" xfId="0" applyNumberFormat="1" applyFont="1" applyFill="1" applyBorder="1" applyAlignment="1" applyProtection="1">
      <alignment horizontal="right"/>
      <protection locked="0"/>
    </xf>
    <xf numFmtId="3" fontId="18" fillId="17" borderId="168" xfId="0" applyNumberFormat="1" applyFont="1" applyFill="1" applyBorder="1" applyAlignment="1" applyProtection="1">
      <alignment horizontal="right" vertical="center" wrapText="1"/>
      <protection locked="0"/>
    </xf>
    <xf numFmtId="3" fontId="18" fillId="17" borderId="168" xfId="0" applyNumberFormat="1" applyFont="1" applyFill="1" applyBorder="1" applyAlignment="1" applyProtection="1">
      <alignment horizontal="right" vertical="center"/>
      <protection locked="0"/>
    </xf>
    <xf numFmtId="0" fontId="13" fillId="8" borderId="174" xfId="0" applyFont="1" applyFill="1" applyBorder="1" applyAlignment="1" applyProtection="1">
      <alignment horizontal="center" vertical="center" wrapText="1"/>
      <protection locked="0"/>
    </xf>
    <xf numFmtId="3" fontId="12" fillId="8" borderId="175" xfId="0" applyNumberFormat="1" applyFont="1" applyFill="1" applyBorder="1" applyAlignment="1" applyProtection="1">
      <alignment horizontal="center"/>
      <protection locked="0"/>
    </xf>
    <xf numFmtId="3" fontId="21" fillId="17" borderId="176" xfId="0" applyNumberFormat="1" applyFont="1" applyFill="1" applyBorder="1" applyAlignment="1" applyProtection="1">
      <alignment horizontal="center"/>
      <protection locked="0"/>
    </xf>
    <xf numFmtId="3" fontId="21" fillId="17" borderId="177" xfId="0" applyNumberFormat="1" applyFont="1" applyFill="1" applyBorder="1" applyAlignment="1" applyProtection="1">
      <alignment horizontal="center"/>
      <protection locked="0"/>
    </xf>
    <xf numFmtId="3" fontId="21" fillId="17" borderId="178" xfId="0" applyNumberFormat="1" applyFont="1" applyFill="1" applyBorder="1" applyAlignment="1" applyProtection="1">
      <alignment horizontal="center"/>
      <protection locked="0"/>
    </xf>
    <xf numFmtId="3" fontId="12" fillId="8" borderId="179" xfId="0" applyNumberFormat="1" applyFont="1" applyFill="1" applyBorder="1" applyAlignment="1" applyProtection="1">
      <alignment horizontal="center"/>
      <protection locked="0"/>
    </xf>
    <xf numFmtId="0" fontId="8" fillId="0" borderId="0" xfId="0" applyFont="1"/>
    <xf numFmtId="3" fontId="18" fillId="17" borderId="180" xfId="0" applyNumberFormat="1" applyFont="1" applyFill="1" applyBorder="1" applyAlignment="1" applyProtection="1">
      <alignment horizontal="right" vertical="center"/>
      <protection locked="0"/>
    </xf>
    <xf numFmtId="3" fontId="18" fillId="17" borderId="0" xfId="0" applyNumberFormat="1" applyFont="1" applyFill="1" applyBorder="1" applyAlignment="1" applyProtection="1">
      <alignment horizontal="right" vertical="center"/>
      <protection locked="0"/>
    </xf>
    <xf numFmtId="0" fontId="18" fillId="17" borderId="167" xfId="0" applyFont="1" applyFill="1" applyBorder="1" applyAlignment="1" applyProtection="1">
      <alignment vertical="center"/>
      <protection locked="0"/>
    </xf>
    <xf numFmtId="0" fontId="18" fillId="17" borderId="167" xfId="0" applyFont="1" applyFill="1" applyBorder="1" applyAlignment="1" applyProtection="1">
      <alignment vertical="center" wrapText="1"/>
      <protection locked="0"/>
    </xf>
    <xf numFmtId="0" fontId="18" fillId="17" borderId="0" xfId="0" applyFont="1" applyFill="1" applyBorder="1" applyAlignment="1" applyProtection="1">
      <alignment vertical="center" wrapText="1"/>
      <protection locked="0"/>
    </xf>
    <xf numFmtId="0" fontId="18" fillId="17" borderId="168" xfId="0" applyFont="1" applyFill="1" applyBorder="1" applyAlignment="1" applyProtection="1">
      <alignment vertical="center"/>
      <protection locked="0"/>
    </xf>
    <xf numFmtId="0" fontId="18" fillId="17" borderId="0" xfId="0" applyFont="1" applyFill="1" applyBorder="1" applyAlignment="1" applyProtection="1">
      <alignment horizontal="right" vertical="center"/>
      <protection locked="0"/>
    </xf>
    <xf numFmtId="0" fontId="18" fillId="17" borderId="0" xfId="0" applyFont="1" applyFill="1" applyBorder="1" applyAlignment="1" applyProtection="1">
      <alignment horizontal="right" vertical="center" wrapText="1"/>
      <protection locked="0"/>
    </xf>
    <xf numFmtId="0" fontId="21" fillId="17" borderId="176" xfId="0" applyFont="1" applyFill="1" applyBorder="1" applyAlignment="1" applyProtection="1">
      <alignment horizontal="center"/>
      <protection locked="0"/>
    </xf>
    <xf numFmtId="1" fontId="21" fillId="17" borderId="155" xfId="0" applyNumberFormat="1" applyFont="1" applyFill="1" applyBorder="1" applyAlignment="1" applyProtection="1">
      <alignment horizontal="center"/>
      <protection locked="0"/>
    </xf>
    <xf numFmtId="1" fontId="21" fillId="17" borderId="177" xfId="0" applyNumberFormat="1" applyFont="1" applyFill="1" applyBorder="1" applyAlignment="1" applyProtection="1">
      <alignment horizontal="center"/>
      <protection locked="0"/>
    </xf>
    <xf numFmtId="1" fontId="21" fillId="17" borderId="178" xfId="0" applyNumberFormat="1" applyFont="1" applyFill="1" applyBorder="1" applyAlignment="1" applyProtection="1">
      <alignment horizontal="center"/>
      <protection locked="0"/>
    </xf>
    <xf numFmtId="0" fontId="12" fillId="8" borderId="22" xfId="0" applyFont="1" applyFill="1" applyBorder="1" applyAlignment="1" applyProtection="1">
      <alignment horizontal="center"/>
    </xf>
    <xf numFmtId="3" fontId="18" fillId="17" borderId="169" xfId="0" applyNumberFormat="1" applyFont="1" applyFill="1" applyBorder="1" applyAlignment="1" applyProtection="1">
      <alignment horizontal="center"/>
      <protection locked="0"/>
    </xf>
    <xf numFmtId="3" fontId="18" fillId="17" borderId="176" xfId="0" applyNumberFormat="1" applyFont="1" applyFill="1" applyBorder="1" applyAlignment="1" applyProtection="1">
      <alignment horizontal="center"/>
      <protection locked="0"/>
    </xf>
    <xf numFmtId="1" fontId="21" fillId="17" borderId="169" xfId="0" applyNumberFormat="1" applyFont="1" applyFill="1" applyBorder="1" applyAlignment="1" applyProtection="1">
      <alignment horizontal="center"/>
      <protection locked="0"/>
    </xf>
    <xf numFmtId="1" fontId="21" fillId="17" borderId="170" xfId="0" applyNumberFormat="1" applyFont="1" applyFill="1" applyBorder="1" applyAlignment="1" applyProtection="1">
      <alignment horizontal="center"/>
      <protection locked="0"/>
    </xf>
    <xf numFmtId="1" fontId="21" fillId="17" borderId="171" xfId="0" applyNumberFormat="1" applyFont="1" applyFill="1" applyBorder="1" applyAlignment="1" applyProtection="1">
      <alignment horizontal="center"/>
      <protection locked="0"/>
    </xf>
    <xf numFmtId="3" fontId="21" fillId="0" borderId="181" xfId="0" applyNumberFormat="1" applyFont="1" applyBorder="1" applyAlignment="1" applyProtection="1">
      <alignment horizontal="right" vertical="center" wrapText="1"/>
      <protection locked="0"/>
    </xf>
    <xf numFmtId="3" fontId="21" fillId="0" borderId="182" xfId="0" applyNumberFormat="1" applyFont="1" applyBorder="1" applyAlignment="1" applyProtection="1">
      <alignment horizontal="right" vertical="center" wrapText="1"/>
      <protection locked="0"/>
    </xf>
    <xf numFmtId="3" fontId="21" fillId="8" borderId="165" xfId="0" applyNumberFormat="1" applyFont="1" applyFill="1" applyBorder="1" applyAlignment="1" applyProtection="1">
      <alignment horizontal="right"/>
      <protection locked="0"/>
    </xf>
    <xf numFmtId="3" fontId="21" fillId="8" borderId="166" xfId="0" applyNumberFormat="1" applyFont="1" applyFill="1" applyBorder="1" applyAlignment="1" applyProtection="1">
      <alignment horizontal="right"/>
      <protection locked="0"/>
    </xf>
    <xf numFmtId="0" fontId="12" fillId="8" borderId="151" xfId="0" applyFont="1" applyFill="1" applyBorder="1" applyAlignment="1" applyProtection="1">
      <alignment vertical="top" wrapText="1"/>
    </xf>
    <xf numFmtId="0" fontId="12" fillId="8" borderId="68" xfId="0" applyFont="1" applyFill="1" applyBorder="1" applyAlignment="1" applyProtection="1">
      <alignment horizontal="left" vertical="top" wrapText="1"/>
    </xf>
    <xf numFmtId="0" fontId="12" fillId="8" borderId="142" xfId="0" applyFont="1" applyFill="1" applyBorder="1" applyAlignment="1" applyProtection="1">
      <alignment horizontal="left" vertical="top" wrapText="1"/>
    </xf>
    <xf numFmtId="0" fontId="12" fillId="8" borderId="79" xfId="0" applyFont="1" applyFill="1" applyBorder="1" applyAlignment="1" applyProtection="1">
      <alignment horizontal="left" vertical="top" wrapText="1"/>
    </xf>
    <xf numFmtId="3" fontId="21" fillId="17" borderId="183" xfId="0" applyNumberFormat="1" applyFont="1" applyFill="1" applyBorder="1" applyAlignment="1" applyProtection="1">
      <alignment horizontal="center" wrapText="1"/>
      <protection locked="0"/>
    </xf>
    <xf numFmtId="3" fontId="21" fillId="17" borderId="184" xfId="0" applyNumberFormat="1" applyFont="1" applyFill="1" applyBorder="1" applyAlignment="1" applyProtection="1">
      <alignment horizontal="center" vertical="center"/>
      <protection locked="0"/>
    </xf>
    <xf numFmtId="3" fontId="21" fillId="17" borderId="185" xfId="0" applyNumberFormat="1" applyFont="1" applyFill="1" applyBorder="1" applyAlignment="1" applyProtection="1">
      <alignment horizontal="center" vertical="center"/>
      <protection locked="0"/>
    </xf>
    <xf numFmtId="3" fontId="21" fillId="17" borderId="183" xfId="0" applyNumberFormat="1" applyFont="1" applyFill="1" applyBorder="1" applyAlignment="1" applyProtection="1">
      <alignment horizontal="center" vertical="center" wrapText="1"/>
      <protection locked="0"/>
    </xf>
    <xf numFmtId="3" fontId="18" fillId="17" borderId="186" xfId="0" applyNumberFormat="1" applyFont="1" applyFill="1" applyBorder="1" applyAlignment="1" applyProtection="1">
      <alignment horizontal="right" vertical="center" wrapText="1"/>
      <protection locked="0"/>
    </xf>
    <xf numFmtId="3" fontId="18" fillId="17" borderId="187" xfId="0" applyNumberFormat="1" applyFont="1" applyFill="1" applyBorder="1" applyAlignment="1" applyProtection="1">
      <alignment horizontal="right" vertical="center" wrapText="1"/>
      <protection locked="0"/>
    </xf>
    <xf numFmtId="3" fontId="33" fillId="17" borderId="188" xfId="0" applyNumberFormat="1" applyFont="1" applyFill="1" applyBorder="1" applyAlignment="1" applyProtection="1">
      <alignment horizontal="center"/>
      <protection locked="0"/>
    </xf>
    <xf numFmtId="3" fontId="33" fillId="17" borderId="189" xfId="0" applyNumberFormat="1" applyFont="1" applyFill="1" applyBorder="1" applyAlignment="1" applyProtection="1">
      <alignment horizontal="center"/>
      <protection locked="0"/>
    </xf>
    <xf numFmtId="3" fontId="18" fillId="17" borderId="190" xfId="0" applyNumberFormat="1" applyFont="1" applyFill="1" applyBorder="1" applyAlignment="1" applyProtection="1">
      <alignment horizontal="center"/>
      <protection locked="0"/>
    </xf>
    <xf numFmtId="3" fontId="18" fillId="17" borderId="191" xfId="0" applyNumberFormat="1" applyFont="1" applyFill="1" applyBorder="1" applyAlignment="1" applyProtection="1">
      <alignment horizontal="center"/>
      <protection locked="0"/>
    </xf>
    <xf numFmtId="0" fontId="13" fillId="0" borderId="145" xfId="0" applyFont="1" applyBorder="1" applyAlignment="1" applyProtection="1">
      <alignment vertical="top" wrapText="1"/>
    </xf>
    <xf numFmtId="0" fontId="13" fillId="0" borderId="65" xfId="0" applyFont="1" applyBorder="1" applyAlignment="1" applyProtection="1">
      <alignment horizontal="left" vertical="top" wrapText="1"/>
    </xf>
    <xf numFmtId="0" fontId="13" fillId="0" borderId="66" xfId="0" applyFont="1" applyBorder="1" applyAlignment="1" applyProtection="1">
      <alignment horizontal="left" vertical="top" wrapText="1"/>
    </xf>
    <xf numFmtId="0" fontId="13" fillId="0" borderId="75" xfId="0" applyFont="1" applyBorder="1" applyAlignment="1" applyProtection="1">
      <alignment horizontal="left" vertical="top" wrapText="1"/>
    </xf>
    <xf numFmtId="3" fontId="21" fillId="17" borderId="192" xfId="0" applyNumberFormat="1" applyFont="1" applyFill="1" applyBorder="1" applyAlignment="1" applyProtection="1">
      <alignment horizontal="center" wrapText="1"/>
      <protection locked="0"/>
    </xf>
    <xf numFmtId="3" fontId="21" fillId="17" borderId="193" xfId="0" applyNumberFormat="1" applyFont="1" applyFill="1" applyBorder="1" applyAlignment="1" applyProtection="1">
      <alignment horizontal="center" vertical="center"/>
      <protection locked="0"/>
    </xf>
    <xf numFmtId="3" fontId="21" fillId="17" borderId="194" xfId="0" applyNumberFormat="1" applyFont="1" applyFill="1" applyBorder="1" applyAlignment="1" applyProtection="1">
      <alignment horizontal="center" vertical="center"/>
      <protection locked="0"/>
    </xf>
    <xf numFmtId="3" fontId="21" fillId="17" borderId="195" xfId="0" applyNumberFormat="1" applyFont="1" applyFill="1" applyBorder="1" applyAlignment="1" applyProtection="1">
      <alignment horizontal="center" vertical="center" wrapText="1"/>
      <protection locked="0"/>
    </xf>
    <xf numFmtId="3" fontId="21" fillId="0" borderId="196" xfId="0" applyNumberFormat="1" applyFont="1" applyFill="1" applyBorder="1" applyAlignment="1" applyProtection="1">
      <alignment horizontal="right" vertical="center"/>
      <protection locked="0"/>
    </xf>
    <xf numFmtId="3" fontId="21" fillId="0" borderId="197" xfId="0" applyNumberFormat="1" applyFont="1" applyFill="1" applyBorder="1" applyAlignment="1" applyProtection="1">
      <alignment horizontal="right" vertical="center"/>
      <protection locked="0"/>
    </xf>
    <xf numFmtId="3" fontId="21" fillId="0" borderId="198" xfId="0" applyNumberFormat="1" applyFont="1" applyFill="1" applyBorder="1" applyAlignment="1" applyProtection="1">
      <alignment horizontal="right" vertical="center"/>
      <protection locked="0"/>
    </xf>
    <xf numFmtId="3" fontId="33" fillId="17" borderId="199" xfId="0" applyNumberFormat="1" applyFont="1" applyFill="1" applyBorder="1" applyAlignment="1" applyProtection="1">
      <alignment horizontal="center"/>
      <protection locked="0"/>
    </xf>
    <xf numFmtId="3" fontId="33" fillId="17" borderId="200" xfId="0" applyNumberFormat="1" applyFont="1" applyFill="1" applyBorder="1" applyAlignment="1" applyProtection="1">
      <alignment horizontal="center"/>
      <protection locked="0"/>
    </xf>
    <xf numFmtId="0" fontId="33" fillId="0" borderId="163" xfId="1" applyNumberFormat="1" applyFont="1" applyFill="1" applyBorder="1" applyAlignment="1" applyProtection="1">
      <alignment horizontal="right"/>
      <protection locked="0"/>
    </xf>
    <xf numFmtId="0" fontId="33" fillId="0" borderId="201" xfId="1" applyNumberFormat="1" applyFont="1" applyFill="1" applyBorder="1" applyAlignment="1" applyProtection="1">
      <alignment horizontal="right"/>
      <protection locked="0"/>
    </xf>
    <xf numFmtId="0" fontId="33" fillId="0" borderId="191" xfId="1" applyNumberFormat="1" applyFont="1" applyFill="1" applyBorder="1" applyAlignment="1" applyProtection="1">
      <alignment horizontal="right"/>
      <protection locked="0"/>
    </xf>
    <xf numFmtId="0" fontId="12" fillId="8" borderId="151" xfId="0" applyFont="1" applyFill="1" applyBorder="1" applyAlignment="1" applyProtection="1">
      <alignment wrapText="1"/>
    </xf>
    <xf numFmtId="0" fontId="12" fillId="8" borderId="68" xfId="0" applyFont="1" applyFill="1" applyBorder="1" applyAlignment="1" applyProtection="1">
      <alignment horizontal="left" wrapText="1"/>
    </xf>
    <xf numFmtId="0" fontId="12" fillId="8" borderId="142" xfId="0" applyFont="1" applyFill="1" applyBorder="1" applyAlignment="1" applyProtection="1">
      <alignment horizontal="left" wrapText="1"/>
    </xf>
    <xf numFmtId="0" fontId="12" fillId="8" borderId="79" xfId="0" applyFont="1" applyFill="1" applyBorder="1" applyAlignment="1" applyProtection="1">
      <alignment horizontal="left" wrapText="1"/>
    </xf>
    <xf numFmtId="3" fontId="21" fillId="17" borderId="202" xfId="0" applyNumberFormat="1" applyFont="1" applyFill="1" applyBorder="1" applyAlignment="1" applyProtection="1">
      <alignment horizontal="center" wrapText="1"/>
      <protection locked="0"/>
    </xf>
    <xf numFmtId="3" fontId="21" fillId="17" borderId="203" xfId="0" applyNumberFormat="1" applyFont="1" applyFill="1" applyBorder="1" applyAlignment="1" applyProtection="1">
      <alignment horizontal="center" vertical="center"/>
      <protection locked="0"/>
    </xf>
    <xf numFmtId="3" fontId="18" fillId="17" borderId="204" xfId="0" applyNumberFormat="1" applyFont="1" applyFill="1" applyBorder="1" applyAlignment="1" applyProtection="1">
      <alignment horizontal="right" vertical="center" wrapText="1"/>
      <protection locked="0"/>
    </xf>
    <xf numFmtId="3" fontId="18" fillId="17" borderId="205" xfId="0" applyNumberFormat="1" applyFont="1" applyFill="1" applyBorder="1" applyAlignment="1" applyProtection="1">
      <alignment horizontal="right" vertical="center" wrapText="1"/>
      <protection locked="0"/>
    </xf>
    <xf numFmtId="3" fontId="33" fillId="17" borderId="206" xfId="0" applyNumberFormat="1" applyFont="1" applyFill="1" applyBorder="1" applyAlignment="1" applyProtection="1">
      <alignment horizontal="center"/>
      <protection locked="0"/>
    </xf>
    <xf numFmtId="3" fontId="33" fillId="17" borderId="207" xfId="0" applyNumberFormat="1" applyFont="1" applyFill="1" applyBorder="1" applyAlignment="1" applyProtection="1">
      <alignment horizontal="center"/>
      <protection locked="0"/>
    </xf>
    <xf numFmtId="3" fontId="33" fillId="17" borderId="208" xfId="0" applyNumberFormat="1" applyFont="1" applyFill="1" applyBorder="1" applyAlignment="1" applyProtection="1">
      <alignment horizontal="center"/>
      <protection locked="0"/>
    </xf>
    <xf numFmtId="3" fontId="33" fillId="17" borderId="209" xfId="0" applyNumberFormat="1" applyFont="1" applyFill="1" applyBorder="1" applyAlignment="1" applyProtection="1">
      <alignment horizontal="center"/>
      <protection locked="0"/>
    </xf>
    <xf numFmtId="0" fontId="13" fillId="0" borderId="210" xfId="0" applyFont="1" applyBorder="1" applyAlignment="1" applyProtection="1">
      <alignment vertical="top" wrapText="1"/>
    </xf>
    <xf numFmtId="0" fontId="12" fillId="8" borderId="211" xfId="0" applyFont="1" applyFill="1" applyBorder="1" applyAlignment="1" applyProtection="1">
      <alignment horizontal="center"/>
    </xf>
    <xf numFmtId="0" fontId="13" fillId="0" borderId="212" xfId="0" applyFont="1" applyBorder="1" applyAlignment="1" applyProtection="1">
      <alignment horizontal="left" vertical="top" wrapText="1"/>
    </xf>
    <xf numFmtId="0" fontId="13" fillId="0" borderId="213" xfId="0" applyFont="1" applyBorder="1" applyAlignment="1" applyProtection="1">
      <alignment horizontal="left" vertical="top" wrapText="1"/>
    </xf>
    <xf numFmtId="0" fontId="13" fillId="0" borderId="214" xfId="0" applyFont="1" applyBorder="1" applyAlignment="1" applyProtection="1">
      <alignment horizontal="left" vertical="top" wrapText="1"/>
    </xf>
    <xf numFmtId="3" fontId="21" fillId="17" borderId="215" xfId="0" applyNumberFormat="1" applyFont="1" applyFill="1" applyBorder="1" applyAlignment="1" applyProtection="1">
      <alignment horizontal="center" wrapText="1"/>
      <protection locked="0"/>
    </xf>
    <xf numFmtId="3" fontId="21" fillId="17" borderId="216" xfId="0" applyNumberFormat="1" applyFont="1" applyFill="1" applyBorder="1" applyAlignment="1" applyProtection="1">
      <alignment horizontal="center" vertical="center"/>
      <protection locked="0"/>
    </xf>
    <xf numFmtId="3" fontId="21" fillId="17" borderId="217" xfId="0" applyNumberFormat="1" applyFont="1" applyFill="1" applyBorder="1" applyAlignment="1" applyProtection="1">
      <alignment horizontal="center" vertical="center"/>
      <protection locked="0"/>
    </xf>
    <xf numFmtId="3" fontId="33" fillId="0" borderId="218" xfId="0" applyNumberFormat="1" applyFont="1" applyFill="1" applyBorder="1" applyAlignment="1" applyProtection="1">
      <alignment horizontal="right" vertical="center"/>
      <protection locked="0"/>
    </xf>
    <xf numFmtId="3" fontId="33" fillId="17" borderId="219" xfId="0" applyNumberFormat="1" applyFont="1" applyFill="1" applyBorder="1" applyAlignment="1" applyProtection="1">
      <alignment horizontal="center"/>
      <protection locked="0"/>
    </xf>
    <xf numFmtId="3" fontId="33" fillId="17" borderId="220" xfId="0" applyNumberFormat="1" applyFont="1" applyFill="1" applyBorder="1" applyAlignment="1" applyProtection="1">
      <alignment horizontal="center"/>
      <protection locked="0"/>
    </xf>
    <xf numFmtId="3" fontId="33" fillId="17" borderId="221" xfId="0" applyNumberFormat="1" applyFont="1" applyFill="1" applyBorder="1" applyAlignment="1" applyProtection="1">
      <alignment horizontal="center"/>
      <protection locked="0"/>
    </xf>
    <xf numFmtId="3" fontId="33" fillId="17" borderId="222" xfId="0" applyNumberFormat="1" applyFont="1" applyFill="1" applyBorder="1" applyAlignment="1" applyProtection="1">
      <alignment horizontal="center"/>
      <protection locked="0"/>
    </xf>
    <xf numFmtId="3" fontId="33" fillId="17" borderId="223" xfId="0" applyNumberFormat="1" applyFont="1" applyFill="1" applyBorder="1" applyAlignment="1" applyProtection="1">
      <alignment horizontal="center"/>
      <protection locked="0"/>
    </xf>
    <xf numFmtId="0" fontId="13" fillId="0" borderId="32" xfId="0" applyFont="1" applyBorder="1" applyAlignment="1" applyProtection="1">
      <alignment horizontal="left" vertical="top" wrapText="1"/>
    </xf>
    <xf numFmtId="0" fontId="12" fillId="8" borderId="32" xfId="0" applyFont="1" applyFill="1" applyBorder="1" applyAlignment="1" applyProtection="1">
      <alignment horizontal="center"/>
    </xf>
    <xf numFmtId="3" fontId="21" fillId="0" borderId="32" xfId="0" applyNumberFormat="1" applyFont="1" applyFill="1" applyBorder="1" applyAlignment="1" applyProtection="1">
      <alignment horizontal="center" wrapText="1"/>
      <protection locked="0"/>
    </xf>
    <xf numFmtId="3" fontId="21" fillId="0" borderId="32" xfId="0" applyNumberFormat="1" applyFont="1" applyFill="1" applyBorder="1" applyAlignment="1" applyProtection="1">
      <alignment horizontal="center" vertical="center"/>
      <protection locked="0"/>
    </xf>
    <xf numFmtId="3" fontId="21" fillId="0" borderId="32" xfId="0" applyNumberFormat="1" applyFont="1" applyFill="1" applyBorder="1" applyAlignment="1" applyProtection="1">
      <alignment horizontal="right" vertical="center"/>
      <protection locked="0"/>
    </xf>
    <xf numFmtId="3" fontId="33" fillId="0" borderId="32" xfId="0" applyNumberFormat="1" applyFont="1" applyFill="1" applyBorder="1" applyAlignment="1" applyProtection="1">
      <alignment horizontal="center"/>
      <protection locked="0"/>
    </xf>
    <xf numFmtId="3" fontId="33" fillId="0" borderId="2" xfId="0" applyNumberFormat="1" applyFont="1" applyFill="1" applyBorder="1" applyAlignment="1" applyProtection="1">
      <alignment horizontal="center"/>
      <protection locked="0"/>
    </xf>
    <xf numFmtId="0" fontId="18" fillId="17" borderId="17" xfId="0" applyFont="1" applyFill="1" applyBorder="1" applyProtection="1">
      <protection locked="0"/>
    </xf>
    <xf numFmtId="0" fontId="18" fillId="17" borderId="0" xfId="0" applyFont="1" applyFill="1" applyBorder="1" applyAlignment="1" applyProtection="1">
      <alignment horizontal="left" vertical="center" wrapText="1"/>
      <protection locked="0"/>
    </xf>
    <xf numFmtId="0" fontId="18" fillId="17" borderId="0" xfId="0" applyFont="1" applyFill="1" applyBorder="1" applyProtection="1">
      <protection locked="0"/>
    </xf>
    <xf numFmtId="0" fontId="18" fillId="17" borderId="0" xfId="0" applyFont="1" applyFill="1" applyBorder="1"/>
    <xf numFmtId="0" fontId="18" fillId="17" borderId="224" xfId="0" applyFont="1" applyFill="1" applyBorder="1"/>
    <xf numFmtId="0" fontId="0" fillId="17" borderId="17" xfId="0" applyFill="1" applyBorder="1" applyProtection="1">
      <protection locked="0"/>
    </xf>
    <xf numFmtId="0" fontId="13" fillId="17" borderId="0" xfId="0" applyFont="1" applyFill="1" applyBorder="1" applyAlignment="1">
      <alignment horizontal="left" vertical="center"/>
    </xf>
    <xf numFmtId="0" fontId="0" fillId="17" borderId="0" xfId="0" applyFont="1" applyFill="1" applyBorder="1" applyAlignment="1" applyProtection="1">
      <alignment horizontal="left" vertical="center" wrapText="1"/>
    </xf>
    <xf numFmtId="0" fontId="0" fillId="17" borderId="0" xfId="0" applyFont="1" applyFill="1" applyBorder="1" applyAlignment="1" applyProtection="1">
      <alignment horizontal="center" vertical="center"/>
    </xf>
    <xf numFmtId="0" fontId="13" fillId="17" borderId="0" xfId="0" applyFont="1" applyFill="1" applyBorder="1" applyAlignment="1">
      <alignment vertical="center" wrapText="1"/>
    </xf>
    <xf numFmtId="0" fontId="13" fillId="17" borderId="2" xfId="0" applyFont="1" applyFill="1" applyBorder="1" applyAlignment="1">
      <alignment vertical="center" wrapText="1"/>
    </xf>
    <xf numFmtId="0" fontId="12" fillId="17" borderId="17" xfId="0" applyFont="1" applyFill="1" applyBorder="1"/>
    <xf numFmtId="0" fontId="13" fillId="17" borderId="0" xfId="0" applyFont="1" applyFill="1" applyBorder="1" applyAlignment="1">
      <alignment horizontal="left" vertical="center" wrapText="1"/>
    </xf>
    <xf numFmtId="0" fontId="18" fillId="17" borderId="2" xfId="0" applyFont="1" applyFill="1" applyBorder="1"/>
    <xf numFmtId="0" fontId="13" fillId="17" borderId="0" xfId="0" applyFont="1" applyFill="1" applyBorder="1"/>
    <xf numFmtId="0" fontId="13" fillId="17" borderId="20" xfId="0" applyFont="1" applyFill="1" applyBorder="1"/>
    <xf numFmtId="0" fontId="18" fillId="17" borderId="32" xfId="0" applyFont="1" applyFill="1" applyBorder="1"/>
    <xf numFmtId="0" fontId="18" fillId="17" borderId="225" xfId="0" applyFont="1" applyFill="1" applyBorder="1"/>
    <xf numFmtId="0" fontId="8" fillId="0" borderId="0" xfId="0" applyFont="1" applyBorder="1" applyProtection="1"/>
    <xf numFmtId="0" fontId="0" fillId="0" borderId="0" xfId="0" applyFont="1" applyProtection="1"/>
    <xf numFmtId="0" fontId="0" fillId="0" borderId="0" xfId="0" applyBorder="1" applyAlignment="1" applyProtection="1">
      <alignment vertical="center"/>
    </xf>
    <xf numFmtId="0" fontId="0" fillId="0" borderId="0" xfId="0" applyFont="1" applyBorder="1" applyAlignment="1" applyProtection="1">
      <alignment vertical="center"/>
    </xf>
    <xf numFmtId="0" fontId="13" fillId="8" borderId="226" xfId="0" applyFont="1" applyFill="1" applyBorder="1" applyProtection="1"/>
    <xf numFmtId="0" fontId="16" fillId="0" borderId="0" xfId="0" applyFont="1" applyBorder="1" applyProtection="1"/>
    <xf numFmtId="0" fontId="27" fillId="8" borderId="0" xfId="0" applyFont="1" applyFill="1" applyBorder="1" applyAlignment="1" applyProtection="1">
      <alignment vertical="top"/>
    </xf>
    <xf numFmtId="58" fontId="34" fillId="0" borderId="0" xfId="0" applyNumberFormat="1" applyFont="1" applyFill="1" applyBorder="1" applyAlignment="1" applyProtection="1">
      <alignment horizontal="center"/>
    </xf>
    <xf numFmtId="0" fontId="27" fillId="8" borderId="227" xfId="0" applyFont="1" applyFill="1" applyBorder="1" applyProtection="1"/>
    <xf numFmtId="0" fontId="27" fillId="0" borderId="0" xfId="0" applyFont="1" applyProtection="1"/>
    <xf numFmtId="3" fontId="0" fillId="0" borderId="0" xfId="0" applyNumberFormat="1" applyFont="1" applyProtection="1"/>
    <xf numFmtId="0" fontId="0" fillId="8" borderId="226" xfId="0" applyFont="1" applyFill="1" applyBorder="1" applyProtection="1"/>
    <xf numFmtId="0" fontId="46" fillId="0" borderId="0" xfId="0" applyFont="1" applyBorder="1" applyAlignment="1">
      <alignment horizontal="left" vertical="center" readingOrder="2"/>
    </xf>
    <xf numFmtId="0" fontId="0" fillId="8" borderId="0" xfId="0" applyFont="1" applyFill="1" applyBorder="1" applyAlignment="1" applyProtection="1">
      <alignment horizontal="right" vertical="center"/>
    </xf>
    <xf numFmtId="0" fontId="27" fillId="8" borderId="0" xfId="0" applyFont="1" applyFill="1" applyBorder="1" applyAlignment="1" applyProtection="1">
      <alignment vertical="center"/>
    </xf>
    <xf numFmtId="0" fontId="0" fillId="8" borderId="227" xfId="0" applyFont="1" applyFill="1" applyBorder="1" applyProtection="1"/>
    <xf numFmtId="0" fontId="47" fillId="0" borderId="0" xfId="0" applyFont="1" applyBorder="1" applyAlignment="1">
      <alignment horizontal="left" vertical="center" readingOrder="2"/>
    </xf>
    <xf numFmtId="0" fontId="48" fillId="0" borderId="0" xfId="0" applyFont="1" applyBorder="1" applyAlignment="1">
      <alignment horizontal="left" readingOrder="2"/>
    </xf>
    <xf numFmtId="0" fontId="0" fillId="0" borderId="0" xfId="0" applyFont="1" applyFill="1" applyBorder="1" applyProtection="1"/>
    <xf numFmtId="0" fontId="18" fillId="8" borderId="226" xfId="0" applyFont="1" applyFill="1" applyBorder="1" applyProtection="1"/>
    <xf numFmtId="0" fontId="18" fillId="8" borderId="0" xfId="0" applyFont="1" applyFill="1" applyBorder="1" applyAlignment="1" applyProtection="1">
      <alignment horizontal="right"/>
    </xf>
    <xf numFmtId="0" fontId="12" fillId="8" borderId="0" xfId="0" applyFont="1" applyFill="1" applyBorder="1" applyAlignment="1" applyProtection="1">
      <alignment horizontal="center" vertical="center"/>
    </xf>
    <xf numFmtId="0" fontId="18" fillId="8" borderId="227" xfId="0" applyFont="1" applyFill="1" applyBorder="1" applyProtection="1"/>
    <xf numFmtId="0" fontId="12" fillId="8" borderId="0" xfId="0" applyFont="1" applyFill="1" applyBorder="1" applyAlignment="1" applyProtection="1">
      <alignment vertical="center"/>
    </xf>
    <xf numFmtId="0" fontId="18" fillId="8" borderId="0" xfId="0" applyFont="1" applyFill="1" applyBorder="1" applyProtection="1"/>
    <xf numFmtId="0" fontId="13" fillId="8" borderId="0" xfId="0" applyFont="1" applyFill="1" applyBorder="1" applyAlignment="1" applyProtection="1">
      <alignment horizontal="center"/>
    </xf>
    <xf numFmtId="0" fontId="12" fillId="8" borderId="0" xfId="0" applyFont="1" applyFill="1" applyBorder="1" applyAlignment="1" applyProtection="1"/>
    <xf numFmtId="1" fontId="12" fillId="8" borderId="0" xfId="0" applyNumberFormat="1" applyFont="1" applyFill="1" applyBorder="1" applyAlignment="1" applyProtection="1">
      <alignment horizontal="left" vertical="center"/>
    </xf>
    <xf numFmtId="0" fontId="18" fillId="8" borderId="0" xfId="0" applyFont="1" applyFill="1" applyBorder="1" applyAlignment="1" applyProtection="1">
      <alignment vertical="center"/>
    </xf>
    <xf numFmtId="0" fontId="13" fillId="8" borderId="0" xfId="0" applyFont="1" applyFill="1" applyBorder="1" applyAlignment="1" applyProtection="1">
      <alignment vertical="center"/>
    </xf>
    <xf numFmtId="0" fontId="13" fillId="8" borderId="0" xfId="0" applyFont="1" applyFill="1" applyBorder="1" applyAlignment="1" applyProtection="1">
      <alignment horizontal="center" vertical="center"/>
    </xf>
    <xf numFmtId="0" fontId="18" fillId="0" borderId="0" xfId="0" applyFont="1" applyBorder="1" applyProtection="1"/>
    <xf numFmtId="0" fontId="12" fillId="0" borderId="0" xfId="0" applyFont="1" applyBorder="1" applyAlignment="1" applyProtection="1">
      <alignment horizontal="center"/>
    </xf>
    <xf numFmtId="0" fontId="12" fillId="8" borderId="0" xfId="0" applyFont="1" applyFill="1" applyBorder="1" applyProtection="1"/>
    <xf numFmtId="3" fontId="21" fillId="8" borderId="33" xfId="0" applyNumberFormat="1" applyFont="1" applyFill="1" applyBorder="1" applyAlignment="1" applyProtection="1">
      <alignment horizontal="right" vertical="center"/>
      <protection locked="0"/>
    </xf>
    <xf numFmtId="3" fontId="21" fillId="8" borderId="34" xfId="0" applyNumberFormat="1" applyFont="1" applyFill="1" applyBorder="1" applyAlignment="1" applyProtection="1">
      <alignment horizontal="right" vertical="center"/>
      <protection locked="0"/>
    </xf>
    <xf numFmtId="3" fontId="21" fillId="8" borderId="35" xfId="0" applyNumberFormat="1" applyFont="1" applyFill="1" applyBorder="1" applyAlignment="1" applyProtection="1">
      <alignment horizontal="right" vertical="center"/>
      <protection locked="0"/>
    </xf>
    <xf numFmtId="0" fontId="12" fillId="8" borderId="0" xfId="0" applyFont="1" applyFill="1" applyBorder="1" applyAlignment="1" applyProtection="1">
      <alignment horizontal="right" vertical="center"/>
    </xf>
    <xf numFmtId="0" fontId="13" fillId="8" borderId="0" xfId="0" applyFont="1" applyFill="1" applyBorder="1" applyProtection="1"/>
    <xf numFmtId="3" fontId="21" fillId="8" borderId="36" xfId="0" applyNumberFormat="1" applyFont="1" applyFill="1" applyBorder="1" applyAlignment="1" applyProtection="1">
      <alignment horizontal="right" vertical="center"/>
      <protection locked="0"/>
    </xf>
    <xf numFmtId="3" fontId="21" fillId="8" borderId="30" xfId="0" applyNumberFormat="1" applyFont="1" applyFill="1" applyBorder="1" applyAlignment="1" applyProtection="1">
      <alignment horizontal="right" vertical="center"/>
      <protection locked="0"/>
    </xf>
    <xf numFmtId="3" fontId="21" fillId="8" borderId="37" xfId="0" applyNumberFormat="1" applyFont="1" applyFill="1" applyBorder="1" applyAlignment="1" applyProtection="1">
      <alignment horizontal="right" vertical="center"/>
      <protection locked="0"/>
    </xf>
    <xf numFmtId="3" fontId="21" fillId="8" borderId="0" xfId="0" applyNumberFormat="1" applyFont="1" applyFill="1" applyBorder="1" applyAlignment="1" applyProtection="1">
      <alignment horizontal="right" vertical="center"/>
      <protection locked="0"/>
    </xf>
    <xf numFmtId="4" fontId="21" fillId="8" borderId="33" xfId="0" applyNumberFormat="1" applyFont="1" applyFill="1" applyBorder="1" applyAlignment="1" applyProtection="1">
      <alignment horizontal="right" vertical="center"/>
      <protection locked="0"/>
    </xf>
    <xf numFmtId="4" fontId="21" fillId="8" borderId="34" xfId="0" applyNumberFormat="1" applyFont="1" applyFill="1" applyBorder="1" applyAlignment="1" applyProtection="1">
      <alignment horizontal="right" vertical="center"/>
      <protection locked="0"/>
    </xf>
    <xf numFmtId="4" fontId="21" fillId="8" borderId="35" xfId="0" applyNumberFormat="1" applyFont="1" applyFill="1" applyBorder="1" applyAlignment="1" applyProtection="1">
      <alignment horizontal="right" vertical="center"/>
      <protection locked="0"/>
    </xf>
    <xf numFmtId="4" fontId="21" fillId="8" borderId="36" xfId="0" applyNumberFormat="1" applyFont="1" applyFill="1" applyBorder="1" applyAlignment="1" applyProtection="1">
      <alignment horizontal="right" vertical="center"/>
      <protection locked="0"/>
    </xf>
    <xf numFmtId="4" fontId="21" fillId="8" borderId="30" xfId="0" applyNumberFormat="1" applyFont="1" applyFill="1" applyBorder="1" applyAlignment="1" applyProtection="1">
      <alignment horizontal="right" vertical="center"/>
      <protection locked="0"/>
    </xf>
    <xf numFmtId="4" fontId="21" fillId="8" borderId="37" xfId="0" applyNumberFormat="1" applyFont="1" applyFill="1" applyBorder="1" applyAlignment="1" applyProtection="1">
      <alignment horizontal="right" vertical="center"/>
      <protection locked="0"/>
    </xf>
    <xf numFmtId="0" fontId="13" fillId="0" borderId="0" xfId="0" applyFont="1" applyProtection="1"/>
    <xf numFmtId="0" fontId="12" fillId="0" borderId="0" xfId="0" applyFont="1" applyBorder="1" applyAlignment="1" applyProtection="1">
      <alignment horizontal="right"/>
    </xf>
    <xf numFmtId="0" fontId="13" fillId="0" borderId="0" xfId="0" applyFont="1" applyAlignment="1" applyProtection="1"/>
    <xf numFmtId="3" fontId="49" fillId="8" borderId="0" xfId="0" applyNumberFormat="1" applyFont="1" applyFill="1" applyBorder="1" applyAlignment="1" applyProtection="1">
      <alignment horizontal="center" vertical="center"/>
      <protection locked="0"/>
    </xf>
    <xf numFmtId="3" fontId="18" fillId="8" borderId="0" xfId="0" applyNumberFormat="1" applyFont="1" applyFill="1" applyBorder="1" applyAlignment="1" applyProtection="1">
      <alignment horizontal="center" vertical="top"/>
      <protection locked="0"/>
    </xf>
    <xf numFmtId="3" fontId="21" fillId="8" borderId="0" xfId="0" applyNumberFormat="1" applyFont="1" applyFill="1" applyBorder="1" applyAlignment="1" applyProtection="1">
      <alignment horizontal="center" vertical="center"/>
      <protection locked="0"/>
    </xf>
    <xf numFmtId="0" fontId="12" fillId="0" borderId="0" xfId="0" applyFont="1" applyAlignment="1" applyProtection="1">
      <alignment vertical="center"/>
    </xf>
    <xf numFmtId="0" fontId="13" fillId="8" borderId="0" xfId="0" applyFont="1" applyFill="1" applyBorder="1" applyAlignment="1" applyProtection="1">
      <alignment wrapText="1"/>
    </xf>
    <xf numFmtId="0" fontId="13" fillId="8" borderId="0" xfId="0" applyFont="1" applyFill="1" applyBorder="1" applyAlignment="1" applyProtection="1"/>
    <xf numFmtId="0" fontId="12" fillId="8" borderId="42" xfId="0" applyFont="1" applyFill="1" applyBorder="1" applyAlignment="1" applyProtection="1">
      <alignment horizontal="center" vertical="center"/>
    </xf>
    <xf numFmtId="3" fontId="21" fillId="8" borderId="147" xfId="0" applyNumberFormat="1" applyFont="1" applyFill="1" applyBorder="1" applyAlignment="1" applyProtection="1">
      <alignment horizontal="right" vertical="center"/>
      <protection locked="0"/>
    </xf>
    <xf numFmtId="3" fontId="50" fillId="8" borderId="147" xfId="0" applyNumberFormat="1" applyFont="1" applyFill="1" applyBorder="1" applyAlignment="1" applyProtection="1">
      <alignment horizontal="center" vertical="center"/>
      <protection locked="0"/>
    </xf>
    <xf numFmtId="0" fontId="18" fillId="8" borderId="226" xfId="0" applyFont="1" applyFill="1" applyBorder="1" applyAlignment="1" applyProtection="1">
      <alignment horizontal="center"/>
    </xf>
    <xf numFmtId="0" fontId="18" fillId="8" borderId="0" xfId="0" applyFont="1" applyFill="1" applyBorder="1" applyAlignment="1" applyProtection="1">
      <alignment horizontal="center"/>
    </xf>
    <xf numFmtId="0" fontId="18" fillId="8" borderId="227" xfId="0" applyFont="1" applyFill="1" applyBorder="1" applyAlignment="1" applyProtection="1">
      <alignment horizontal="center"/>
    </xf>
    <xf numFmtId="0" fontId="46" fillId="0" borderId="0" xfId="0" applyFont="1" applyBorder="1" applyAlignment="1">
      <alignment horizontal="left" readingOrder="2"/>
    </xf>
    <xf numFmtId="0" fontId="47" fillId="0" borderId="0" xfId="0" applyFont="1" applyBorder="1" applyAlignment="1">
      <alignment horizontal="left" vertical="top" readingOrder="2"/>
    </xf>
    <xf numFmtId="0" fontId="13" fillId="8" borderId="0" xfId="0" applyFont="1" applyFill="1" applyBorder="1" applyAlignment="1" applyProtection="1">
      <alignment horizontal="center" vertical="top"/>
    </xf>
    <xf numFmtId="0" fontId="12" fillId="8" borderId="22" xfId="0" applyFont="1" applyFill="1" applyBorder="1" applyAlignment="1" applyProtection="1">
      <alignment horizontal="center" vertical="center" wrapText="1"/>
    </xf>
    <xf numFmtId="0" fontId="18" fillId="8" borderId="0" xfId="0" applyFont="1" applyFill="1" applyBorder="1" applyAlignment="1" applyProtection="1">
      <alignment horizontal="left" vertical="center"/>
    </xf>
    <xf numFmtId="0" fontId="18" fillId="8" borderId="0" xfId="0" applyFont="1" applyFill="1" applyBorder="1" applyAlignment="1" applyProtection="1">
      <alignment horizontal="left"/>
    </xf>
    <xf numFmtId="0" fontId="18" fillId="8" borderId="0" xfId="0" applyFont="1" applyFill="1" applyBorder="1" applyAlignment="1" applyProtection="1">
      <alignment horizontal="center" vertical="center"/>
    </xf>
    <xf numFmtId="0" fontId="18" fillId="8" borderId="0" xfId="0" applyFont="1" applyFill="1" applyBorder="1" applyAlignment="1" applyProtection="1">
      <alignment horizontal="right" vertical="center"/>
    </xf>
    <xf numFmtId="0" fontId="12" fillId="0" borderId="0" xfId="0" applyFont="1" applyProtection="1"/>
    <xf numFmtId="0" fontId="13" fillId="8" borderId="56" xfId="0" applyFont="1" applyFill="1" applyBorder="1" applyAlignment="1" applyProtection="1">
      <alignment horizontal="left" vertical="center"/>
    </xf>
    <xf numFmtId="0" fontId="13" fillId="8" borderId="46" xfId="0" applyFont="1" applyFill="1" applyBorder="1" applyAlignment="1" applyProtection="1">
      <alignment horizontal="left" vertical="center"/>
    </xf>
    <xf numFmtId="0" fontId="13" fillId="8" borderId="57" xfId="0" applyFont="1" applyFill="1" applyBorder="1" applyAlignment="1" applyProtection="1">
      <alignment horizontal="left" vertical="center"/>
    </xf>
    <xf numFmtId="0" fontId="12" fillId="8" borderId="22" xfId="0" applyFont="1" applyFill="1" applyBorder="1" applyAlignment="1" applyProtection="1">
      <alignment horizontal="center" vertical="center"/>
    </xf>
    <xf numFmtId="0" fontId="18" fillId="8" borderId="228" xfId="0" applyFont="1" applyFill="1" applyBorder="1" applyProtection="1"/>
    <xf numFmtId="0" fontId="18" fillId="0" borderId="30" xfId="0" applyFont="1" applyBorder="1" applyProtection="1"/>
    <xf numFmtId="0" fontId="18" fillId="8" borderId="30" xfId="0" applyFont="1" applyFill="1" applyBorder="1" applyProtection="1"/>
    <xf numFmtId="0" fontId="13" fillId="8" borderId="30" xfId="0" applyFont="1" applyFill="1" applyBorder="1" applyAlignment="1" applyProtection="1">
      <alignment vertical="center"/>
    </xf>
    <xf numFmtId="0" fontId="13" fillId="8" borderId="30" xfId="0" applyFont="1" applyFill="1" applyBorder="1" applyAlignment="1" applyProtection="1">
      <alignment horizontal="center" vertical="center"/>
    </xf>
    <xf numFmtId="0" fontId="12" fillId="8" borderId="30" xfId="0" applyFont="1" applyFill="1" applyBorder="1" applyAlignment="1" applyProtection="1">
      <alignment horizontal="center" vertical="center"/>
    </xf>
    <xf numFmtId="3" fontId="21" fillId="8" borderId="30" xfId="0" applyNumberFormat="1" applyFont="1" applyFill="1" applyBorder="1" applyAlignment="1" applyProtection="1">
      <alignment horizontal="center" vertical="center"/>
      <protection locked="0"/>
    </xf>
    <xf numFmtId="0" fontId="12" fillId="8" borderId="30" xfId="0" applyFont="1" applyFill="1" applyBorder="1" applyAlignment="1" applyProtection="1">
      <alignment horizontal="right"/>
    </xf>
    <xf numFmtId="0" fontId="18" fillId="8" borderId="229" xfId="0" applyFont="1" applyFill="1" applyBorder="1" applyProtection="1"/>
    <xf numFmtId="0" fontId="13" fillId="8" borderId="0" xfId="0" applyFont="1" applyFill="1" applyBorder="1" applyAlignment="1" applyProtection="1">
      <alignment vertical="center" wrapText="1"/>
    </xf>
    <xf numFmtId="0" fontId="18" fillId="0" borderId="0" xfId="0" applyFont="1" applyBorder="1" applyAlignment="1" applyProtection="1">
      <alignment horizontal="right"/>
    </xf>
    <xf numFmtId="0" fontId="13" fillId="8" borderId="56" xfId="0" applyFont="1" applyFill="1" applyBorder="1" applyAlignment="1" applyProtection="1">
      <alignment horizontal="center" vertical="center"/>
    </xf>
    <xf numFmtId="0" fontId="13" fillId="8" borderId="46" xfId="0" applyFont="1" applyFill="1" applyBorder="1" applyAlignment="1" applyProtection="1">
      <alignment horizontal="center" vertical="center"/>
    </xf>
    <xf numFmtId="0" fontId="13" fillId="8" borderId="57" xfId="0" applyFont="1" applyFill="1" applyBorder="1" applyAlignment="1" applyProtection="1">
      <alignment horizontal="center" vertical="center"/>
    </xf>
    <xf numFmtId="0" fontId="12" fillId="0" borderId="0" xfId="0" applyNumberFormat="1" applyFont="1" applyFill="1" applyBorder="1" applyAlignment="1" applyProtection="1">
      <alignment horizontal="right" vertical="center"/>
      <protection locked="0"/>
    </xf>
    <xf numFmtId="3" fontId="12" fillId="0" borderId="0" xfId="0" applyNumberFormat="1" applyFont="1" applyFill="1" applyBorder="1" applyAlignment="1" applyProtection="1">
      <alignment vertical="center"/>
      <protection locked="0"/>
    </xf>
    <xf numFmtId="3" fontId="33" fillId="0" borderId="0" xfId="0" applyNumberFormat="1" applyFont="1" applyFill="1" applyBorder="1" applyAlignment="1" applyProtection="1">
      <alignment vertical="center"/>
      <protection locked="0"/>
    </xf>
    <xf numFmtId="3" fontId="12" fillId="0" borderId="22" xfId="0" applyNumberFormat="1" applyFont="1" applyFill="1" applyBorder="1" applyAlignment="1" applyProtection="1">
      <alignment horizontal="right" vertical="center"/>
      <protection locked="0"/>
    </xf>
    <xf numFmtId="3" fontId="33" fillId="0" borderId="33" xfId="0" applyNumberFormat="1" applyFont="1" applyFill="1" applyBorder="1" applyAlignment="1" applyProtection="1">
      <alignment horizontal="center" vertical="center"/>
      <protection locked="0"/>
    </xf>
    <xf numFmtId="3" fontId="33" fillId="0" borderId="35" xfId="0" applyNumberFormat="1" applyFont="1" applyFill="1" applyBorder="1" applyAlignment="1" applyProtection="1">
      <alignment horizontal="center" vertical="center"/>
      <protection locked="0"/>
    </xf>
    <xf numFmtId="0" fontId="18" fillId="8" borderId="230" xfId="0" applyFont="1" applyFill="1" applyBorder="1" applyAlignment="1" applyProtection="1">
      <alignment horizontal="center" vertical="center"/>
    </xf>
    <xf numFmtId="3" fontId="33" fillId="0" borderId="36" xfId="0" applyNumberFormat="1" applyFont="1" applyFill="1" applyBorder="1" applyAlignment="1" applyProtection="1">
      <alignment horizontal="center" vertical="center"/>
      <protection locked="0"/>
    </xf>
    <xf numFmtId="3" fontId="33" fillId="0" borderId="37" xfId="0" applyNumberFormat="1" applyFont="1" applyFill="1" applyBorder="1" applyAlignment="1" applyProtection="1">
      <alignment horizontal="center" vertical="center"/>
      <protection locked="0"/>
    </xf>
    <xf numFmtId="3" fontId="33" fillId="0" borderId="0" xfId="0" applyNumberFormat="1" applyFont="1" applyFill="1" applyBorder="1" applyAlignment="1" applyProtection="1">
      <alignment horizontal="right" vertical="center"/>
      <protection locked="0"/>
    </xf>
    <xf numFmtId="0" fontId="18" fillId="8" borderId="227" xfId="0" applyFont="1" applyFill="1" applyBorder="1" applyAlignment="1" applyProtection="1">
      <alignment horizontal="center" vertical="center"/>
    </xf>
    <xf numFmtId="3" fontId="33" fillId="8" borderId="33" xfId="0" applyNumberFormat="1" applyFont="1" applyFill="1" applyBorder="1" applyAlignment="1" applyProtection="1">
      <alignment horizontal="right" vertical="center"/>
      <protection locked="0"/>
    </xf>
    <xf numFmtId="3" fontId="33" fillId="8" borderId="34" xfId="0" applyNumberFormat="1" applyFont="1" applyFill="1" applyBorder="1" applyAlignment="1" applyProtection="1">
      <alignment horizontal="right" vertical="center"/>
      <protection locked="0"/>
    </xf>
    <xf numFmtId="3" fontId="33" fillId="8" borderId="35" xfId="0" applyNumberFormat="1" applyFont="1" applyFill="1" applyBorder="1" applyAlignment="1" applyProtection="1">
      <alignment horizontal="right" vertical="center"/>
      <protection locked="0"/>
    </xf>
    <xf numFmtId="3" fontId="33" fillId="8" borderId="36" xfId="0" applyNumberFormat="1" applyFont="1" applyFill="1" applyBorder="1" applyAlignment="1" applyProtection="1">
      <alignment horizontal="right" vertical="center"/>
      <protection locked="0"/>
    </xf>
    <xf numFmtId="3" fontId="33" fillId="8" borderId="30" xfId="0" applyNumberFormat="1" applyFont="1" applyFill="1" applyBorder="1" applyAlignment="1" applyProtection="1">
      <alignment horizontal="right" vertical="center"/>
      <protection locked="0"/>
    </xf>
    <xf numFmtId="3" fontId="33" fillId="8" borderId="37" xfId="0" applyNumberFormat="1" applyFont="1" applyFill="1" applyBorder="1" applyAlignment="1" applyProtection="1">
      <alignment horizontal="right" vertical="center"/>
      <protection locked="0"/>
    </xf>
    <xf numFmtId="0" fontId="18" fillId="0" borderId="0" xfId="0" applyFont="1" applyAlignment="1" applyProtection="1">
      <alignment horizontal="center"/>
    </xf>
    <xf numFmtId="0" fontId="51" fillId="0" borderId="0" xfId="0" applyFont="1" applyProtection="1"/>
    <xf numFmtId="0" fontId="13" fillId="8" borderId="138" xfId="0" applyFont="1" applyFill="1" applyBorder="1" applyProtection="1"/>
    <xf numFmtId="0" fontId="27" fillId="8" borderId="0" xfId="0" applyFont="1" applyFill="1" applyBorder="1" applyProtection="1"/>
    <xf numFmtId="0" fontId="10" fillId="8" borderId="0" xfId="0" applyFont="1" applyFill="1" applyBorder="1" applyAlignment="1" applyProtection="1">
      <alignment horizontal="center"/>
    </xf>
    <xf numFmtId="0" fontId="0" fillId="0" borderId="0" xfId="0" applyBorder="1" applyAlignment="1" applyProtection="1">
      <alignment vertical="center" wrapText="1"/>
    </xf>
    <xf numFmtId="0" fontId="26" fillId="8" borderId="0" xfId="0" applyFont="1" applyFill="1" applyBorder="1" applyAlignment="1" applyProtection="1">
      <alignment vertical="top"/>
    </xf>
    <xf numFmtId="0" fontId="26" fillId="8" borderId="0" xfId="0" applyFont="1" applyFill="1" applyBorder="1" applyAlignment="1" applyProtection="1">
      <alignment vertical="center"/>
    </xf>
    <xf numFmtId="0" fontId="13" fillId="8" borderId="231" xfId="0" applyFont="1" applyFill="1" applyBorder="1" applyAlignment="1" applyProtection="1"/>
    <xf numFmtId="0" fontId="18" fillId="8" borderId="138" xfId="0" applyFont="1" applyFill="1" applyBorder="1" applyAlignment="1" applyProtection="1">
      <alignment horizontal="center"/>
    </xf>
    <xf numFmtId="0" fontId="14" fillId="8" borderId="0" xfId="0" applyFont="1" applyFill="1" applyBorder="1" applyAlignment="1" applyProtection="1"/>
    <xf numFmtId="0" fontId="18" fillId="8" borderId="231" xfId="0" applyFont="1" applyFill="1" applyBorder="1" applyProtection="1"/>
    <xf numFmtId="0" fontId="27" fillId="0" borderId="0" xfId="0" applyFont="1" applyBorder="1" applyAlignment="1" applyProtection="1">
      <alignment horizontal="left" vertical="center"/>
    </xf>
    <xf numFmtId="0" fontId="0" fillId="0" borderId="0" xfId="0" applyBorder="1" applyAlignment="1" applyProtection="1">
      <alignment horizontal="center" vertical="center" wrapText="1"/>
    </xf>
    <xf numFmtId="0" fontId="18" fillId="8" borderId="138" xfId="0" applyFont="1" applyFill="1" applyBorder="1" applyProtection="1"/>
    <xf numFmtId="0" fontId="13" fillId="8" borderId="0" xfId="0" applyFont="1" applyFill="1" applyBorder="1" applyAlignment="1" applyProtection="1">
      <alignment vertical="top"/>
    </xf>
    <xf numFmtId="0" fontId="12" fillId="8" borderId="231" xfId="0" applyFont="1" applyFill="1" applyBorder="1" applyAlignment="1" applyProtection="1">
      <alignment horizontal="center"/>
    </xf>
    <xf numFmtId="0" fontId="18" fillId="0" borderId="33" xfId="0" applyFont="1" applyFill="1" applyBorder="1" applyAlignment="1" applyProtection="1">
      <alignment horizontal="right" vertical="center"/>
    </xf>
    <xf numFmtId="0" fontId="18" fillId="0" borderId="34" xfId="0" applyFont="1" applyFill="1" applyBorder="1" applyAlignment="1" applyProtection="1">
      <alignment horizontal="right" vertical="center"/>
    </xf>
    <xf numFmtId="0" fontId="18" fillId="0" borderId="35" xfId="0" applyFont="1" applyFill="1" applyBorder="1" applyAlignment="1" applyProtection="1">
      <alignment horizontal="right" vertical="center"/>
    </xf>
    <xf numFmtId="0" fontId="18" fillId="8" borderId="0" xfId="0" applyFont="1" applyFill="1" applyBorder="1" applyAlignment="1" applyProtection="1">
      <alignment vertical="center"/>
      <protection locked="0"/>
    </xf>
    <xf numFmtId="0" fontId="12" fillId="0" borderId="22" xfId="0" applyFont="1" applyBorder="1" applyAlignment="1" applyProtection="1">
      <alignment horizontal="center" vertical="center"/>
    </xf>
    <xf numFmtId="0" fontId="0" fillId="0" borderId="231" xfId="0" applyBorder="1" applyAlignment="1" applyProtection="1">
      <alignment horizontal="right" vertical="center"/>
    </xf>
    <xf numFmtId="0" fontId="18" fillId="0" borderId="36" xfId="0" applyFont="1" applyFill="1" applyBorder="1" applyAlignment="1" applyProtection="1">
      <alignment horizontal="right" vertical="center"/>
    </xf>
    <xf numFmtId="0" fontId="18" fillId="0" borderId="30" xfId="0" applyFont="1" applyFill="1" applyBorder="1" applyAlignment="1" applyProtection="1">
      <alignment horizontal="right" vertical="center"/>
    </xf>
    <xf numFmtId="0" fontId="18" fillId="0" borderId="37" xfId="0" applyFont="1" applyFill="1" applyBorder="1" applyAlignment="1" applyProtection="1">
      <alignment horizontal="right" vertical="center"/>
    </xf>
    <xf numFmtId="0" fontId="51" fillId="0" borderId="0" xfId="0" applyFont="1" applyBorder="1" applyProtection="1"/>
    <xf numFmtId="0" fontId="18" fillId="8" borderId="232" xfId="0" applyFont="1" applyFill="1" applyBorder="1" applyProtection="1"/>
    <xf numFmtId="0" fontId="13" fillId="8" borderId="30" xfId="0" applyFont="1" applyFill="1" applyBorder="1" applyProtection="1"/>
    <xf numFmtId="0" fontId="18" fillId="0" borderId="30" xfId="0" applyFont="1" applyFill="1" applyBorder="1" applyAlignment="1" applyProtection="1">
      <alignment vertical="center"/>
      <protection locked="0"/>
    </xf>
    <xf numFmtId="0" fontId="18" fillId="8" borderId="30" xfId="0" applyFont="1" applyFill="1" applyBorder="1" applyAlignment="1" applyProtection="1">
      <alignment vertical="center"/>
      <protection locked="0"/>
    </xf>
    <xf numFmtId="0" fontId="12" fillId="0" borderId="30" xfId="0" applyFont="1" applyBorder="1" applyAlignment="1" applyProtection="1">
      <alignment horizontal="center" vertical="center"/>
    </xf>
    <xf numFmtId="0" fontId="12" fillId="8" borderId="30" xfId="0" applyFont="1" applyFill="1" applyBorder="1" applyAlignment="1" applyProtection="1">
      <alignment vertical="center"/>
    </xf>
    <xf numFmtId="0" fontId="0" fillId="0" borderId="233" xfId="0" applyBorder="1" applyAlignment="1" applyProtection="1">
      <alignment horizontal="right" vertical="center"/>
    </xf>
    <xf numFmtId="0" fontId="12" fillId="0" borderId="0" xfId="0" applyFont="1" applyBorder="1" applyAlignment="1" applyProtection="1">
      <alignment horizontal="center" vertical="center"/>
    </xf>
    <xf numFmtId="0" fontId="0" fillId="0" borderId="0" xfId="0" applyBorder="1" applyAlignment="1" applyProtection="1">
      <alignment horizontal="right" vertical="center"/>
    </xf>
    <xf numFmtId="0" fontId="12" fillId="0" borderId="0" xfId="0" applyFont="1" applyFill="1" applyBorder="1" applyAlignment="1" applyProtection="1">
      <alignment horizontal="center"/>
      <protection locked="0"/>
    </xf>
    <xf numFmtId="2" fontId="18" fillId="0" borderId="0" xfId="0" applyNumberFormat="1"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52" fillId="0" borderId="0" xfId="0" applyFont="1" applyFill="1" applyBorder="1" applyProtection="1"/>
    <xf numFmtId="0" fontId="53" fillId="0" borderId="0" xfId="0" applyFont="1" applyFill="1" applyBorder="1" applyAlignment="1" applyProtection="1"/>
    <xf numFmtId="0" fontId="18" fillId="8" borderId="138" xfId="0" applyFont="1" applyFill="1" applyBorder="1" applyAlignment="1" applyProtection="1">
      <alignment horizontal="left" vertical="center"/>
    </xf>
    <xf numFmtId="0" fontId="18" fillId="0" borderId="0" xfId="0" applyFont="1" applyAlignment="1" applyProtection="1">
      <alignment horizontal="left" vertical="center"/>
    </xf>
    <xf numFmtId="0" fontId="52" fillId="0" borderId="0" xfId="0" applyFont="1" applyFill="1" applyBorder="1" applyAlignment="1" applyProtection="1">
      <alignment horizontal="left" vertical="center"/>
    </xf>
    <xf numFmtId="0" fontId="0" fillId="0" borderId="0" xfId="0" applyBorder="1" applyAlignment="1" applyProtection="1">
      <alignment horizontal="left" vertical="center"/>
    </xf>
    <xf numFmtId="0" fontId="54" fillId="0" borderId="0" xfId="0" applyFont="1" applyBorder="1" applyAlignment="1" applyProtection="1">
      <alignment horizontal="right" vertical="center"/>
    </xf>
    <xf numFmtId="0" fontId="12" fillId="0" borderId="0" xfId="0" applyFont="1" applyFill="1" applyBorder="1" applyAlignment="1" applyProtection="1">
      <alignment horizontal="right" vertical="top"/>
    </xf>
    <xf numFmtId="0" fontId="53" fillId="0" borderId="0" xfId="0" applyFont="1" applyFill="1" applyBorder="1" applyAlignment="1" applyProtection="1">
      <alignment horizontal="center"/>
    </xf>
    <xf numFmtId="0" fontId="18" fillId="8" borderId="33" xfId="0" applyFont="1" applyFill="1" applyBorder="1" applyAlignment="1" applyProtection="1">
      <alignment horizontal="left" vertical="top"/>
    </xf>
    <xf numFmtId="0" fontId="18" fillId="8" borderId="34" xfId="0" applyFont="1" applyFill="1" applyBorder="1" applyAlignment="1" applyProtection="1">
      <alignment horizontal="left" vertical="top"/>
    </xf>
    <xf numFmtId="0" fontId="18" fillId="8" borderId="35" xfId="0" applyFont="1" applyFill="1" applyBorder="1" applyAlignment="1" applyProtection="1">
      <alignment horizontal="left" vertical="top"/>
    </xf>
    <xf numFmtId="0" fontId="18" fillId="8" borderId="36" xfId="0" applyFont="1" applyFill="1" applyBorder="1" applyAlignment="1" applyProtection="1">
      <alignment horizontal="left" vertical="top"/>
    </xf>
    <xf numFmtId="0" fontId="18" fillId="8" borderId="30" xfId="0" applyFont="1" applyFill="1" applyBorder="1" applyAlignment="1" applyProtection="1">
      <alignment horizontal="left" vertical="top"/>
    </xf>
    <xf numFmtId="0" fontId="18" fillId="8" borderId="37" xfId="0" applyFont="1" applyFill="1" applyBorder="1" applyAlignment="1" applyProtection="1">
      <alignment horizontal="left" vertical="top"/>
    </xf>
    <xf numFmtId="0" fontId="18" fillId="8" borderId="231" xfId="0" applyFont="1" applyFill="1" applyBorder="1" applyAlignment="1" applyProtection="1">
      <alignment horizontal="center"/>
    </xf>
    <xf numFmtId="0" fontId="12" fillId="0" borderId="0" xfId="0" applyFont="1" applyBorder="1" applyProtection="1"/>
    <xf numFmtId="0" fontId="18" fillId="0" borderId="0" xfId="0" applyFont="1" applyBorder="1" applyAlignment="1" applyProtection="1">
      <alignment horizontal="center"/>
    </xf>
    <xf numFmtId="0" fontId="12" fillId="8" borderId="138" xfId="0" applyFont="1" applyFill="1" applyBorder="1" applyProtection="1"/>
    <xf numFmtId="0" fontId="8" fillId="0" borderId="0" xfId="0" applyFont="1" applyFill="1" applyBorder="1" applyProtection="1"/>
    <xf numFmtId="0" fontId="9" fillId="0" borderId="0" xfId="0" applyFont="1" applyFill="1" applyBorder="1" applyAlignment="1" applyProtection="1">
      <alignment horizontal="center"/>
    </xf>
    <xf numFmtId="0" fontId="0" fillId="0" borderId="0" xfId="0" applyFill="1" applyBorder="1" applyAlignment="1" applyProtection="1">
      <alignment vertical="center" wrapText="1"/>
    </xf>
    <xf numFmtId="0" fontId="0" fillId="8" borderId="0" xfId="0" applyFill="1" applyBorder="1" applyProtection="1"/>
    <xf numFmtId="0" fontId="14" fillId="8" borderId="0" xfId="0" applyFont="1" applyFill="1" applyBorder="1" applyAlignment="1" applyProtection="1">
      <alignment horizontal="center" wrapText="1"/>
    </xf>
    <xf numFmtId="0" fontId="0" fillId="8" borderId="0" xfId="0" applyFill="1" applyBorder="1" applyAlignment="1" applyProtection="1">
      <alignment horizontal="center"/>
    </xf>
    <xf numFmtId="0" fontId="0" fillId="8" borderId="231" xfId="0" applyFill="1" applyBorder="1" applyProtection="1"/>
    <xf numFmtId="0" fontId="27" fillId="0" borderId="0" xfId="0" applyFont="1" applyFill="1" applyBorder="1" applyAlignment="1" applyProtection="1">
      <alignment horizontal="left" vertical="center"/>
    </xf>
    <xf numFmtId="0" fontId="14" fillId="8" borderId="0" xfId="0" applyFont="1" applyFill="1" applyBorder="1" applyAlignment="1">
      <alignment vertical="center"/>
    </xf>
    <xf numFmtId="0" fontId="13" fillId="0" borderId="0" xfId="0" applyFont="1" applyBorder="1" applyProtection="1"/>
    <xf numFmtId="0" fontId="17" fillId="8" borderId="0" xfId="0" applyFont="1" applyFill="1" applyBorder="1" applyAlignment="1" applyProtection="1">
      <alignment vertical="top"/>
    </xf>
    <xf numFmtId="0" fontId="27" fillId="8" borderId="0" xfId="0" applyFont="1" applyFill="1" applyBorder="1" applyAlignment="1" applyProtection="1">
      <alignment horizontal="center"/>
    </xf>
    <xf numFmtId="0" fontId="27" fillId="8" borderId="231" xfId="0" applyFont="1" applyFill="1" applyBorder="1" applyProtection="1"/>
    <xf numFmtId="0" fontId="55" fillId="0" borderId="0" xfId="0" applyFont="1" applyProtection="1"/>
    <xf numFmtId="0" fontId="17" fillId="0" borderId="0" xfId="0" applyFont="1" applyFill="1" applyBorder="1" applyAlignment="1" applyProtection="1">
      <alignment horizontal="left" vertical="center"/>
    </xf>
    <xf numFmtId="0" fontId="25" fillId="0" borderId="0" xfId="0" applyFont="1" applyBorder="1" applyAlignment="1">
      <alignment horizontal="left" vertical="center" readingOrder="2"/>
    </xf>
    <xf numFmtId="0" fontId="56" fillId="0" borderId="0" xfId="0" applyFont="1" applyFill="1" applyBorder="1" applyAlignment="1" applyProtection="1">
      <alignment horizontal="center" vertical="center"/>
    </xf>
    <xf numFmtId="0" fontId="12" fillId="0" borderId="0" xfId="0" applyFont="1" applyBorder="1" applyAlignment="1" applyProtection="1">
      <alignment vertical="center"/>
    </xf>
    <xf numFmtId="0" fontId="12" fillId="0" borderId="42" xfId="0" applyFont="1" applyBorder="1" applyAlignment="1" applyProtection="1">
      <alignment horizontal="center" vertical="center"/>
    </xf>
    <xf numFmtId="3" fontId="21" fillId="0" borderId="147" xfId="0" applyNumberFormat="1" applyFont="1" applyBorder="1" applyAlignment="1" applyProtection="1">
      <alignment horizontal="right"/>
      <protection locked="0"/>
    </xf>
    <xf numFmtId="0" fontId="0" fillId="8" borderId="0" xfId="0" applyFill="1" applyBorder="1" applyAlignment="1" applyProtection="1">
      <alignment horizontal="justify" vertical="top" wrapText="1"/>
    </xf>
    <xf numFmtId="0" fontId="37" fillId="8" borderId="0" xfId="0" applyFont="1" applyFill="1" applyBorder="1" applyAlignment="1" applyProtection="1">
      <alignment horizontal="center"/>
    </xf>
    <xf numFmtId="0" fontId="37" fillId="8" borderId="0" xfId="0" applyFont="1" applyFill="1" applyBorder="1" applyAlignment="1" applyProtection="1">
      <alignment horizontal="right"/>
    </xf>
    <xf numFmtId="0" fontId="57" fillId="0" borderId="0" xfId="0" applyFont="1" applyProtection="1"/>
    <xf numFmtId="3" fontId="51" fillId="0" borderId="0" xfId="0" applyNumberFormat="1" applyFont="1" applyAlignment="1" applyProtection="1"/>
    <xf numFmtId="3" fontId="21" fillId="0" borderId="0" xfId="0" applyNumberFormat="1" applyFont="1" applyBorder="1" applyAlignment="1" applyProtection="1">
      <alignment horizontal="right"/>
      <protection locked="0"/>
    </xf>
    <xf numFmtId="3" fontId="51" fillId="0" borderId="0" xfId="0" applyNumberFormat="1" applyFont="1" applyProtection="1"/>
    <xf numFmtId="3" fontId="21" fillId="8" borderId="147" xfId="0" applyNumberFormat="1" applyFont="1" applyFill="1" applyBorder="1" applyAlignment="1" applyProtection="1">
      <alignment horizontal="right" vertical="center"/>
    </xf>
    <xf numFmtId="0" fontId="18" fillId="0" borderId="0" xfId="0" applyFont="1" applyAlignment="1">
      <alignment horizontal="left"/>
    </xf>
    <xf numFmtId="0" fontId="18" fillId="0" borderId="0" xfId="0" applyFont="1" applyFill="1"/>
    <xf numFmtId="0" fontId="18" fillId="0" borderId="0" xfId="0" applyFont="1"/>
    <xf numFmtId="0" fontId="12" fillId="0" borderId="0" xfId="0" applyFont="1" applyAlignment="1">
      <alignment horizontal="center"/>
    </xf>
    <xf numFmtId="0" fontId="18" fillId="0" borderId="0" xfId="0" applyFont="1" applyAlignment="1">
      <alignment horizontal="right"/>
    </xf>
    <xf numFmtId="0" fontId="51" fillId="0" borderId="0" xfId="0" applyFont="1"/>
    <xf numFmtId="0" fontId="18" fillId="0" borderId="133" xfId="0" applyFont="1" applyBorder="1"/>
    <xf numFmtId="0" fontId="8" fillId="8" borderId="134" xfId="0" applyFont="1" applyFill="1" applyBorder="1"/>
    <xf numFmtId="0" fontId="9" fillId="8" borderId="134" xfId="0" applyFont="1" applyFill="1" applyBorder="1" applyAlignment="1">
      <alignment horizontal="center"/>
    </xf>
    <xf numFmtId="0" fontId="14" fillId="8" borderId="134" xfId="0" applyFont="1" applyFill="1" applyBorder="1" applyAlignment="1">
      <alignment vertical="center" wrapText="1"/>
    </xf>
    <xf numFmtId="0" fontId="18" fillId="0" borderId="134" xfId="0" applyFont="1" applyBorder="1"/>
    <xf numFmtId="0" fontId="12" fillId="0" borderId="134" xfId="0" applyFont="1" applyBorder="1" applyAlignment="1">
      <alignment horizontal="center"/>
    </xf>
    <xf numFmtId="0" fontId="18" fillId="0" borderId="134" xfId="0" applyFont="1" applyBorder="1" applyAlignment="1">
      <alignment horizontal="right"/>
    </xf>
    <xf numFmtId="0" fontId="18" fillId="0" borderId="234" xfId="0" applyFont="1" applyBorder="1"/>
    <xf numFmtId="0" fontId="18" fillId="0" borderId="138" xfId="0" applyFont="1" applyBorder="1"/>
    <xf numFmtId="0" fontId="8" fillId="8" borderId="0" xfId="0" applyFont="1" applyFill="1" applyBorder="1"/>
    <xf numFmtId="0" fontId="9" fillId="8" borderId="0" xfId="0" applyFont="1" applyFill="1" applyBorder="1" applyAlignment="1">
      <alignment horizontal="center"/>
    </xf>
    <xf numFmtId="0" fontId="14" fillId="8" borderId="0" xfId="0" applyFont="1" applyFill="1" applyBorder="1" applyAlignment="1">
      <alignment vertical="center" wrapText="1"/>
    </xf>
    <xf numFmtId="0" fontId="18" fillId="0" borderId="0" xfId="0" applyFont="1" applyBorder="1" applyAlignment="1">
      <alignment horizontal="right"/>
    </xf>
    <xf numFmtId="0" fontId="18" fillId="0" borderId="231" xfId="0" applyFont="1" applyBorder="1"/>
    <xf numFmtId="0" fontId="12" fillId="8" borderId="138" xfId="0" applyFont="1" applyFill="1" applyBorder="1"/>
    <xf numFmtId="0" fontId="8" fillId="0" borderId="0" xfId="0" applyFont="1" applyFill="1" applyBorder="1" applyAlignment="1" applyProtection="1">
      <alignment horizontal="left" vertical="center"/>
    </xf>
    <xf numFmtId="0" fontId="15" fillId="8" borderId="0" xfId="0" applyFont="1" applyFill="1" applyBorder="1" applyAlignment="1">
      <alignment vertical="center"/>
    </xf>
    <xf numFmtId="3" fontId="12" fillId="8" borderId="0" xfId="0" applyNumberFormat="1" applyFont="1" applyFill="1" applyBorder="1" applyAlignment="1" applyProtection="1">
      <alignment horizontal="center"/>
      <protection locked="0"/>
    </xf>
    <xf numFmtId="0" fontId="18" fillId="8" borderId="231" xfId="0" applyFont="1" applyFill="1" applyBorder="1"/>
    <xf numFmtId="0" fontId="13" fillId="8" borderId="138" xfId="0" applyFont="1" applyFill="1" applyBorder="1"/>
    <xf numFmtId="0" fontId="12" fillId="8" borderId="0" xfId="0" applyFont="1" applyFill="1" applyBorder="1" applyAlignment="1">
      <alignment horizontal="center" vertical="center"/>
    </xf>
    <xf numFmtId="0" fontId="13" fillId="8" borderId="231" xfId="0" applyFont="1" applyFill="1" applyBorder="1"/>
    <xf numFmtId="0" fontId="55" fillId="0" borderId="0" xfId="0" applyFont="1"/>
    <xf numFmtId="0" fontId="13" fillId="0" borderId="0" xfId="0" applyFont="1"/>
    <xf numFmtId="3" fontId="21" fillId="8" borderId="0" xfId="0" applyNumberFormat="1" applyFont="1" applyFill="1" applyBorder="1" applyAlignment="1" applyProtection="1">
      <protection locked="0"/>
    </xf>
    <xf numFmtId="0" fontId="12" fillId="8" borderId="0" xfId="0" applyFont="1" applyFill="1" applyBorder="1" applyAlignment="1">
      <alignment horizontal="right"/>
    </xf>
    <xf numFmtId="0" fontId="12" fillId="8" borderId="0" xfId="0" applyFont="1" applyFill="1" applyBorder="1" applyAlignment="1">
      <alignment horizontal="left"/>
    </xf>
    <xf numFmtId="0" fontId="18" fillId="0" borderId="0" xfId="0" applyFont="1" applyFill="1" applyBorder="1" applyAlignment="1">
      <alignment horizontal="center"/>
    </xf>
    <xf numFmtId="0" fontId="18" fillId="8" borderId="0" xfId="0" applyFont="1" applyFill="1" applyBorder="1" applyAlignment="1">
      <alignment horizontal="right"/>
    </xf>
    <xf numFmtId="0" fontId="12" fillId="0" borderId="0" xfId="0" applyFont="1" applyFill="1" applyBorder="1" applyAlignment="1">
      <alignment horizontal="left"/>
    </xf>
    <xf numFmtId="0" fontId="12" fillId="8" borderId="42" xfId="0" applyFont="1" applyFill="1" applyBorder="1" applyAlignment="1">
      <alignment horizontal="center" vertical="center"/>
    </xf>
    <xf numFmtId="0" fontId="18" fillId="17" borderId="31" xfId="0" applyFont="1" applyFill="1" applyBorder="1"/>
    <xf numFmtId="0" fontId="18" fillId="17" borderId="16" xfId="0" applyFont="1" applyFill="1" applyBorder="1" applyAlignment="1"/>
    <xf numFmtId="0" fontId="12" fillId="17" borderId="17" xfId="0" applyFont="1" applyFill="1" applyBorder="1" applyAlignment="1">
      <alignment vertical="center"/>
    </xf>
    <xf numFmtId="0" fontId="18" fillId="17" borderId="43" xfId="0" applyFont="1" applyFill="1" applyBorder="1" applyAlignment="1"/>
    <xf numFmtId="0" fontId="13" fillId="17" borderId="17" xfId="0" applyFont="1" applyFill="1" applyBorder="1" applyAlignment="1">
      <alignment vertical="center"/>
    </xf>
    <xf numFmtId="0" fontId="12" fillId="17" borderId="20" xfId="0" applyFont="1" applyFill="1" applyBorder="1"/>
    <xf numFmtId="0" fontId="18" fillId="17" borderId="21" xfId="0" applyFont="1" applyFill="1" applyBorder="1" applyAlignment="1"/>
    <xf numFmtId="0" fontId="18" fillId="8" borderId="235" xfId="0" applyFont="1" applyFill="1" applyBorder="1"/>
    <xf numFmtId="0" fontId="12" fillId="8" borderId="32" xfId="0" applyFont="1" applyFill="1" applyBorder="1" applyAlignment="1">
      <alignment horizontal="left"/>
    </xf>
    <xf numFmtId="0" fontId="12" fillId="0" borderId="32" xfId="0" applyFont="1" applyFill="1" applyBorder="1"/>
    <xf numFmtId="0" fontId="12" fillId="0" borderId="32" xfId="0" applyFont="1" applyFill="1" applyBorder="1" applyAlignment="1">
      <alignment vertical="center"/>
    </xf>
    <xf numFmtId="0" fontId="18" fillId="0" borderId="32" xfId="0" applyFont="1" applyFill="1" applyBorder="1"/>
    <xf numFmtId="0" fontId="18" fillId="0" borderId="32" xfId="0" applyFont="1" applyFill="1" applyBorder="1" applyAlignment="1"/>
    <xf numFmtId="0" fontId="18" fillId="0" borderId="32" xfId="0" applyFont="1" applyFill="1" applyBorder="1" applyAlignment="1">
      <alignment horizontal="center"/>
    </xf>
    <xf numFmtId="0" fontId="18" fillId="8" borderId="32" xfId="0" applyFont="1" applyFill="1" applyBorder="1" applyAlignment="1">
      <alignment horizontal="right"/>
    </xf>
    <xf numFmtId="0" fontId="18" fillId="8" borderId="236" xfId="0" applyFont="1" applyFill="1" applyBorder="1"/>
    <xf numFmtId="0" fontId="18" fillId="17" borderId="113" xfId="0" applyFont="1" applyFill="1" applyBorder="1"/>
    <xf numFmtId="0" fontId="12" fillId="17" borderId="0" xfId="0" applyFont="1" applyFill="1" applyBorder="1" applyAlignment="1">
      <alignment horizontal="left"/>
    </xf>
    <xf numFmtId="0" fontId="8" fillId="17" borderId="0" xfId="0" applyFont="1" applyFill="1" applyBorder="1" applyAlignment="1">
      <alignment horizontal="left" vertical="top"/>
    </xf>
    <xf numFmtId="0" fontId="18" fillId="17" borderId="0" xfId="0" applyFont="1" applyFill="1" applyBorder="1" applyAlignment="1"/>
    <xf numFmtId="0" fontId="18" fillId="17" borderId="0" xfId="0" applyFont="1" applyFill="1" applyBorder="1" applyAlignment="1">
      <alignment horizontal="center"/>
    </xf>
    <xf numFmtId="0" fontId="18" fillId="17" borderId="0" xfId="0" applyFont="1" applyFill="1" applyBorder="1" applyAlignment="1">
      <alignment horizontal="right"/>
    </xf>
    <xf numFmtId="0" fontId="18" fillId="17" borderId="237" xfId="0" applyFont="1" applyFill="1" applyBorder="1"/>
    <xf numFmtId="0" fontId="18" fillId="17" borderId="113" xfId="0" applyFont="1" applyFill="1" applyBorder="1" applyAlignment="1">
      <alignment horizontal="left"/>
    </xf>
    <xf numFmtId="0" fontId="12" fillId="17" borderId="0" xfId="0" applyFont="1" applyFill="1" applyBorder="1" applyAlignment="1">
      <alignment horizontal="left" vertical="center"/>
    </xf>
    <xf numFmtId="0" fontId="18" fillId="17" borderId="0" xfId="0" applyFont="1" applyFill="1" applyBorder="1" applyAlignment="1">
      <alignment horizontal="left"/>
    </xf>
    <xf numFmtId="0" fontId="18" fillId="17" borderId="237" xfId="0" applyFont="1" applyFill="1" applyBorder="1" applyAlignment="1">
      <alignment horizontal="left"/>
    </xf>
    <xf numFmtId="0" fontId="51" fillId="0" borderId="0" xfId="0" applyFont="1" applyAlignment="1">
      <alignment horizontal="left"/>
    </xf>
    <xf numFmtId="0" fontId="13" fillId="17" borderId="0" xfId="0" applyFont="1" applyFill="1" applyBorder="1" applyAlignment="1">
      <alignment vertical="top"/>
    </xf>
    <xf numFmtId="0" fontId="18" fillId="17" borderId="238" xfId="0" applyFont="1" applyFill="1" applyBorder="1"/>
    <xf numFmtId="0" fontId="12" fillId="17" borderId="32" xfId="0" applyFont="1" applyFill="1" applyBorder="1" applyAlignment="1">
      <alignment horizontal="left"/>
    </xf>
    <xf numFmtId="0" fontId="12" fillId="17" borderId="32" xfId="0" applyFont="1" applyFill="1" applyBorder="1" applyAlignment="1">
      <alignment horizontal="center"/>
    </xf>
    <xf numFmtId="0" fontId="18" fillId="17" borderId="32" xfId="0" applyFont="1" applyFill="1" applyBorder="1" applyAlignment="1">
      <alignment horizontal="right"/>
    </xf>
    <xf numFmtId="0" fontId="18" fillId="17" borderId="239" xfId="0" applyFont="1" applyFill="1" applyBorder="1"/>
    <xf numFmtId="0" fontId="12" fillId="8" borderId="66" xfId="0" applyFont="1" applyFill="1" applyBorder="1" applyAlignment="1">
      <alignment horizontal="left"/>
    </xf>
    <xf numFmtId="0" fontId="12" fillId="8" borderId="66" xfId="0" applyFont="1" applyFill="1" applyBorder="1" applyAlignment="1">
      <alignment horizontal="center"/>
    </xf>
    <xf numFmtId="0" fontId="18" fillId="8" borderId="66" xfId="0" applyFont="1" applyFill="1" applyBorder="1" applyAlignment="1">
      <alignment horizontal="right"/>
    </xf>
    <xf numFmtId="0" fontId="18" fillId="8" borderId="240" xfId="0" applyFont="1" applyFill="1" applyBorder="1"/>
    <xf numFmtId="0" fontId="12" fillId="8" borderId="142" xfId="0" applyFont="1" applyFill="1" applyBorder="1" applyAlignment="1">
      <alignment horizontal="center"/>
    </xf>
    <xf numFmtId="0" fontId="12" fillId="0" borderId="66" xfId="0" applyFont="1" applyBorder="1" applyAlignment="1">
      <alignment horizontal="center" vertical="center"/>
    </xf>
    <xf numFmtId="0" fontId="12" fillId="0" borderId="142" xfId="0" applyFont="1" applyBorder="1" applyAlignment="1">
      <alignment horizontal="center" vertical="center"/>
    </xf>
    <xf numFmtId="0" fontId="12" fillId="0" borderId="42" xfId="0" applyFont="1" applyBorder="1" applyAlignment="1">
      <alignment horizontal="center" vertical="center"/>
    </xf>
    <xf numFmtId="0" fontId="12" fillId="0" borderId="85" xfId="0" applyFont="1" applyBorder="1" applyAlignment="1">
      <alignment horizontal="center" vertical="center"/>
    </xf>
    <xf numFmtId="0" fontId="18" fillId="8" borderId="142" xfId="0" applyFont="1" applyFill="1" applyBorder="1" applyAlignment="1">
      <alignment horizontal="right"/>
    </xf>
    <xf numFmtId="0" fontId="37" fillId="8" borderId="0" xfId="0" applyFont="1" applyFill="1" applyBorder="1" applyAlignment="1">
      <alignment horizontal="right" vertical="top"/>
    </xf>
    <xf numFmtId="0" fontId="18" fillId="8" borderId="0" xfId="0" applyFont="1" applyFill="1" applyBorder="1" applyAlignment="1">
      <alignment horizontal="right" vertical="center"/>
    </xf>
    <xf numFmtId="0" fontId="0" fillId="0" borderId="0" xfId="0" applyBorder="1" applyAlignment="1">
      <alignment horizontal="right" vertical="center"/>
    </xf>
    <xf numFmtId="0" fontId="18" fillId="8" borderId="66" xfId="0" applyFont="1" applyFill="1" applyBorder="1" applyAlignment="1"/>
    <xf numFmtId="0" fontId="18" fillId="8" borderId="66" xfId="0" applyFont="1" applyFill="1" applyBorder="1" applyAlignment="1">
      <alignment wrapText="1"/>
    </xf>
    <xf numFmtId="0" fontId="12" fillId="0" borderId="85" xfId="0" applyFont="1" applyBorder="1" applyAlignment="1">
      <alignment horizontal="center" vertical="center" wrapText="1"/>
    </xf>
    <xf numFmtId="0" fontId="18" fillId="8" borderId="66" xfId="0" applyFont="1" applyFill="1" applyBorder="1" applyAlignment="1">
      <alignment horizontal="right" wrapText="1"/>
    </xf>
    <xf numFmtId="0" fontId="12" fillId="0" borderId="142" xfId="0" applyFont="1" applyBorder="1" applyAlignment="1">
      <alignment vertical="center"/>
    </xf>
    <xf numFmtId="2" fontId="12" fillId="8" borderId="0" xfId="0" applyNumberFormat="1" applyFont="1" applyFill="1" applyBorder="1" applyAlignment="1">
      <alignment horizontal="left"/>
    </xf>
    <xf numFmtId="3" fontId="21" fillId="8" borderId="0" xfId="0" applyNumberFormat="1" applyFont="1" applyFill="1" applyBorder="1" applyAlignment="1" applyProtection="1">
      <alignment vertical="center"/>
      <protection locked="0"/>
    </xf>
    <xf numFmtId="0" fontId="13" fillId="8" borderId="0" xfId="0" applyFont="1" applyFill="1" applyBorder="1" applyAlignment="1">
      <alignment vertical="center"/>
    </xf>
    <xf numFmtId="0" fontId="13" fillId="8" borderId="241" xfId="0" applyFont="1" applyFill="1" applyBorder="1" applyAlignment="1" applyProtection="1">
      <alignment horizontal="left" vertical="center"/>
      <protection locked="0"/>
    </xf>
    <xf numFmtId="0" fontId="13" fillId="8" borderId="66" xfId="0" applyFont="1" applyFill="1" applyBorder="1" applyAlignment="1">
      <alignment vertical="center"/>
    </xf>
    <xf numFmtId="0" fontId="12" fillId="0" borderId="66" xfId="0" applyFont="1" applyBorder="1" applyAlignment="1">
      <alignment vertical="center"/>
    </xf>
    <xf numFmtId="0" fontId="13" fillId="8" borderId="142" xfId="0" applyFont="1" applyFill="1" applyBorder="1" applyAlignment="1">
      <alignment vertical="center"/>
    </xf>
    <xf numFmtId="0" fontId="18" fillId="8" borderId="142" xfId="0" applyFont="1" applyFill="1" applyBorder="1" applyAlignment="1"/>
    <xf numFmtId="0" fontId="18" fillId="8" borderId="242" xfId="0" applyFont="1" applyFill="1" applyBorder="1"/>
    <xf numFmtId="0" fontId="0" fillId="0" borderId="0" xfId="0" applyBorder="1" applyAlignment="1">
      <alignment horizontal="center" vertical="top"/>
    </xf>
    <xf numFmtId="0" fontId="51" fillId="0" borderId="0" xfId="0" applyFont="1" applyBorder="1"/>
    <xf numFmtId="0" fontId="18" fillId="3" borderId="243" xfId="0" applyFont="1" applyFill="1" applyBorder="1"/>
    <xf numFmtId="0" fontId="18" fillId="3" borderId="244" xfId="0" applyFont="1" applyFill="1" applyBorder="1"/>
    <xf numFmtId="0" fontId="18" fillId="19" borderId="244" xfId="0" applyFont="1" applyFill="1" applyBorder="1"/>
    <xf numFmtId="0" fontId="0" fillId="6" borderId="244" xfId="0" applyFill="1" applyBorder="1" applyAlignment="1">
      <alignment horizontal="center" vertical="top"/>
    </xf>
    <xf numFmtId="0" fontId="18" fillId="19" borderId="244" xfId="0" applyFont="1" applyFill="1" applyBorder="1" applyAlignment="1">
      <alignment horizontal="right"/>
    </xf>
    <xf numFmtId="0" fontId="18" fillId="19" borderId="245" xfId="0" applyFont="1" applyFill="1" applyBorder="1" applyAlignment="1">
      <alignment horizontal="right"/>
    </xf>
    <xf numFmtId="0" fontId="12" fillId="3" borderId="246" xfId="0" applyFont="1" applyFill="1" applyBorder="1" applyAlignment="1">
      <alignment horizontal="left"/>
    </xf>
    <xf numFmtId="0" fontId="12" fillId="3" borderId="0" xfId="0" applyFont="1" applyFill="1" applyBorder="1"/>
    <xf numFmtId="0" fontId="18" fillId="3" borderId="0" xfId="0" applyFont="1" applyFill="1" applyBorder="1"/>
    <xf numFmtId="0" fontId="18" fillId="3" borderId="0" xfId="0" applyFont="1" applyFill="1" applyBorder="1" applyAlignment="1">
      <alignment horizontal="right"/>
    </xf>
    <xf numFmtId="0" fontId="18" fillId="19" borderId="0" xfId="0" applyFont="1" applyFill="1" applyBorder="1"/>
    <xf numFmtId="0" fontId="18" fillId="19" borderId="0" xfId="0" applyFont="1" applyFill="1" applyBorder="1" applyAlignment="1">
      <alignment horizontal="right"/>
    </xf>
    <xf numFmtId="0" fontId="18" fillId="19" borderId="247" xfId="0" applyFont="1" applyFill="1" applyBorder="1" applyAlignment="1">
      <alignment horizontal="right"/>
    </xf>
    <xf numFmtId="0" fontId="13" fillId="3" borderId="0" xfId="0" applyFont="1" applyFill="1" applyBorder="1"/>
    <xf numFmtId="0" fontId="13" fillId="3" borderId="246" xfId="0" applyFont="1" applyFill="1" applyBorder="1" applyAlignment="1">
      <alignment horizontal="left"/>
    </xf>
    <xf numFmtId="0" fontId="0" fillId="6" borderId="0" xfId="0" applyFill="1" applyBorder="1" applyAlignment="1">
      <alignment horizontal="center" vertical="top"/>
    </xf>
    <xf numFmtId="0" fontId="12" fillId="3" borderId="248" xfId="0" applyFont="1" applyFill="1" applyBorder="1" applyAlignment="1">
      <alignment horizontal="center"/>
    </xf>
    <xf numFmtId="0" fontId="13" fillId="3" borderId="249" xfId="0" applyFont="1" applyFill="1" applyBorder="1"/>
    <xf numFmtId="0" fontId="18" fillId="3" borderId="249" xfId="0" applyFont="1" applyFill="1" applyBorder="1"/>
    <xf numFmtId="0" fontId="18" fillId="19" borderId="249" xfId="0" applyFont="1" applyFill="1" applyBorder="1"/>
    <xf numFmtId="0" fontId="0" fillId="6" borderId="249" xfId="0" applyFill="1" applyBorder="1" applyAlignment="1">
      <alignment horizontal="center" vertical="top"/>
    </xf>
    <xf numFmtId="0" fontId="18" fillId="19" borderId="249" xfId="0" applyFont="1" applyFill="1" applyBorder="1" applyAlignment="1">
      <alignment horizontal="right"/>
    </xf>
    <xf numFmtId="0" fontId="18" fillId="19" borderId="250" xfId="0" applyFont="1" applyFill="1" applyBorder="1" applyAlignment="1">
      <alignment horizontal="right"/>
    </xf>
    <xf numFmtId="0" fontId="18" fillId="8" borderId="232" xfId="0" applyFont="1" applyFill="1" applyBorder="1"/>
    <xf numFmtId="0" fontId="12" fillId="8" borderId="30" xfId="0" applyFont="1" applyFill="1" applyBorder="1" applyAlignment="1">
      <alignment horizontal="left"/>
    </xf>
    <xf numFmtId="0" fontId="12" fillId="0" borderId="30" xfId="0" applyFont="1" applyFill="1" applyBorder="1" applyAlignment="1">
      <alignment horizontal="center"/>
    </xf>
    <xf numFmtId="0" fontId="18" fillId="0" borderId="30" xfId="0" applyFont="1" applyFill="1" applyBorder="1"/>
    <xf numFmtId="0" fontId="0" fillId="0" borderId="30" xfId="0" applyFill="1" applyBorder="1" applyAlignment="1">
      <alignment horizontal="center" vertical="top"/>
    </xf>
    <xf numFmtId="0" fontId="18" fillId="0" borderId="30" xfId="0" applyFont="1" applyFill="1" applyBorder="1" applyAlignment="1">
      <alignment horizontal="right"/>
    </xf>
    <xf numFmtId="0" fontId="18" fillId="8" borderId="30" xfId="0" applyFont="1" applyFill="1" applyBorder="1" applyAlignment="1">
      <alignment horizontal="right"/>
    </xf>
    <xf numFmtId="0" fontId="18" fillId="8" borderId="233" xfId="0" applyFont="1" applyFill="1" applyBorder="1"/>
    <xf numFmtId="0" fontId="12" fillId="8" borderId="0" xfId="0" applyFont="1" applyFill="1" applyBorder="1" applyAlignment="1">
      <alignment vertical="center"/>
    </xf>
    <xf numFmtId="0" fontId="12" fillId="8" borderId="22" xfId="0" applyFont="1" applyFill="1" applyBorder="1" applyAlignment="1">
      <alignment horizontal="center" vertical="center"/>
    </xf>
    <xf numFmtId="0" fontId="12" fillId="8" borderId="0" xfId="0" applyFont="1" applyFill="1" applyBorder="1" applyAlignment="1">
      <alignment horizontal="left" vertical="center"/>
    </xf>
    <xf numFmtId="3" fontId="21" fillId="8" borderId="56" xfId="0" applyNumberFormat="1" applyFont="1" applyFill="1" applyBorder="1" applyAlignment="1" applyProtection="1">
      <alignment horizontal="right" vertical="center"/>
      <protection locked="0"/>
    </xf>
    <xf numFmtId="3" fontId="21" fillId="8" borderId="57" xfId="0" applyNumberFormat="1" applyFont="1" applyFill="1" applyBorder="1" applyAlignment="1" applyProtection="1">
      <alignment horizontal="right" vertical="center"/>
      <protection locked="0"/>
    </xf>
    <xf numFmtId="3" fontId="18" fillId="8" borderId="0" xfId="0" applyNumberFormat="1" applyFont="1" applyFill="1" applyBorder="1" applyAlignment="1" applyProtection="1">
      <alignment horizontal="center" vertical="center"/>
      <protection locked="0"/>
    </xf>
    <xf numFmtId="0" fontId="58" fillId="0" borderId="0" xfId="0" applyFont="1"/>
    <xf numFmtId="0" fontId="13" fillId="8" borderId="0" xfId="0" applyFont="1" applyFill="1" applyBorder="1" applyAlignment="1">
      <alignment horizontal="left"/>
    </xf>
    <xf numFmtId="3" fontId="18" fillId="8" borderId="0" xfId="0" applyNumberFormat="1" applyFont="1" applyFill="1" applyBorder="1" applyAlignment="1" applyProtection="1">
      <alignment vertical="center"/>
      <protection locked="0"/>
    </xf>
    <xf numFmtId="3" fontId="51" fillId="0" borderId="0" xfId="0" applyNumberFormat="1" applyFont="1"/>
    <xf numFmtId="3" fontId="51" fillId="0" borderId="0" xfId="0" applyNumberFormat="1" applyFont="1" applyAlignment="1">
      <alignment horizontal="left"/>
    </xf>
    <xf numFmtId="0" fontId="12" fillId="8" borderId="0" xfId="0" applyFont="1" applyFill="1" applyBorder="1" applyAlignment="1">
      <alignment horizontal="left" vertical="top"/>
    </xf>
    <xf numFmtId="0" fontId="12" fillId="8" borderId="30" xfId="0" applyFont="1" applyFill="1" applyBorder="1" applyAlignment="1">
      <alignment horizontal="right"/>
    </xf>
    <xf numFmtId="0" fontId="18" fillId="8" borderId="30" xfId="0" applyFont="1" applyFill="1" applyBorder="1"/>
    <xf numFmtId="0" fontId="18" fillId="0" borderId="30" xfId="0" applyFont="1" applyBorder="1"/>
    <xf numFmtId="3" fontId="18" fillId="8" borderId="30" xfId="0" applyNumberFormat="1" applyFont="1" applyFill="1" applyBorder="1" applyAlignment="1" applyProtection="1">
      <alignment horizontal="left" vertical="center"/>
      <protection locked="0"/>
    </xf>
    <xf numFmtId="3" fontId="21" fillId="8" borderId="30" xfId="0" applyNumberFormat="1" applyFont="1" applyFill="1" applyBorder="1" applyAlignment="1" applyProtection="1">
      <alignment vertical="center"/>
      <protection locked="0"/>
    </xf>
    <xf numFmtId="3" fontId="33" fillId="8" borderId="0" xfId="0" applyNumberFormat="1" applyFont="1" applyFill="1" applyBorder="1" applyAlignment="1" applyProtection="1">
      <alignment horizontal="center" vertical="center"/>
      <protection locked="0"/>
    </xf>
    <xf numFmtId="0" fontId="18" fillId="0" borderId="0" xfId="0" applyFont="1" applyBorder="1" applyAlignment="1">
      <alignment horizontal="left" vertical="center"/>
    </xf>
    <xf numFmtId="3" fontId="18" fillId="8" borderId="0" xfId="0" applyNumberFormat="1" applyFont="1" applyFill="1" applyBorder="1" applyAlignment="1" applyProtection="1">
      <alignment horizontal="left" vertical="center"/>
      <protection locked="0"/>
    </xf>
    <xf numFmtId="3" fontId="12" fillId="8" borderId="0" xfId="0" applyNumberFormat="1" applyFont="1" applyFill="1" applyBorder="1" applyAlignment="1" applyProtection="1">
      <alignment horizontal="right" vertical="center"/>
      <protection locked="0"/>
    </xf>
    <xf numFmtId="0" fontId="13" fillId="8" borderId="30" xfId="0" applyFont="1" applyFill="1" applyBorder="1"/>
    <xf numFmtId="0" fontId="12" fillId="8" borderId="30" xfId="0" applyFont="1" applyFill="1" applyBorder="1" applyAlignment="1">
      <alignment horizontal="center" vertical="center"/>
    </xf>
    <xf numFmtId="0" fontId="13" fillId="8" borderId="30" xfId="0" applyFont="1" applyFill="1" applyBorder="1" applyAlignment="1">
      <alignment horizontal="left"/>
    </xf>
    <xf numFmtId="0" fontId="12" fillId="8" borderId="138" xfId="0" applyFont="1" applyFill="1" applyBorder="1" applyAlignment="1">
      <alignment horizontal="center"/>
    </xf>
    <xf numFmtId="0" fontId="12" fillId="8" borderId="231" xfId="0" applyFont="1" applyFill="1" applyBorder="1" applyAlignment="1">
      <alignment horizontal="center"/>
    </xf>
    <xf numFmtId="3" fontId="12" fillId="8" borderId="0" xfId="0" applyNumberFormat="1" applyFont="1" applyFill="1" applyBorder="1" applyAlignment="1" applyProtection="1">
      <alignment horizontal="center" vertical="center"/>
      <protection locked="0"/>
    </xf>
    <xf numFmtId="0" fontId="12" fillId="0" borderId="0" xfId="0" applyFont="1" applyBorder="1" applyAlignment="1">
      <alignment horizontal="center" vertical="top"/>
    </xf>
    <xf numFmtId="3" fontId="12" fillId="8" borderId="0" xfId="0" applyNumberFormat="1" applyFont="1" applyFill="1" applyBorder="1" applyAlignment="1" applyProtection="1">
      <alignment vertical="center"/>
      <protection locked="0"/>
    </xf>
    <xf numFmtId="0" fontId="37" fillId="8" borderId="0" xfId="0" applyFont="1" applyFill="1" applyBorder="1" applyAlignment="1">
      <alignment horizontal="right"/>
    </xf>
    <xf numFmtId="3" fontId="21" fillId="8" borderId="68" xfId="0" applyNumberFormat="1" applyFont="1" applyFill="1" applyBorder="1" applyAlignment="1" applyProtection="1">
      <alignment horizontal="center" vertical="center"/>
      <protection locked="0"/>
    </xf>
    <xf numFmtId="3" fontId="21" fillId="8" borderId="142" xfId="0" applyNumberFormat="1" applyFont="1" applyFill="1" applyBorder="1" applyAlignment="1" applyProtection="1">
      <alignment horizontal="center" vertical="center"/>
      <protection locked="0"/>
    </xf>
    <xf numFmtId="3" fontId="21" fillId="8" borderId="79" xfId="0" applyNumberFormat="1" applyFont="1" applyFill="1" applyBorder="1" applyAlignment="1" applyProtection="1">
      <alignment horizontal="center" vertical="center"/>
      <protection locked="0"/>
    </xf>
    <xf numFmtId="3" fontId="21" fillId="8" borderId="65" xfId="0" applyNumberFormat="1" applyFont="1" applyFill="1" applyBorder="1" applyAlignment="1" applyProtection="1">
      <alignment horizontal="center" vertical="center"/>
      <protection locked="0"/>
    </xf>
    <xf numFmtId="3" fontId="21" fillId="8" borderId="66" xfId="0" applyNumberFormat="1" applyFont="1" applyFill="1" applyBorder="1" applyAlignment="1" applyProtection="1">
      <alignment horizontal="center" vertical="center"/>
      <protection locked="0"/>
    </xf>
    <xf numFmtId="3" fontId="21" fillId="8" borderId="75" xfId="0" applyNumberFormat="1" applyFont="1" applyFill="1" applyBorder="1" applyAlignment="1" applyProtection="1">
      <alignment horizontal="center" vertical="center"/>
      <protection locked="0"/>
    </xf>
    <xf numFmtId="0" fontId="12" fillId="8" borderId="30" xfId="0" applyFont="1" applyFill="1" applyBorder="1" applyAlignment="1">
      <alignment horizontal="center"/>
    </xf>
    <xf numFmtId="0" fontId="37" fillId="8" borderId="30" xfId="0" applyFont="1" applyFill="1" applyBorder="1" applyAlignment="1">
      <alignment horizontal="right"/>
    </xf>
    <xf numFmtId="3" fontId="12" fillId="8" borderId="30" xfId="0" applyNumberFormat="1" applyFont="1" applyFill="1" applyBorder="1" applyAlignment="1" applyProtection="1">
      <alignment horizontal="center"/>
      <protection locked="0"/>
    </xf>
    <xf numFmtId="3" fontId="21" fillId="8" borderId="33" xfId="0" applyNumberFormat="1" applyFont="1" applyFill="1" applyBorder="1" applyAlignment="1" applyProtection="1">
      <alignment horizontal="center" vertical="center"/>
      <protection locked="0"/>
    </xf>
    <xf numFmtId="3" fontId="21" fillId="8" borderId="34" xfId="0" applyNumberFormat="1" applyFont="1" applyFill="1" applyBorder="1" applyAlignment="1" applyProtection="1">
      <alignment horizontal="center" vertical="center"/>
      <protection locked="0"/>
    </xf>
    <xf numFmtId="3" fontId="21" fillId="8" borderId="35" xfId="0" applyNumberFormat="1" applyFont="1" applyFill="1" applyBorder="1" applyAlignment="1" applyProtection="1">
      <alignment horizontal="center" vertical="center"/>
      <protection locked="0"/>
    </xf>
    <xf numFmtId="3" fontId="21" fillId="8" borderId="36" xfId="0" applyNumberFormat="1" applyFont="1" applyFill="1" applyBorder="1" applyAlignment="1" applyProtection="1">
      <alignment horizontal="center" vertical="center"/>
      <protection locked="0"/>
    </xf>
    <xf numFmtId="3" fontId="21" fillId="8" borderId="37" xfId="0" applyNumberFormat="1" applyFont="1" applyFill="1" applyBorder="1" applyAlignment="1" applyProtection="1">
      <alignment horizontal="center" vertical="center"/>
      <protection locked="0"/>
    </xf>
    <xf numFmtId="0" fontId="13" fillId="8" borderId="0" xfId="0" applyFont="1" applyFill="1" applyAlignment="1">
      <alignment horizontal="center"/>
    </xf>
    <xf numFmtId="0" fontId="18" fillId="8" borderId="0" xfId="0" applyFont="1" applyFill="1" applyBorder="1" applyAlignment="1">
      <alignment horizontal="left"/>
    </xf>
    <xf numFmtId="0" fontId="18" fillId="8" borderId="0" xfId="0" applyFont="1" applyFill="1" applyBorder="1" applyAlignment="1">
      <alignment horizontal="center"/>
    </xf>
    <xf numFmtId="0" fontId="12" fillId="0" borderId="30" xfId="0" applyFont="1" applyBorder="1" applyAlignment="1">
      <alignment horizontal="center" vertical="top"/>
    </xf>
    <xf numFmtId="0" fontId="18" fillId="20" borderId="138" xfId="0" applyFont="1" applyFill="1" applyBorder="1"/>
    <xf numFmtId="0" fontId="12" fillId="20" borderId="0" xfId="0" applyFont="1" applyFill="1" applyBorder="1" applyAlignment="1">
      <alignment horizontal="left"/>
    </xf>
    <xf numFmtId="0" fontId="12" fillId="10" borderId="0" xfId="0" applyFont="1" applyFill="1" applyBorder="1"/>
    <xf numFmtId="0" fontId="18" fillId="20" borderId="0" xfId="0" applyFont="1" applyFill="1" applyBorder="1"/>
    <xf numFmtId="0" fontId="18" fillId="20" borderId="231" xfId="0" applyFont="1" applyFill="1" applyBorder="1"/>
    <xf numFmtId="0" fontId="18" fillId="10" borderId="138" xfId="0" applyFont="1" applyFill="1" applyBorder="1"/>
    <xf numFmtId="0" fontId="18" fillId="10" borderId="0" xfId="0" applyFont="1" applyFill="1"/>
    <xf numFmtId="0" fontId="18" fillId="10" borderId="231" xfId="0" applyFont="1" applyFill="1" applyBorder="1"/>
    <xf numFmtId="0" fontId="51" fillId="0" borderId="0" xfId="0" applyFont="1" applyFill="1"/>
    <xf numFmtId="0" fontId="18" fillId="20" borderId="232" xfId="0" applyFont="1" applyFill="1" applyBorder="1"/>
    <xf numFmtId="0" fontId="12" fillId="20" borderId="30" xfId="0" applyFont="1" applyFill="1" applyBorder="1" applyAlignment="1">
      <alignment horizontal="right"/>
    </xf>
    <xf numFmtId="0" fontId="13" fillId="20" borderId="30" xfId="0" applyFont="1" applyFill="1" applyBorder="1" applyAlignment="1">
      <alignment horizontal="left"/>
    </xf>
    <xf numFmtId="0" fontId="18" fillId="20" borderId="30" xfId="0" applyFont="1" applyFill="1" applyBorder="1"/>
    <xf numFmtId="0" fontId="12" fillId="20" borderId="30" xfId="0" applyFont="1" applyFill="1" applyBorder="1" applyAlignment="1">
      <alignment horizontal="center"/>
    </xf>
    <xf numFmtId="0" fontId="18" fillId="20" borderId="30" xfId="0" applyFont="1" applyFill="1" applyBorder="1" applyAlignment="1">
      <alignment horizontal="right"/>
    </xf>
    <xf numFmtId="0" fontId="37" fillId="20" borderId="30" xfId="0" applyFont="1" applyFill="1" applyBorder="1" applyAlignment="1">
      <alignment horizontal="right"/>
    </xf>
    <xf numFmtId="3" fontId="12" fillId="20" borderId="30" xfId="0" applyNumberFormat="1" applyFont="1" applyFill="1" applyBorder="1" applyAlignment="1" applyProtection="1">
      <alignment horizontal="center"/>
      <protection locked="0"/>
    </xf>
    <xf numFmtId="0" fontId="18" fillId="20" borderId="233" xfId="0" applyFont="1" applyFill="1" applyBorder="1"/>
    <xf numFmtId="0" fontId="58" fillId="0" borderId="0" xfId="0" applyFont="1" applyBorder="1" applyAlignment="1">
      <alignment horizontal="center"/>
    </xf>
    <xf numFmtId="0" fontId="57" fillId="0" borderId="0" xfId="0" applyFont="1"/>
    <xf numFmtId="0" fontId="12" fillId="8" borderId="0" xfId="0" applyFont="1" applyFill="1" applyBorder="1" applyAlignment="1">
      <alignment vertical="top"/>
    </xf>
    <xf numFmtId="0" fontId="18" fillId="8" borderId="0" xfId="0" applyFont="1" applyFill="1" applyBorder="1" applyAlignment="1">
      <alignment vertical="top"/>
    </xf>
    <xf numFmtId="0" fontId="12" fillId="8" borderId="0" xfId="0" applyFont="1" applyFill="1" applyBorder="1" applyAlignment="1"/>
    <xf numFmtId="0" fontId="18" fillId="8" borderId="0" xfId="0" applyFont="1" applyFill="1" applyBorder="1" applyAlignment="1">
      <alignment vertical="top" wrapText="1"/>
    </xf>
    <xf numFmtId="0" fontId="13" fillId="8" borderId="7" xfId="0" applyFont="1" applyFill="1" applyBorder="1" applyAlignment="1">
      <alignment horizontal="left" vertical="center"/>
    </xf>
    <xf numFmtId="0" fontId="13" fillId="8" borderId="0" xfId="0" applyFont="1" applyFill="1" applyBorder="1" applyAlignment="1">
      <alignment horizontal="left" vertical="center"/>
    </xf>
    <xf numFmtId="3" fontId="18" fillId="8" borderId="9" xfId="0" applyNumberFormat="1" applyFont="1" applyFill="1" applyBorder="1" applyAlignment="1" applyProtection="1">
      <alignment horizontal="center" vertical="center"/>
      <protection locked="0"/>
    </xf>
    <xf numFmtId="0" fontId="12" fillId="0" borderId="0" xfId="0" applyFont="1" applyBorder="1" applyAlignment="1">
      <alignment vertical="top"/>
    </xf>
    <xf numFmtId="0" fontId="13" fillId="8" borderId="30" xfId="0" applyFont="1" applyFill="1" applyBorder="1" applyAlignment="1">
      <alignment vertical="center"/>
    </xf>
    <xf numFmtId="3" fontId="12" fillId="8" borderId="30" xfId="0" applyNumberFormat="1" applyFont="1" applyFill="1" applyBorder="1" applyAlignment="1" applyProtection="1">
      <alignment horizontal="right" vertical="center"/>
      <protection locked="0"/>
    </xf>
    <xf numFmtId="0" fontId="13" fillId="8" borderId="0" xfId="0" applyFont="1" applyFill="1" applyBorder="1" applyAlignment="1">
      <alignment horizontal="left" vertical="top"/>
    </xf>
    <xf numFmtId="0" fontId="13" fillId="8" borderId="0" xfId="0" applyFont="1" applyFill="1" applyAlignment="1">
      <alignment horizontal="center" vertical="top"/>
    </xf>
    <xf numFmtId="3" fontId="21" fillId="0" borderId="0" xfId="0" applyNumberFormat="1" applyFont="1" applyFill="1" applyBorder="1" applyAlignment="1" applyProtection="1">
      <alignment vertical="center"/>
      <protection locked="0"/>
    </xf>
    <xf numFmtId="0" fontId="13" fillId="20" borderId="33" xfId="0" applyFont="1" applyFill="1" applyBorder="1" applyAlignment="1">
      <alignment vertical="center"/>
    </xf>
    <xf numFmtId="0" fontId="12" fillId="20" borderId="34" xfId="0" applyFont="1" applyFill="1" applyBorder="1" applyAlignment="1">
      <alignment vertical="center"/>
    </xf>
    <xf numFmtId="0" fontId="18" fillId="20" borderId="34" xfId="0" applyFont="1" applyFill="1" applyBorder="1"/>
    <xf numFmtId="3" fontId="21" fillId="20" borderId="34" xfId="0" applyNumberFormat="1" applyFont="1" applyFill="1" applyBorder="1" applyAlignment="1" applyProtection="1">
      <alignment vertical="center"/>
      <protection locked="0"/>
    </xf>
    <xf numFmtId="3" fontId="21" fillId="20" borderId="35" xfId="0" applyNumberFormat="1" applyFont="1" applyFill="1" applyBorder="1" applyAlignment="1" applyProtection="1">
      <alignment vertical="center"/>
      <protection locked="0"/>
    </xf>
    <xf numFmtId="0" fontId="12" fillId="20" borderId="9" xfId="0" applyFont="1" applyFill="1" applyBorder="1" applyAlignment="1">
      <alignment vertical="center"/>
    </xf>
    <xf numFmtId="0" fontId="12" fillId="20" borderId="0" xfId="0" applyFont="1" applyFill="1" applyBorder="1" applyAlignment="1">
      <alignment vertical="center"/>
    </xf>
    <xf numFmtId="3" fontId="21" fillId="20" borderId="0" xfId="0" applyNumberFormat="1" applyFont="1" applyFill="1" applyBorder="1" applyAlignment="1" applyProtection="1">
      <alignment vertical="center"/>
      <protection locked="0"/>
    </xf>
    <xf numFmtId="3" fontId="21" fillId="20" borderId="22" xfId="0" applyNumberFormat="1" applyFont="1" applyFill="1" applyBorder="1" applyAlignment="1" applyProtection="1">
      <alignment vertical="center"/>
      <protection locked="0"/>
    </xf>
    <xf numFmtId="0" fontId="13" fillId="20" borderId="9" xfId="0" applyFont="1" applyFill="1" applyBorder="1" applyAlignment="1">
      <alignment vertical="center"/>
    </xf>
    <xf numFmtId="0" fontId="13" fillId="20" borderId="36" xfId="0" applyFont="1" applyFill="1" applyBorder="1" applyAlignment="1">
      <alignment vertical="center"/>
    </xf>
    <xf numFmtId="0" fontId="12" fillId="20" borderId="30" xfId="0" applyFont="1" applyFill="1" applyBorder="1" applyAlignment="1">
      <alignment vertical="center"/>
    </xf>
    <xf numFmtId="3" fontId="21" fillId="20" borderId="30" xfId="0" applyNumberFormat="1" applyFont="1" applyFill="1" applyBorder="1" applyAlignment="1" applyProtection="1">
      <alignment vertical="center"/>
      <protection locked="0"/>
    </xf>
    <xf numFmtId="3" fontId="21" fillId="20" borderId="37" xfId="0" applyNumberFormat="1" applyFont="1" applyFill="1" applyBorder="1" applyAlignment="1" applyProtection="1">
      <alignment vertical="center"/>
      <protection locked="0"/>
    </xf>
    <xf numFmtId="0" fontId="13" fillId="0" borderId="30" xfId="0" applyFont="1" applyFill="1" applyBorder="1" applyAlignment="1">
      <alignment vertical="center"/>
    </xf>
    <xf numFmtId="3" fontId="21" fillId="0" borderId="30" xfId="0" applyNumberFormat="1" applyFont="1" applyFill="1" applyBorder="1" applyAlignment="1" applyProtection="1">
      <alignment vertical="center"/>
      <protection locked="0"/>
    </xf>
    <xf numFmtId="3" fontId="21" fillId="10" borderId="34" xfId="0" applyNumberFormat="1" applyFont="1" applyFill="1" applyBorder="1" applyAlignment="1" applyProtection="1">
      <alignment vertical="center"/>
      <protection locked="0"/>
    </xf>
    <xf numFmtId="3" fontId="21" fillId="10" borderId="35" xfId="0" applyNumberFormat="1" applyFont="1" applyFill="1" applyBorder="1" applyAlignment="1" applyProtection="1">
      <alignment vertical="center"/>
      <protection locked="0"/>
    </xf>
    <xf numFmtId="3" fontId="21" fillId="10" borderId="0" xfId="0" applyNumberFormat="1" applyFont="1" applyFill="1" applyBorder="1" applyAlignment="1" applyProtection="1">
      <alignment vertical="center"/>
      <protection locked="0"/>
    </xf>
    <xf numFmtId="3" fontId="21" fillId="10" borderId="22" xfId="0" applyNumberFormat="1" applyFont="1" applyFill="1" applyBorder="1" applyAlignment="1" applyProtection="1">
      <alignment vertical="center"/>
      <protection locked="0"/>
    </xf>
    <xf numFmtId="0" fontId="12" fillId="20" borderId="0" xfId="0" applyFont="1" applyFill="1" applyBorder="1"/>
    <xf numFmtId="0" fontId="13" fillId="20" borderId="0" xfId="0" applyFont="1" applyFill="1" applyBorder="1"/>
    <xf numFmtId="3" fontId="21" fillId="10" borderId="30" xfId="0" applyNumberFormat="1" applyFont="1" applyFill="1" applyBorder="1" applyAlignment="1" applyProtection="1">
      <alignment horizontal="right" vertical="center"/>
      <protection locked="0"/>
    </xf>
    <xf numFmtId="3" fontId="21" fillId="10" borderId="37" xfId="0" applyNumberFormat="1" applyFont="1" applyFill="1" applyBorder="1" applyAlignment="1" applyProtection="1">
      <alignment horizontal="right" vertical="center"/>
      <protection locked="0"/>
    </xf>
    <xf numFmtId="0" fontId="18" fillId="0" borderId="138" xfId="0" applyFont="1" applyFill="1" applyBorder="1"/>
    <xf numFmtId="0" fontId="13" fillId="0" borderId="0" xfId="0" applyFont="1" applyFill="1" applyBorder="1" applyAlignment="1">
      <alignment horizontal="left"/>
    </xf>
    <xf numFmtId="0" fontId="18" fillId="0" borderId="0" xfId="0" applyFont="1" applyFill="1" applyBorder="1" applyAlignment="1">
      <alignment horizontal="right"/>
    </xf>
    <xf numFmtId="0" fontId="37" fillId="0" borderId="0" xfId="0" applyFont="1" applyFill="1" applyBorder="1" applyAlignment="1">
      <alignment horizontal="right"/>
    </xf>
    <xf numFmtId="3" fontId="12" fillId="0" borderId="0" xfId="0" applyNumberFormat="1" applyFont="1" applyFill="1" applyBorder="1" applyAlignment="1" applyProtection="1">
      <alignment horizontal="center"/>
      <protection locked="0"/>
    </xf>
    <xf numFmtId="0" fontId="18" fillId="0" borderId="231" xfId="0" applyFont="1" applyFill="1" applyBorder="1"/>
    <xf numFmtId="3" fontId="12" fillId="8" borderId="0" xfId="0" applyNumberFormat="1" applyFont="1" applyFill="1" applyBorder="1" applyAlignment="1" applyProtection="1">
      <alignment horizontal="right"/>
      <protection locked="0"/>
    </xf>
    <xf numFmtId="0" fontId="18" fillId="8" borderId="30" xfId="0" applyFont="1" applyFill="1" applyBorder="1" applyAlignment="1">
      <alignment vertical="top" wrapText="1"/>
    </xf>
    <xf numFmtId="0" fontId="12" fillId="8" borderId="30" xfId="0" applyFont="1" applyFill="1" applyBorder="1" applyAlignment="1">
      <alignment vertical="center"/>
    </xf>
    <xf numFmtId="0" fontId="18" fillId="8" borderId="30" xfId="0" applyFont="1" applyFill="1" applyBorder="1" applyAlignment="1">
      <alignment horizontal="left"/>
    </xf>
    <xf numFmtId="0" fontId="12" fillId="8" borderId="22" xfId="0" applyFont="1" applyFill="1" applyBorder="1" applyAlignment="1">
      <alignment horizontal="right" vertical="center"/>
    </xf>
    <xf numFmtId="3" fontId="33" fillId="8" borderId="33" xfId="0" applyNumberFormat="1" applyFont="1" applyFill="1" applyBorder="1" applyAlignment="1">
      <alignment horizontal="right" vertical="center"/>
    </xf>
    <xf numFmtId="0" fontId="33" fillId="8" borderId="34" xfId="0" applyFont="1" applyFill="1" applyBorder="1" applyAlignment="1">
      <alignment horizontal="right" vertical="center"/>
    </xf>
    <xf numFmtId="0" fontId="33" fillId="8" borderId="35" xfId="0" applyFont="1" applyFill="1" applyBorder="1" applyAlignment="1">
      <alignment horizontal="right" vertical="center"/>
    </xf>
    <xf numFmtId="0" fontId="33" fillId="8" borderId="36" xfId="0" applyFont="1" applyFill="1" applyBorder="1" applyAlignment="1">
      <alignment horizontal="right" vertical="center"/>
    </xf>
    <xf numFmtId="0" fontId="33" fillId="8" borderId="30" xfId="0" applyFont="1" applyFill="1" applyBorder="1" applyAlignment="1">
      <alignment horizontal="right" vertical="center"/>
    </xf>
    <xf numFmtId="0" fontId="33" fillId="8" borderId="37" xfId="0" applyFont="1" applyFill="1" applyBorder="1" applyAlignment="1">
      <alignment horizontal="right" vertical="center"/>
    </xf>
    <xf numFmtId="0" fontId="18" fillId="0" borderId="0" xfId="0" applyFont="1" applyAlignment="1" applyProtection="1">
      <alignment vertical="center"/>
    </xf>
    <xf numFmtId="0" fontId="18" fillId="0" borderId="0" xfId="0" applyFont="1" applyAlignment="1" applyProtection="1">
      <alignment vertical="top"/>
    </xf>
    <xf numFmtId="0" fontId="18" fillId="0" borderId="0" xfId="0" applyFont="1" applyBorder="1" applyAlignment="1" applyProtection="1">
      <alignment vertical="top"/>
    </xf>
    <xf numFmtId="0" fontId="18" fillId="0" borderId="0" xfId="0" applyFont="1" applyAlignment="1"/>
    <xf numFmtId="0" fontId="18" fillId="0" borderId="133" xfId="0" applyFont="1" applyBorder="1" applyProtection="1"/>
    <xf numFmtId="0" fontId="18" fillId="0" borderId="134" xfId="0" applyFont="1" applyBorder="1" applyProtection="1"/>
    <xf numFmtId="0" fontId="14" fillId="8" borderId="134" xfId="0" applyFont="1" applyFill="1" applyBorder="1" applyAlignment="1" applyProtection="1">
      <alignment vertical="center" wrapText="1"/>
    </xf>
    <xf numFmtId="0" fontId="0" fillId="0" borderId="134" xfId="0" applyBorder="1" applyAlignment="1" applyProtection="1">
      <alignment vertical="center" wrapText="1"/>
    </xf>
    <xf numFmtId="0" fontId="18" fillId="0" borderId="134" xfId="0" applyFont="1" applyBorder="1" applyAlignment="1" applyProtection="1"/>
    <xf numFmtId="0" fontId="18" fillId="0" borderId="134" xfId="0" applyFont="1" applyBorder="1" applyAlignment="1" applyProtection="1">
      <alignment horizontal="right"/>
    </xf>
    <xf numFmtId="0" fontId="18" fillId="0" borderId="234" xfId="0" applyFont="1" applyBorder="1" applyProtection="1"/>
    <xf numFmtId="0" fontId="15" fillId="0" borderId="0" xfId="0" applyFont="1" applyBorder="1" applyAlignment="1" applyProtection="1">
      <alignment vertical="center" wrapText="1"/>
    </xf>
    <xf numFmtId="0" fontId="0" fillId="8" borderId="0" xfId="0" applyFont="1" applyFill="1" applyBorder="1" applyAlignment="1" applyProtection="1"/>
    <xf numFmtId="0" fontId="14" fillId="0" borderId="0" xfId="0" applyFont="1" applyFill="1" applyBorder="1" applyAlignment="1" applyProtection="1">
      <alignment vertical="center"/>
    </xf>
    <xf numFmtId="0" fontId="56" fillId="0" borderId="0" xfId="0" applyFont="1" applyFill="1" applyBorder="1" applyAlignment="1" applyProtection="1">
      <alignment vertical="center"/>
    </xf>
    <xf numFmtId="0" fontId="26" fillId="8" borderId="0" xfId="0" applyFont="1" applyFill="1" applyBorder="1" applyAlignment="1" applyProtection="1"/>
    <xf numFmtId="0" fontId="26" fillId="8" borderId="0" xfId="0" applyFont="1" applyFill="1" applyBorder="1" applyAlignment="1" applyProtection="1">
      <alignment horizontal="left"/>
    </xf>
    <xf numFmtId="0" fontId="27" fillId="8" borderId="0" xfId="0" applyFont="1" applyFill="1" applyBorder="1" applyAlignment="1" applyProtection="1"/>
    <xf numFmtId="0" fontId="18" fillId="8" borderId="138" xfId="0" applyFont="1" applyFill="1" applyBorder="1" applyAlignment="1" applyProtection="1">
      <alignment vertical="center"/>
    </xf>
    <xf numFmtId="0" fontId="8" fillId="8" borderId="0" xfId="0" applyFont="1" applyFill="1" applyBorder="1" applyAlignment="1" applyProtection="1"/>
    <xf numFmtId="0" fontId="17" fillId="8" borderId="0" xfId="0" applyFont="1" applyFill="1" applyBorder="1" applyAlignment="1" applyProtection="1">
      <alignment horizontal="left"/>
    </xf>
    <xf numFmtId="0" fontId="18" fillId="0" borderId="0" xfId="0" applyFont="1" applyBorder="1" applyAlignment="1" applyProtection="1">
      <alignment vertical="center"/>
    </xf>
    <xf numFmtId="0" fontId="18" fillId="8" borderId="231" xfId="0" applyFont="1" applyFill="1" applyBorder="1" applyAlignment="1" applyProtection="1">
      <alignment vertical="center"/>
    </xf>
    <xf numFmtId="0" fontId="51" fillId="0" borderId="0" xfId="0" applyFont="1" applyAlignment="1" applyProtection="1">
      <alignment vertical="center"/>
    </xf>
    <xf numFmtId="0" fontId="18" fillId="8" borderId="12" xfId="0" applyFont="1" applyFill="1" applyBorder="1" applyAlignment="1" applyProtection="1">
      <alignment vertical="center"/>
    </xf>
    <xf numFmtId="0" fontId="12" fillId="8" borderId="0" xfId="0" applyFont="1" applyFill="1" applyBorder="1" applyAlignment="1" applyProtection="1">
      <alignment horizontal="center" vertical="top" wrapText="1"/>
    </xf>
    <xf numFmtId="0" fontId="18" fillId="8" borderId="12" xfId="0" applyFont="1" applyFill="1" applyBorder="1" applyProtection="1"/>
    <xf numFmtId="0" fontId="18" fillId="8" borderId="0" xfId="0" applyFont="1" applyFill="1" applyBorder="1" applyAlignment="1" applyProtection="1"/>
    <xf numFmtId="0" fontId="12" fillId="0" borderId="30" xfId="0" applyFont="1" applyBorder="1" applyAlignment="1" applyProtection="1">
      <alignment horizontal="right"/>
    </xf>
    <xf numFmtId="0" fontId="12" fillId="8" borderId="0" xfId="0" applyFont="1" applyFill="1" applyBorder="1" applyAlignment="1" applyProtection="1">
      <alignment horizontal="left" vertical="center"/>
    </xf>
    <xf numFmtId="0" fontId="21" fillId="8" borderId="147" xfId="0" applyFont="1" applyFill="1" applyBorder="1" applyAlignment="1" applyProtection="1">
      <alignment horizontal="right" vertical="center"/>
    </xf>
    <xf numFmtId="0" fontId="12" fillId="8" borderId="0" xfId="0" applyFont="1" applyFill="1" applyBorder="1" applyAlignment="1" applyProtection="1">
      <alignment horizontal="left"/>
    </xf>
    <xf numFmtId="0" fontId="12" fillId="0" borderId="0" xfId="0" applyFont="1" applyBorder="1" applyAlignment="1" applyProtection="1">
      <alignment horizontal="left"/>
    </xf>
    <xf numFmtId="3" fontId="12" fillId="8" borderId="22" xfId="0" applyNumberFormat="1" applyFont="1" applyFill="1" applyBorder="1" applyAlignment="1" applyProtection="1">
      <alignment horizontal="center" vertical="center"/>
      <protection locked="0"/>
    </xf>
    <xf numFmtId="0" fontId="21" fillId="0" borderId="33" xfId="0" applyFont="1" applyFill="1" applyBorder="1" applyAlignment="1" applyProtection="1">
      <alignment horizontal="right" vertical="center"/>
    </xf>
    <xf numFmtId="0" fontId="21" fillId="0" borderId="34" xfId="0" applyFont="1" applyFill="1" applyBorder="1" applyAlignment="1" applyProtection="1">
      <alignment horizontal="right" vertical="center"/>
    </xf>
    <xf numFmtId="0" fontId="21" fillId="0" borderId="35" xfId="0" applyFont="1" applyFill="1" applyBorder="1" applyAlignment="1" applyProtection="1">
      <alignment horizontal="right" vertical="center"/>
    </xf>
    <xf numFmtId="0" fontId="13" fillId="8" borderId="0" xfId="0" applyFont="1" applyFill="1" applyBorder="1" applyAlignment="1" applyProtection="1">
      <alignment horizontal="left"/>
    </xf>
    <xf numFmtId="0" fontId="21" fillId="0" borderId="36" xfId="0" applyFont="1" applyFill="1" applyBorder="1" applyAlignment="1" applyProtection="1">
      <alignment horizontal="right" vertical="center"/>
    </xf>
    <xf numFmtId="0" fontId="21" fillId="0" borderId="30" xfId="0" applyFont="1" applyFill="1" applyBorder="1" applyAlignment="1" applyProtection="1">
      <alignment horizontal="right" vertical="center"/>
    </xf>
    <xf numFmtId="0" fontId="21" fillId="0" borderId="37" xfId="0" applyFont="1" applyFill="1" applyBorder="1" applyAlignment="1" applyProtection="1">
      <alignment horizontal="right" vertical="center"/>
    </xf>
    <xf numFmtId="0" fontId="12" fillId="8" borderId="32" xfId="0" applyFont="1" applyFill="1" applyBorder="1" applyAlignment="1" applyProtection="1">
      <alignment horizontal="left" vertical="center"/>
    </xf>
    <xf numFmtId="0" fontId="18" fillId="0" borderId="32" xfId="0" applyFont="1" applyBorder="1" applyProtection="1"/>
    <xf numFmtId="0" fontId="12" fillId="8" borderId="32" xfId="0" applyFont="1" applyFill="1" applyBorder="1" applyAlignment="1" applyProtection="1">
      <alignment vertical="center"/>
    </xf>
    <xf numFmtId="0" fontId="18" fillId="8" borderId="32" xfId="0" applyFont="1" applyFill="1" applyBorder="1" applyAlignment="1" applyProtection="1"/>
    <xf numFmtId="0" fontId="18" fillId="8" borderId="236" xfId="0" applyFont="1" applyFill="1" applyBorder="1" applyProtection="1"/>
    <xf numFmtId="0" fontId="18" fillId="17" borderId="251" xfId="0" applyFont="1" applyFill="1" applyBorder="1" applyProtection="1"/>
    <xf numFmtId="0" fontId="12" fillId="17" borderId="0" xfId="0" applyFont="1" applyFill="1" applyBorder="1" applyAlignment="1" applyProtection="1">
      <alignment horizontal="left" vertical="center"/>
    </xf>
    <xf numFmtId="0" fontId="8" fillId="17" borderId="0" xfId="0" applyFont="1" applyFill="1" applyBorder="1" applyAlignment="1" applyProtection="1">
      <alignment horizontal="left"/>
    </xf>
    <xf numFmtId="0" fontId="0" fillId="17" borderId="0" xfId="0" applyFont="1" applyFill="1" applyBorder="1" applyAlignment="1" applyProtection="1">
      <alignment horizontal="left"/>
    </xf>
    <xf numFmtId="0" fontId="18" fillId="17" borderId="0" xfId="0" applyFont="1" applyFill="1" applyBorder="1" applyProtection="1"/>
    <xf numFmtId="0" fontId="12" fillId="17" borderId="0" xfId="0" applyFont="1" applyFill="1" applyBorder="1" applyAlignment="1" applyProtection="1">
      <alignment vertical="center"/>
    </xf>
    <xf numFmtId="0" fontId="18" fillId="17" borderId="0" xfId="0" applyFont="1" applyFill="1" applyBorder="1" applyAlignment="1" applyProtection="1"/>
    <xf numFmtId="0" fontId="18" fillId="17" borderId="237" xfId="0" applyFont="1" applyFill="1" applyBorder="1" applyProtection="1"/>
    <xf numFmtId="0" fontId="18" fillId="17" borderId="113" xfId="0" applyFont="1" applyFill="1" applyBorder="1" applyProtection="1"/>
    <xf numFmtId="0" fontId="12" fillId="17" borderId="0" xfId="0" applyFont="1" applyFill="1" applyBorder="1" applyAlignment="1" applyProtection="1">
      <alignment vertical="top"/>
    </xf>
    <xf numFmtId="0" fontId="13" fillId="17" borderId="0" xfId="0" applyFont="1" applyFill="1" applyBorder="1" applyAlignment="1" applyProtection="1"/>
    <xf numFmtId="0" fontId="18" fillId="17" borderId="238" xfId="0" applyFont="1" applyFill="1" applyBorder="1" applyProtection="1"/>
    <xf numFmtId="0" fontId="12" fillId="17" borderId="32" xfId="0" applyFont="1" applyFill="1" applyBorder="1" applyAlignment="1" applyProtection="1">
      <alignment horizontal="left" vertical="center"/>
    </xf>
    <xf numFmtId="0" fontId="12" fillId="17" borderId="32" xfId="0" applyFont="1" applyFill="1" applyBorder="1" applyAlignment="1" applyProtection="1">
      <alignment vertical="center"/>
    </xf>
    <xf numFmtId="0" fontId="18" fillId="17" borderId="32" xfId="0" applyFont="1" applyFill="1" applyBorder="1" applyAlignment="1" applyProtection="1"/>
    <xf numFmtId="0" fontId="18" fillId="17" borderId="239" xfId="0" applyFont="1" applyFill="1" applyBorder="1" applyProtection="1"/>
    <xf numFmtId="0" fontId="18" fillId="0" borderId="252" xfId="0" applyFont="1" applyFill="1" applyBorder="1" applyProtection="1"/>
    <xf numFmtId="0" fontId="18" fillId="0" borderId="231" xfId="0" applyFont="1" applyFill="1" applyBorder="1" applyProtection="1"/>
    <xf numFmtId="0" fontId="18" fillId="8" borderId="12" xfId="0" applyFont="1" applyFill="1" applyBorder="1" applyAlignment="1" applyProtection="1"/>
    <xf numFmtId="0" fontId="18" fillId="8" borderId="231" xfId="0" applyFont="1" applyFill="1" applyBorder="1" applyAlignment="1" applyProtection="1"/>
    <xf numFmtId="0" fontId="51" fillId="0" borderId="0" xfId="0" applyFont="1" applyAlignment="1" applyProtection="1"/>
    <xf numFmtId="0" fontId="12" fillId="8" borderId="0" xfId="0" applyFont="1" applyFill="1" applyBorder="1" applyAlignment="1" applyProtection="1">
      <alignment vertical="top"/>
    </xf>
    <xf numFmtId="0" fontId="13" fillId="0" borderId="0" xfId="0" applyFont="1" applyBorder="1" applyAlignment="1" applyProtection="1">
      <alignment vertical="top" wrapText="1"/>
    </xf>
    <xf numFmtId="0" fontId="0" fillId="0" borderId="0" xfId="0" applyBorder="1" applyAlignment="1" applyProtection="1">
      <alignment vertical="top" wrapText="1"/>
    </xf>
    <xf numFmtId="0" fontId="18" fillId="8" borderId="76" xfId="0" applyFont="1" applyFill="1" applyBorder="1" applyProtection="1"/>
    <xf numFmtId="0" fontId="18" fillId="8" borderId="66" xfId="0" applyFont="1" applyFill="1" applyBorder="1" applyAlignment="1" applyProtection="1">
      <alignment horizontal="left" vertical="center"/>
    </xf>
    <xf numFmtId="0" fontId="18" fillId="8" borderId="66" xfId="0" applyFont="1" applyFill="1" applyBorder="1" applyAlignment="1" applyProtection="1">
      <alignment vertical="center"/>
    </xf>
    <xf numFmtId="0" fontId="18" fillId="8" borderId="66" xfId="0" applyFont="1" applyFill="1" applyBorder="1" applyProtection="1"/>
    <xf numFmtId="0" fontId="18" fillId="8" borderId="66" xfId="0" applyFont="1" applyFill="1" applyBorder="1" applyAlignment="1" applyProtection="1"/>
    <xf numFmtId="0" fontId="18" fillId="8" borderId="240" xfId="0" applyFont="1" applyFill="1" applyBorder="1" applyProtection="1"/>
    <xf numFmtId="0" fontId="12" fillId="8" borderId="142" xfId="0" applyFont="1" applyFill="1" applyBorder="1" applyAlignment="1" applyProtection="1"/>
    <xf numFmtId="0" fontId="12" fillId="8" borderId="142" xfId="0" applyFont="1" applyFill="1" applyBorder="1" applyAlignment="1" applyProtection="1">
      <alignment vertical="center" wrapText="1"/>
    </xf>
    <xf numFmtId="0" fontId="0" fillId="8" borderId="142" xfId="0" applyFill="1" applyBorder="1" applyAlignment="1" applyProtection="1">
      <alignment wrapText="1"/>
    </xf>
    <xf numFmtId="0" fontId="0" fillId="8" borderId="0" xfId="0" applyFill="1" applyBorder="1" applyAlignment="1" applyProtection="1">
      <alignment horizontal="justify" wrapText="1"/>
    </xf>
    <xf numFmtId="3" fontId="18" fillId="8" borderId="142" xfId="1" applyNumberFormat="1" applyFont="1" applyFill="1" applyBorder="1" applyAlignment="1" applyProtection="1">
      <alignment vertical="center"/>
    </xf>
    <xf numFmtId="0" fontId="12" fillId="8" borderId="0" xfId="0" applyFont="1" applyFill="1" applyBorder="1" applyAlignment="1" applyProtection="1">
      <alignment horizontal="left" vertical="top"/>
    </xf>
    <xf numFmtId="0" fontId="0" fillId="8" borderId="0" xfId="0" applyFill="1" applyBorder="1" applyAlignment="1" applyProtection="1">
      <alignment wrapText="1"/>
    </xf>
    <xf numFmtId="0" fontId="18" fillId="8" borderId="12" xfId="0" applyFont="1" applyFill="1" applyBorder="1" applyAlignment="1" applyProtection="1">
      <alignment vertical="top"/>
    </xf>
    <xf numFmtId="0" fontId="13" fillId="8" borderId="0" xfId="0" applyFont="1" applyFill="1" applyBorder="1" applyAlignment="1" applyProtection="1">
      <alignment horizontal="left" vertical="center" wrapText="1"/>
    </xf>
    <xf numFmtId="0" fontId="18" fillId="8" borderId="231" xfId="0" applyFont="1" applyFill="1" applyBorder="1" applyAlignment="1" applyProtection="1">
      <alignment vertical="top"/>
    </xf>
    <xf numFmtId="0" fontId="51" fillId="0" borderId="0" xfId="0" applyFont="1" applyAlignment="1" applyProtection="1">
      <alignment vertical="top"/>
    </xf>
    <xf numFmtId="0" fontId="13" fillId="8" borderId="0" xfId="0" applyFont="1" applyFill="1" applyBorder="1" applyAlignment="1" applyProtection="1">
      <alignment horizontal="left" vertical="top" wrapText="1"/>
    </xf>
    <xf numFmtId="0" fontId="18" fillId="8" borderId="0" xfId="0" applyFont="1" applyFill="1" applyBorder="1" applyAlignment="1" applyProtection="1">
      <alignment vertical="top"/>
    </xf>
    <xf numFmtId="0" fontId="51" fillId="0" borderId="0" xfId="0" applyFont="1" applyBorder="1" applyAlignment="1" applyProtection="1">
      <alignment vertical="top"/>
    </xf>
    <xf numFmtId="0" fontId="12" fillId="8" borderId="66" xfId="0" applyFont="1" applyFill="1" applyBorder="1" applyAlignment="1" applyProtection="1">
      <alignment horizontal="left" vertical="center"/>
    </xf>
    <xf numFmtId="0" fontId="13" fillId="8" borderId="66" xfId="0" applyFont="1" applyFill="1" applyBorder="1" applyAlignment="1" applyProtection="1">
      <alignment vertical="center"/>
    </xf>
    <xf numFmtId="3" fontId="18" fillId="8" borderId="0" xfId="1" applyNumberFormat="1" applyFont="1" applyFill="1" applyBorder="1" applyAlignment="1" applyProtection="1">
      <alignment horizontal="right" vertical="center"/>
    </xf>
    <xf numFmtId="0" fontId="18" fillId="8" borderId="0" xfId="0" applyFont="1" applyFill="1" applyBorder="1" applyAlignment="1" applyProtection="1">
      <protection locked="0"/>
    </xf>
    <xf numFmtId="0" fontId="13" fillId="8" borderId="7" xfId="0" applyFont="1" applyFill="1" applyBorder="1" applyAlignment="1" applyProtection="1">
      <alignment horizontal="left" vertical="center"/>
    </xf>
    <xf numFmtId="0" fontId="18" fillId="8" borderId="0" xfId="0" applyFont="1" applyFill="1" applyBorder="1" applyAlignment="1" applyProtection="1">
      <alignment vertical="top"/>
      <protection locked="0"/>
    </xf>
    <xf numFmtId="0" fontId="13" fillId="8" borderId="7" xfId="0" applyFont="1" applyFill="1" applyBorder="1" applyAlignment="1" applyProtection="1">
      <alignment horizontal="left"/>
    </xf>
    <xf numFmtId="0" fontId="12" fillId="8" borderId="142" xfId="0" applyFont="1" applyFill="1" applyBorder="1" applyAlignment="1" applyProtection="1">
      <alignment vertical="center"/>
    </xf>
    <xf numFmtId="0" fontId="18" fillId="8" borderId="38" xfId="0" applyFont="1" applyFill="1" applyBorder="1" applyProtection="1"/>
    <xf numFmtId="0" fontId="12" fillId="8" borderId="30" xfId="0" applyFont="1" applyFill="1" applyBorder="1" applyAlignment="1" applyProtection="1">
      <alignment horizontal="left" vertical="center"/>
    </xf>
    <xf numFmtId="0" fontId="18" fillId="8" borderId="30" xfId="0" applyFont="1" applyFill="1" applyBorder="1" applyAlignment="1" applyProtection="1">
      <alignment vertical="center"/>
    </xf>
    <xf numFmtId="0" fontId="18" fillId="8" borderId="30" xfId="0" applyFont="1" applyFill="1" applyBorder="1" applyAlignment="1" applyProtection="1"/>
    <xf numFmtId="0" fontId="18" fillId="8" borderId="233" xfId="0" applyFont="1" applyFill="1" applyBorder="1" applyProtection="1"/>
    <xf numFmtId="3" fontId="21" fillId="8" borderId="253" xfId="0" applyNumberFormat="1" applyFont="1" applyFill="1" applyBorder="1" applyAlignment="1" applyProtection="1">
      <alignment horizontal="right" vertical="center"/>
      <protection locked="0"/>
    </xf>
    <xf numFmtId="3" fontId="21" fillId="8" borderId="254" xfId="0" applyNumberFormat="1" applyFont="1" applyFill="1" applyBorder="1" applyAlignment="1" applyProtection="1">
      <alignment horizontal="right" vertical="center"/>
      <protection locked="0"/>
    </xf>
    <xf numFmtId="3" fontId="21" fillId="8" borderId="255" xfId="0" applyNumberFormat="1" applyFont="1" applyFill="1" applyBorder="1" applyAlignment="1" applyProtection="1">
      <alignment horizontal="right" vertical="center"/>
      <protection locked="0"/>
    </xf>
    <xf numFmtId="3" fontId="21" fillId="8" borderId="77" xfId="0" applyNumberFormat="1" applyFont="1" applyFill="1" applyBorder="1" applyAlignment="1" applyProtection="1">
      <alignment horizontal="right" vertical="center"/>
      <protection locked="0"/>
    </xf>
    <xf numFmtId="3" fontId="21" fillId="8" borderId="81" xfId="0" applyNumberFormat="1" applyFont="1" applyFill="1" applyBorder="1" applyAlignment="1" applyProtection="1">
      <alignment horizontal="right" vertical="center"/>
      <protection locked="0"/>
    </xf>
    <xf numFmtId="3" fontId="21" fillId="8" borderId="256" xfId="0" applyNumberFormat="1" applyFont="1" applyFill="1" applyBorder="1" applyAlignment="1" applyProtection="1">
      <alignment horizontal="right" vertical="center"/>
      <protection locked="0"/>
    </xf>
    <xf numFmtId="0" fontId="12" fillId="8" borderId="12" xfId="0" applyFont="1" applyFill="1" applyBorder="1" applyAlignment="1" applyProtection="1">
      <alignment horizontal="center"/>
    </xf>
    <xf numFmtId="3" fontId="21" fillId="8" borderId="257" xfId="0" applyNumberFormat="1" applyFont="1" applyFill="1" applyBorder="1" applyAlignment="1" applyProtection="1">
      <alignment horizontal="right" vertical="center"/>
      <protection locked="0"/>
    </xf>
    <xf numFmtId="3" fontId="21" fillId="8" borderId="258" xfId="0" applyNumberFormat="1" applyFont="1" applyFill="1" applyBorder="1" applyAlignment="1" applyProtection="1">
      <alignment horizontal="right" vertical="center"/>
      <protection locked="0"/>
    </xf>
    <xf numFmtId="3" fontId="21" fillId="8" borderId="259" xfId="0" applyNumberFormat="1" applyFont="1" applyFill="1" applyBorder="1" applyAlignment="1" applyProtection="1">
      <alignment horizontal="right" vertical="center"/>
      <protection locked="0"/>
    </xf>
    <xf numFmtId="0" fontId="18" fillId="8" borderId="30" xfId="0" applyFont="1" applyFill="1" applyBorder="1" applyAlignment="1" applyProtection="1">
      <alignment horizontal="left"/>
    </xf>
    <xf numFmtId="0" fontId="12" fillId="0" borderId="30" xfId="0" applyFont="1" applyBorder="1" applyAlignment="1" applyProtection="1"/>
    <xf numFmtId="2" fontId="12" fillId="8" borderId="0" xfId="0" applyNumberFormat="1" applyFont="1" applyFill="1" applyBorder="1" applyAlignment="1" applyProtection="1">
      <alignment horizontal="left"/>
    </xf>
    <xf numFmtId="3" fontId="21" fillId="8" borderId="142" xfId="0" applyNumberFormat="1" applyFont="1" applyFill="1" applyBorder="1" applyAlignment="1" applyProtection="1">
      <alignment horizontal="right" vertical="center"/>
      <protection locked="0"/>
    </xf>
    <xf numFmtId="0" fontId="18" fillId="8" borderId="260" xfId="0" applyFont="1" applyFill="1" applyBorder="1" applyAlignment="1" applyProtection="1">
      <alignment horizontal="left"/>
    </xf>
    <xf numFmtId="0" fontId="13" fillId="8" borderId="260" xfId="0" applyFont="1" applyFill="1" applyBorder="1" applyProtection="1"/>
    <xf numFmtId="0" fontId="18" fillId="8" borderId="260" xfId="0" applyFont="1" applyFill="1" applyBorder="1" applyProtection="1"/>
    <xf numFmtId="0" fontId="18" fillId="8" borderId="260" xfId="0" applyFont="1" applyFill="1" applyBorder="1" applyAlignment="1" applyProtection="1"/>
    <xf numFmtId="0" fontId="12" fillId="8" borderId="260" xfId="0" applyFont="1" applyFill="1" applyBorder="1" applyAlignment="1" applyProtection="1">
      <alignment vertical="center"/>
    </xf>
    <xf numFmtId="3" fontId="21" fillId="8" borderId="260" xfId="0" applyNumberFormat="1" applyFont="1" applyFill="1" applyBorder="1" applyAlignment="1" applyProtection="1">
      <alignment horizontal="right" vertical="center"/>
      <protection locked="0"/>
    </xf>
    <xf numFmtId="0" fontId="18" fillId="8" borderId="261" xfId="0" applyFont="1" applyFill="1" applyBorder="1" applyProtection="1"/>
    <xf numFmtId="0" fontId="12" fillId="17" borderId="0" xfId="0" applyFont="1" applyFill="1" applyBorder="1" applyAlignment="1" applyProtection="1">
      <alignment horizontal="left"/>
    </xf>
    <xf numFmtId="0" fontId="12" fillId="17" borderId="0" xfId="0" applyFont="1" applyFill="1" applyBorder="1" applyAlignment="1" applyProtection="1"/>
    <xf numFmtId="0" fontId="13" fillId="17" borderId="0" xfId="0" applyFont="1" applyFill="1" applyBorder="1" applyAlignment="1" applyProtection="1">
      <alignment vertical="top"/>
    </xf>
    <xf numFmtId="0" fontId="18" fillId="10" borderId="35" xfId="72" applyFont="1" applyFill="1" applyBorder="1"/>
    <xf numFmtId="0" fontId="18" fillId="10" borderId="9" xfId="72" applyFont="1" applyFill="1" applyBorder="1" applyAlignment="1">
      <alignment horizontal="left"/>
    </xf>
    <xf numFmtId="0" fontId="18" fillId="10" borderId="22" xfId="72" applyFont="1" applyFill="1" applyBorder="1"/>
    <xf numFmtId="0" fontId="12" fillId="10" borderId="9" xfId="72" applyFont="1" applyFill="1" applyBorder="1" applyAlignment="1">
      <alignment horizontal="left" vertical="center"/>
    </xf>
    <xf numFmtId="0" fontId="13" fillId="10" borderId="9" xfId="72" applyFont="1" applyFill="1" applyBorder="1"/>
    <xf numFmtId="0" fontId="18" fillId="10" borderId="9" xfId="72" applyFont="1" applyFill="1" applyBorder="1" applyAlignment="1"/>
    <xf numFmtId="0" fontId="18" fillId="10" borderId="0" xfId="72" applyFont="1" applyFill="1" applyBorder="1" applyAlignment="1"/>
    <xf numFmtId="0" fontId="18" fillId="10" borderId="22" xfId="72" applyFont="1" applyFill="1" applyBorder="1" applyAlignment="1"/>
    <xf numFmtId="0" fontId="18" fillId="10" borderId="36" xfId="72" applyFont="1" applyFill="1" applyBorder="1" applyAlignment="1"/>
    <xf numFmtId="0" fontId="18" fillId="10" borderId="30" xfId="72" applyFont="1" applyFill="1" applyBorder="1" applyAlignment="1"/>
    <xf numFmtId="0" fontId="18" fillId="10" borderId="37" xfId="72" applyFont="1" applyFill="1" applyBorder="1" applyAlignment="1"/>
    <xf numFmtId="0" fontId="13" fillId="8" borderId="30" xfId="0" applyFont="1" applyFill="1" applyBorder="1" applyAlignment="1" applyProtection="1">
      <alignment horizontal="left"/>
    </xf>
    <xf numFmtId="3" fontId="21" fillId="8" borderId="141" xfId="0" applyNumberFormat="1" applyFont="1" applyFill="1" applyBorder="1" applyAlignment="1" applyProtection="1">
      <alignment horizontal="right" vertical="center"/>
      <protection locked="0"/>
    </xf>
    <xf numFmtId="3" fontId="21" fillId="8" borderId="79" xfId="0" applyNumberFormat="1" applyFont="1" applyFill="1" applyBorder="1" applyAlignment="1" applyProtection="1">
      <alignment horizontal="right" vertical="center"/>
      <protection locked="0"/>
    </xf>
    <xf numFmtId="3" fontId="21" fillId="8" borderId="60" xfId="0" applyNumberFormat="1" applyFont="1" applyFill="1" applyBorder="1" applyAlignment="1" applyProtection="1">
      <alignment horizontal="right" vertical="center"/>
      <protection locked="0"/>
    </xf>
    <xf numFmtId="3" fontId="21" fillId="8" borderId="61" xfId="0" applyNumberFormat="1" applyFont="1" applyFill="1" applyBorder="1" applyAlignment="1" applyProtection="1">
      <alignment horizontal="right" vertical="center"/>
      <protection locked="0"/>
    </xf>
    <xf numFmtId="0" fontId="37" fillId="8" borderId="30" xfId="0" applyFont="1" applyFill="1" applyBorder="1" applyAlignment="1" applyProtection="1">
      <alignment vertical="center"/>
    </xf>
    <xf numFmtId="0" fontId="37" fillId="8" borderId="0" xfId="0" applyFont="1" applyFill="1" applyBorder="1" applyAlignment="1" applyProtection="1">
      <alignment vertical="top"/>
    </xf>
    <xf numFmtId="0" fontId="12" fillId="8" borderId="66" xfId="0" applyFont="1" applyFill="1" applyBorder="1" applyAlignment="1" applyProtection="1">
      <alignment horizontal="left"/>
    </xf>
    <xf numFmtId="0" fontId="13" fillId="8" borderId="66" xfId="0" applyFont="1" applyFill="1" applyBorder="1" applyProtection="1"/>
    <xf numFmtId="0" fontId="0" fillId="0" borderId="66" xfId="0" applyBorder="1" applyAlignment="1" applyProtection="1">
      <alignment vertical="center"/>
    </xf>
    <xf numFmtId="0" fontId="18" fillId="8" borderId="142" xfId="0" applyFont="1" applyFill="1" applyBorder="1" applyAlignment="1" applyProtection="1"/>
    <xf numFmtId="0" fontId="0" fillId="0" borderId="142" xfId="0" applyBorder="1" applyAlignment="1" applyProtection="1">
      <alignment vertical="center"/>
    </xf>
    <xf numFmtId="3" fontId="21" fillId="8" borderId="73" xfId="0" applyNumberFormat="1" applyFont="1" applyFill="1" applyBorder="1" applyAlignment="1" applyProtection="1">
      <alignment horizontal="right" vertical="center"/>
      <protection locked="0"/>
    </xf>
    <xf numFmtId="3" fontId="21" fillId="8" borderId="66" xfId="0" applyNumberFormat="1" applyFont="1" applyFill="1" applyBorder="1" applyAlignment="1" applyProtection="1">
      <alignment horizontal="right" vertical="center"/>
      <protection locked="0"/>
    </xf>
    <xf numFmtId="3" fontId="21" fillId="8" borderId="75" xfId="0" applyNumberFormat="1" applyFont="1" applyFill="1" applyBorder="1" applyAlignment="1" applyProtection="1">
      <alignment horizontal="right" vertical="center"/>
      <protection locked="0"/>
    </xf>
    <xf numFmtId="0" fontId="12" fillId="0" borderId="0" xfId="0" applyFont="1" applyAlignment="1">
      <alignment horizontal="center" vertical="center"/>
    </xf>
    <xf numFmtId="0" fontId="10" fillId="0" borderId="0" xfId="60" applyFont="1" applyProtection="1"/>
    <xf numFmtId="0" fontId="10" fillId="8" borderId="133" xfId="60" applyFont="1" applyFill="1" applyBorder="1" applyProtection="1"/>
    <xf numFmtId="0" fontId="10" fillId="8" borderId="134" xfId="60" applyFont="1" applyFill="1" applyBorder="1" applyProtection="1"/>
    <xf numFmtId="0" fontId="13" fillId="8" borderId="138" xfId="60" applyFont="1" applyFill="1" applyBorder="1" applyProtection="1"/>
    <xf numFmtId="0" fontId="28" fillId="0" borderId="0" xfId="60" applyFont="1" applyFill="1" applyBorder="1" applyAlignment="1" applyProtection="1">
      <alignment horizontal="center" vertical="center" wrapText="1"/>
    </xf>
    <xf numFmtId="0" fontId="8" fillId="8" borderId="0" xfId="60" applyFont="1" applyFill="1" applyBorder="1" applyAlignment="1" applyProtection="1">
      <alignment vertical="top"/>
    </xf>
    <xf numFmtId="0" fontId="10" fillId="0" borderId="0" xfId="60" applyFont="1" applyBorder="1" applyProtection="1"/>
    <xf numFmtId="0" fontId="8" fillId="8" borderId="0" xfId="60" applyFont="1" applyFill="1" applyBorder="1" applyAlignment="1" applyProtection="1">
      <alignment vertical="center"/>
    </xf>
    <xf numFmtId="0" fontId="0" fillId="0" borderId="0" xfId="60" applyFont="1" applyProtection="1"/>
    <xf numFmtId="0" fontId="13" fillId="8" borderId="138" xfId="60" applyFont="1" applyFill="1" applyBorder="1" applyAlignment="1" applyProtection="1"/>
    <xf numFmtId="0" fontId="14" fillId="8" borderId="0" xfId="60" applyFont="1" applyFill="1" applyBorder="1" applyAlignment="1" applyProtection="1">
      <alignment vertical="center"/>
    </xf>
    <xf numFmtId="0" fontId="27" fillId="8" borderId="0" xfId="60" applyFont="1" applyFill="1" applyBorder="1" applyAlignment="1" applyProtection="1">
      <alignment vertical="center"/>
    </xf>
    <xf numFmtId="0" fontId="17" fillId="8" borderId="0" xfId="60" applyFont="1" applyFill="1" applyBorder="1" applyAlignment="1" applyProtection="1">
      <alignment vertical="center"/>
    </xf>
    <xf numFmtId="0" fontId="27" fillId="8" borderId="0" xfId="60" applyFont="1" applyFill="1" applyBorder="1" applyAlignment="1" applyProtection="1">
      <alignment horizontal="left" vertical="center"/>
    </xf>
    <xf numFmtId="0" fontId="18" fillId="8" borderId="138" xfId="60" applyFont="1" applyFill="1" applyBorder="1" applyAlignment="1" applyProtection="1">
      <alignment horizontal="center"/>
    </xf>
    <xf numFmtId="0" fontId="18" fillId="8" borderId="0" xfId="60" applyFont="1" applyFill="1" applyBorder="1" applyAlignment="1" applyProtection="1">
      <alignment horizontal="center"/>
    </xf>
    <xf numFmtId="0" fontId="18" fillId="8" borderId="0" xfId="60" applyFont="1" applyFill="1" applyBorder="1" applyAlignment="1" applyProtection="1">
      <alignment horizontal="center" vertical="center"/>
    </xf>
    <xf numFmtId="0" fontId="0" fillId="0" borderId="0" xfId="60" applyBorder="1" applyAlignment="1" applyProtection="1">
      <alignment horizontal="center" vertical="center"/>
    </xf>
    <xf numFmtId="0" fontId="10" fillId="8" borderId="0" xfId="60" applyFont="1" applyFill="1" applyBorder="1" applyProtection="1"/>
    <xf numFmtId="0" fontId="12" fillId="8" borderId="0" xfId="60" applyFont="1" applyFill="1" applyBorder="1" applyAlignment="1" applyProtection="1">
      <alignment vertical="center"/>
    </xf>
    <xf numFmtId="0" fontId="18" fillId="8" borderId="0" xfId="60" applyFont="1" applyFill="1" applyBorder="1" applyAlignment="1" applyProtection="1">
      <alignment vertical="center"/>
    </xf>
    <xf numFmtId="0" fontId="13" fillId="8" borderId="0" xfId="60" applyFont="1" applyFill="1" applyBorder="1" applyAlignment="1" applyProtection="1">
      <alignment vertical="center"/>
    </xf>
    <xf numFmtId="0" fontId="12" fillId="8" borderId="0" xfId="60" applyFont="1" applyFill="1" applyBorder="1" applyAlignment="1" applyProtection="1">
      <alignment horizontal="right"/>
    </xf>
    <xf numFmtId="0" fontId="12" fillId="8" borderId="0" xfId="60" applyFont="1" applyFill="1" applyBorder="1" applyAlignment="1" applyProtection="1">
      <alignment horizontal="center" vertical="center"/>
    </xf>
    <xf numFmtId="0" fontId="12" fillId="8" borderId="0" xfId="60" applyFont="1" applyFill="1" applyBorder="1" applyAlignment="1" applyProtection="1">
      <alignment horizontal="left" vertical="center"/>
    </xf>
    <xf numFmtId="0" fontId="12" fillId="8" borderId="22" xfId="60" applyFont="1" applyFill="1" applyBorder="1" applyAlignment="1" applyProtection="1">
      <alignment horizontal="left" vertical="center"/>
    </xf>
    <xf numFmtId="0" fontId="10" fillId="8" borderId="33" xfId="60" applyFont="1" applyFill="1" applyBorder="1" applyAlignment="1" applyProtection="1">
      <alignment horizontal="center"/>
    </xf>
    <xf numFmtId="0" fontId="10" fillId="8" borderId="34" xfId="60" applyFont="1" applyFill="1" applyBorder="1" applyAlignment="1" applyProtection="1">
      <alignment horizontal="center"/>
    </xf>
    <xf numFmtId="0" fontId="10" fillId="8" borderId="35" xfId="60" applyFont="1" applyFill="1" applyBorder="1" applyAlignment="1" applyProtection="1">
      <alignment horizontal="center"/>
    </xf>
    <xf numFmtId="0" fontId="13" fillId="8" borderId="0" xfId="60" applyFont="1" applyFill="1" applyBorder="1" applyAlignment="1" applyProtection="1">
      <alignment horizontal="left" vertical="center"/>
    </xf>
    <xf numFmtId="0" fontId="10" fillId="8" borderId="36" xfId="60" applyFont="1" applyFill="1" applyBorder="1" applyAlignment="1" applyProtection="1">
      <alignment horizontal="center"/>
    </xf>
    <xf numFmtId="0" fontId="10" fillId="8" borderId="30" xfId="60" applyFont="1" applyFill="1" applyBorder="1" applyAlignment="1" applyProtection="1">
      <alignment horizontal="center"/>
    </xf>
    <xf numFmtId="0" fontId="10" fillId="8" borderId="37" xfId="60" applyFont="1" applyFill="1" applyBorder="1" applyAlignment="1" applyProtection="1">
      <alignment horizontal="center"/>
    </xf>
    <xf numFmtId="0" fontId="15" fillId="8" borderId="33" xfId="60" applyFont="1" applyFill="1" applyBorder="1" applyAlignment="1" applyProtection="1">
      <alignment horizontal="center" vertical="center"/>
    </xf>
    <xf numFmtId="0" fontId="15" fillId="8" borderId="34" xfId="60" applyFont="1" applyFill="1" applyBorder="1" applyAlignment="1" applyProtection="1">
      <alignment horizontal="center" vertical="center"/>
    </xf>
    <xf numFmtId="0" fontId="15" fillId="8" borderId="35" xfId="60" applyFont="1" applyFill="1" applyBorder="1" applyAlignment="1" applyProtection="1">
      <alignment horizontal="center" vertical="center"/>
    </xf>
    <xf numFmtId="0" fontId="15" fillId="8" borderId="36" xfId="60" applyFont="1" applyFill="1" applyBorder="1" applyAlignment="1" applyProtection="1">
      <alignment horizontal="center" vertical="center"/>
    </xf>
    <xf numFmtId="0" fontId="15" fillId="8" borderId="30" xfId="60" applyFont="1" applyFill="1" applyBorder="1" applyAlignment="1" applyProtection="1">
      <alignment horizontal="center" vertical="center"/>
    </xf>
    <xf numFmtId="0" fontId="15" fillId="8" borderId="37" xfId="60" applyFont="1" applyFill="1" applyBorder="1" applyAlignment="1" applyProtection="1">
      <alignment horizontal="center" vertical="center"/>
    </xf>
    <xf numFmtId="0" fontId="10" fillId="8" borderId="0" xfId="60" applyFont="1" applyFill="1" applyBorder="1" applyAlignment="1" applyProtection="1"/>
    <xf numFmtId="0" fontId="18" fillId="8" borderId="0" xfId="60" applyFont="1" applyFill="1" applyBorder="1" applyProtection="1"/>
    <xf numFmtId="0" fontId="0" fillId="0" borderId="0" xfId="60" applyFont="1" applyFill="1" applyBorder="1" applyAlignment="1" applyProtection="1">
      <alignment horizontal="center"/>
    </xf>
    <xf numFmtId="0" fontId="10" fillId="8" borderId="138" xfId="60" applyFont="1" applyFill="1" applyBorder="1" applyAlignment="1" applyProtection="1"/>
    <xf numFmtId="0" fontId="12" fillId="0" borderId="30" xfId="60" applyFont="1" applyFill="1" applyBorder="1" applyAlignment="1" applyProtection="1">
      <alignment horizontal="right"/>
    </xf>
    <xf numFmtId="0" fontId="12" fillId="8" borderId="22" xfId="60" applyFont="1" applyFill="1" applyBorder="1" applyAlignment="1" applyProtection="1">
      <alignment horizontal="center" vertical="center"/>
    </xf>
    <xf numFmtId="0" fontId="8" fillId="0" borderId="33" xfId="60" applyFont="1" applyFill="1" applyBorder="1" applyAlignment="1" applyProtection="1">
      <alignment horizontal="right" vertical="center"/>
    </xf>
    <xf numFmtId="0" fontId="8" fillId="0" borderId="34" xfId="60" applyFont="1" applyFill="1" applyBorder="1" applyAlignment="1" applyProtection="1">
      <alignment horizontal="right" vertical="center"/>
    </xf>
    <xf numFmtId="0" fontId="8" fillId="0" borderId="35" xfId="60" applyFont="1" applyFill="1" applyBorder="1" applyAlignment="1" applyProtection="1">
      <alignment horizontal="right" vertical="center"/>
    </xf>
    <xf numFmtId="0" fontId="8" fillId="0" borderId="36" xfId="60" applyFont="1" applyFill="1" applyBorder="1" applyAlignment="1" applyProtection="1">
      <alignment horizontal="right" vertical="center"/>
    </xf>
    <xf numFmtId="0" fontId="8" fillId="0" borderId="30" xfId="60" applyFont="1" applyFill="1" applyBorder="1" applyAlignment="1" applyProtection="1">
      <alignment horizontal="right" vertical="center"/>
    </xf>
    <xf numFmtId="0" fontId="8" fillId="0" borderId="37" xfId="60" applyFont="1" applyFill="1" applyBorder="1" applyAlignment="1" applyProtection="1">
      <alignment horizontal="right" vertical="center"/>
    </xf>
    <xf numFmtId="0" fontId="0" fillId="0" borderId="0" xfId="60" applyFill="1" applyBorder="1" applyAlignment="1" applyProtection="1">
      <alignment vertical="center"/>
    </xf>
    <xf numFmtId="0" fontId="12" fillId="8" borderId="138" xfId="60" applyFont="1" applyFill="1" applyBorder="1" applyAlignment="1" applyProtection="1">
      <alignment horizontal="center"/>
    </xf>
    <xf numFmtId="0" fontId="12" fillId="8" borderId="0" xfId="60" applyFont="1" applyFill="1" applyBorder="1" applyAlignment="1" applyProtection="1">
      <alignment horizontal="center"/>
    </xf>
    <xf numFmtId="0" fontId="10" fillId="8" borderId="210" xfId="60" applyFont="1" applyFill="1" applyBorder="1" applyAlignment="1" applyProtection="1"/>
    <xf numFmtId="0" fontId="18" fillId="8" borderId="213" xfId="60" applyFont="1" applyFill="1" applyBorder="1" applyAlignment="1" applyProtection="1">
      <alignment vertical="center"/>
    </xf>
    <xf numFmtId="0" fontId="10" fillId="0" borderId="213" xfId="60" applyFont="1" applyBorder="1" applyProtection="1"/>
    <xf numFmtId="0" fontId="18" fillId="8" borderId="213" xfId="60" applyFont="1" applyFill="1" applyBorder="1" applyProtection="1"/>
    <xf numFmtId="0" fontId="18" fillId="8" borderId="214" xfId="60" applyFont="1" applyFill="1" applyBorder="1" applyProtection="1"/>
    <xf numFmtId="0" fontId="12" fillId="8" borderId="262" xfId="60" applyFont="1" applyFill="1" applyBorder="1" applyAlignment="1" applyProtection="1">
      <alignment vertical="center"/>
    </xf>
    <xf numFmtId="0" fontId="12" fillId="8" borderId="263" xfId="60" applyFont="1" applyFill="1" applyBorder="1" applyAlignment="1" applyProtection="1">
      <alignment vertical="center"/>
    </xf>
    <xf numFmtId="0" fontId="12" fillId="8" borderId="213" xfId="60" applyFont="1" applyFill="1" applyBorder="1" applyAlignment="1" applyProtection="1">
      <alignment vertical="center"/>
    </xf>
    <xf numFmtId="0" fontId="8" fillId="0" borderId="213" xfId="60" applyFont="1" applyFill="1" applyBorder="1" applyAlignment="1" applyProtection="1">
      <alignment vertical="center"/>
    </xf>
    <xf numFmtId="0" fontId="0" fillId="0" borderId="213" xfId="60" applyFont="1" applyFill="1" applyBorder="1" applyAlignment="1" applyProtection="1"/>
    <xf numFmtId="0" fontId="13" fillId="8" borderId="0" xfId="60" applyFont="1" applyFill="1" applyBorder="1" applyAlignment="1" applyProtection="1">
      <alignment vertical="top"/>
    </xf>
    <xf numFmtId="0" fontId="12" fillId="8" borderId="0" xfId="60" applyFont="1" applyFill="1" applyBorder="1" applyProtection="1"/>
    <xf numFmtId="0" fontId="12" fillId="0" borderId="0" xfId="60" applyFont="1" applyFill="1" applyBorder="1" applyAlignment="1" applyProtection="1">
      <alignment horizontal="center" vertical="center"/>
    </xf>
    <xf numFmtId="0" fontId="18" fillId="0" borderId="0" xfId="60" applyFont="1" applyFill="1" applyBorder="1" applyAlignment="1" applyProtection="1">
      <alignment horizontal="center"/>
    </xf>
    <xf numFmtId="0" fontId="10" fillId="0" borderId="0" xfId="60" applyFont="1" applyFill="1" applyBorder="1" applyProtection="1"/>
    <xf numFmtId="0" fontId="10" fillId="0" borderId="133" xfId="60" applyFont="1" applyBorder="1" applyProtection="1"/>
    <xf numFmtId="0" fontId="10" fillId="0" borderId="134" xfId="60" applyFont="1" applyBorder="1" applyProtection="1"/>
    <xf numFmtId="0" fontId="10" fillId="0" borderId="52" xfId="60" applyFont="1" applyBorder="1" applyProtection="1"/>
    <xf numFmtId="0" fontId="10" fillId="0" borderId="53" xfId="60" applyFont="1" applyBorder="1" applyProtection="1"/>
    <xf numFmtId="0" fontId="18" fillId="0" borderId="138" xfId="60" applyFont="1" applyBorder="1" applyProtection="1"/>
    <xf numFmtId="0" fontId="15" fillId="8" borderId="0" xfId="60" applyFont="1" applyFill="1" applyBorder="1" applyAlignment="1" applyProtection="1">
      <alignment horizontal="left" vertical="center" wrapText="1"/>
    </xf>
    <xf numFmtId="0" fontId="14" fillId="8" borderId="0" xfId="60" applyFont="1" applyFill="1" applyBorder="1" applyAlignment="1" applyProtection="1">
      <alignment wrapText="1"/>
    </xf>
    <xf numFmtId="0" fontId="24" fillId="8" borderId="0" xfId="60" applyFont="1" applyFill="1" applyBorder="1" applyAlignment="1" applyProtection="1">
      <alignment horizontal="left" vertical="center"/>
    </xf>
    <xf numFmtId="0" fontId="10" fillId="0" borderId="2" xfId="60" applyFont="1" applyBorder="1" applyProtection="1"/>
    <xf numFmtId="0" fontId="27" fillId="0" borderId="0" xfId="60" applyFont="1" applyFill="1" applyBorder="1" applyAlignment="1" applyProtection="1">
      <alignment horizontal="center" vertical="center"/>
    </xf>
    <xf numFmtId="0" fontId="26" fillId="8" borderId="0" xfId="60" applyFont="1" applyFill="1" applyBorder="1" applyAlignment="1" applyProtection="1">
      <alignment vertical="center" wrapText="1"/>
    </xf>
    <xf numFmtId="0" fontId="17" fillId="8" borderId="0" xfId="60" applyFont="1" applyFill="1" applyBorder="1" applyAlignment="1" applyProtection="1"/>
    <xf numFmtId="0" fontId="34" fillId="0" borderId="2" xfId="60" applyFont="1" applyBorder="1" applyProtection="1"/>
    <xf numFmtId="0" fontId="34" fillId="0" borderId="0" xfId="60" applyFont="1" applyProtection="1"/>
    <xf numFmtId="0" fontId="56" fillId="0" borderId="0" xfId="60" applyFont="1" applyFill="1" applyBorder="1" applyAlignment="1" applyProtection="1">
      <alignment horizontal="center" vertical="center"/>
    </xf>
    <xf numFmtId="0" fontId="26" fillId="8" borderId="0" xfId="60" applyFont="1" applyFill="1" applyBorder="1" applyAlignment="1" applyProtection="1">
      <alignment horizontal="left" vertical="center" wrapText="1"/>
    </xf>
    <xf numFmtId="0" fontId="27" fillId="8" borderId="0" xfId="60" applyFont="1" applyFill="1" applyBorder="1" applyProtection="1"/>
    <xf numFmtId="0" fontId="10" fillId="8" borderId="0" xfId="60" applyFont="1" applyFill="1" applyBorder="1" applyAlignment="1" applyProtection="1">
      <alignment horizontal="center"/>
    </xf>
    <xf numFmtId="0" fontId="0" fillId="0" borderId="0" xfId="60" applyBorder="1" applyAlignment="1" applyProtection="1">
      <alignment vertical="center" wrapText="1"/>
    </xf>
    <xf numFmtId="0" fontId="18" fillId="8" borderId="138" xfId="60" applyFont="1" applyFill="1" applyBorder="1" applyProtection="1"/>
    <xf numFmtId="0" fontId="12" fillId="8" borderId="0" xfId="60" applyFont="1" applyFill="1" applyBorder="1" applyAlignment="1" applyProtection="1">
      <alignment horizontal="left" vertical="top" wrapText="1"/>
    </xf>
    <xf numFmtId="0" fontId="18" fillId="8" borderId="0" xfId="60" applyFont="1" applyFill="1" applyBorder="1" applyAlignment="1" applyProtection="1">
      <alignment horizontal="left" vertical="top" wrapText="1"/>
    </xf>
    <xf numFmtId="0" fontId="13" fillId="8" borderId="0" xfId="60" applyFont="1" applyFill="1" applyBorder="1" applyAlignment="1" applyProtection="1">
      <alignment horizontal="center" vertical="center"/>
    </xf>
    <xf numFmtId="0" fontId="13" fillId="8" borderId="0" xfId="60" applyFont="1" applyFill="1" applyBorder="1" applyAlignment="1" applyProtection="1">
      <alignment horizontal="left" vertical="center" wrapText="1"/>
    </xf>
    <xf numFmtId="0" fontId="0" fillId="0" borderId="0" xfId="60" applyProtection="1"/>
    <xf numFmtId="0" fontId="0" fillId="0" borderId="0" xfId="60" applyBorder="1" applyProtection="1"/>
    <xf numFmtId="0" fontId="12" fillId="8" borderId="0" xfId="60" applyFont="1" applyFill="1" applyBorder="1" applyAlignment="1" applyProtection="1">
      <alignment wrapText="1"/>
    </xf>
    <xf numFmtId="0" fontId="12" fillId="8" borderId="0" xfId="60" applyFont="1" applyFill="1" applyBorder="1" applyAlignment="1" applyProtection="1">
      <alignment horizontal="center" wrapText="1"/>
    </xf>
    <xf numFmtId="0" fontId="12" fillId="8" borderId="0" xfId="60" applyFont="1" applyFill="1" applyBorder="1" applyAlignment="1" applyProtection="1"/>
    <xf numFmtId="0" fontId="13" fillId="8" borderId="0" xfId="60" applyFont="1" applyFill="1" applyBorder="1" applyAlignment="1" applyProtection="1"/>
    <xf numFmtId="0" fontId="13" fillId="8" borderId="0" xfId="60" applyFont="1" applyFill="1" applyBorder="1" applyAlignment="1" applyProtection="1">
      <alignment horizontal="center"/>
    </xf>
    <xf numFmtId="0" fontId="12" fillId="8" borderId="66" xfId="60" applyFont="1" applyFill="1" applyBorder="1" applyAlignment="1" applyProtection="1">
      <alignment horizontal="right"/>
    </xf>
    <xf numFmtId="0" fontId="12" fillId="8" borderId="42" xfId="60" applyFont="1" applyFill="1" applyBorder="1" applyAlignment="1" applyProtection="1">
      <alignment horizontal="center" vertical="center"/>
    </xf>
    <xf numFmtId="0" fontId="21" fillId="0" borderId="147" xfId="60" applyFont="1" applyBorder="1" applyAlignment="1" applyProtection="1">
      <alignment horizontal="right" vertical="center"/>
      <protection locked="0"/>
    </xf>
    <xf numFmtId="0" fontId="10" fillId="8" borderId="0" xfId="60" applyFont="1" applyFill="1" applyBorder="1" applyAlignment="1" applyProtection="1">
      <alignment horizontal="center" vertical="center"/>
    </xf>
    <xf numFmtId="0" fontId="13" fillId="8" borderId="0" xfId="60" applyFont="1" applyFill="1" applyBorder="1" applyProtection="1"/>
    <xf numFmtId="0" fontId="10" fillId="0" borderId="0" xfId="60" applyFont="1" applyBorder="1" applyAlignment="1" applyProtection="1">
      <alignment horizontal="center" vertical="center"/>
    </xf>
    <xf numFmtId="0" fontId="18" fillId="8" borderId="0" xfId="60" applyFont="1" applyFill="1" applyBorder="1" applyAlignment="1" applyProtection="1">
      <alignment horizontal="right"/>
    </xf>
    <xf numFmtId="0" fontId="37" fillId="8" borderId="0" xfId="60" applyFont="1" applyFill="1" applyBorder="1" applyProtection="1"/>
    <xf numFmtId="0" fontId="21" fillId="0" borderId="0" xfId="60" applyFont="1" applyBorder="1" applyAlignment="1" applyProtection="1">
      <alignment horizontal="right" vertical="center"/>
      <protection locked="0"/>
    </xf>
    <xf numFmtId="0" fontId="12" fillId="8" borderId="0" xfId="60" applyFont="1" applyFill="1" applyBorder="1" applyAlignment="1" applyProtection="1">
      <alignment horizontal="left"/>
    </xf>
    <xf numFmtId="0" fontId="18" fillId="8" borderId="0" xfId="60" applyFont="1" applyFill="1" applyBorder="1" applyAlignment="1" applyProtection="1"/>
    <xf numFmtId="0" fontId="37" fillId="8" borderId="0" xfId="60" applyFont="1" applyFill="1" applyBorder="1" applyAlignment="1" applyProtection="1">
      <alignment horizontal="right"/>
    </xf>
    <xf numFmtId="0" fontId="12" fillId="0" borderId="0" xfId="60" applyFont="1" applyBorder="1" applyAlignment="1" applyProtection="1">
      <alignment vertical="top"/>
    </xf>
    <xf numFmtId="0" fontId="10" fillId="0" borderId="0" xfId="60" applyFont="1" applyBorder="1" applyAlignment="1" applyProtection="1">
      <alignment vertical="top"/>
    </xf>
    <xf numFmtId="0" fontId="37" fillId="8" borderId="0" xfId="60" applyFont="1" applyFill="1" applyBorder="1" applyAlignment="1" applyProtection="1"/>
    <xf numFmtId="0" fontId="12" fillId="0" borderId="42" xfId="60" applyFont="1" applyBorder="1" applyAlignment="1" applyProtection="1">
      <alignment horizontal="center" vertical="top"/>
    </xf>
    <xf numFmtId="1" fontId="21" fillId="0" borderId="147" xfId="60" applyNumberFormat="1" applyFont="1" applyBorder="1" applyAlignment="1" applyProtection="1">
      <alignment horizontal="right" vertical="center"/>
    </xf>
    <xf numFmtId="0" fontId="12" fillId="0" borderId="0" xfId="60" applyFont="1" applyBorder="1" applyAlignment="1" applyProtection="1">
      <alignment horizontal="center" vertical="top"/>
    </xf>
    <xf numFmtId="0" fontId="21" fillId="0" borderId="0" xfId="60" applyFont="1" applyBorder="1" applyAlignment="1" applyProtection="1">
      <alignment horizontal="center" vertical="center"/>
    </xf>
    <xf numFmtId="0" fontId="8" fillId="8" borderId="0" xfId="60" applyFont="1" applyFill="1" applyBorder="1" applyAlignment="1" applyProtection="1">
      <alignment horizontal="right" vertical="top"/>
    </xf>
    <xf numFmtId="0" fontId="8" fillId="8" borderId="0" xfId="60" applyFont="1" applyFill="1" applyBorder="1" applyAlignment="1" applyProtection="1">
      <alignment horizontal="right"/>
    </xf>
    <xf numFmtId="0" fontId="12" fillId="8" borderId="0" xfId="60" applyFont="1" applyFill="1" applyBorder="1" applyAlignment="1" applyProtection="1">
      <alignment vertical="top"/>
    </xf>
    <xf numFmtId="0" fontId="18" fillId="8" borderId="210" xfId="60" applyFont="1" applyFill="1" applyBorder="1" applyProtection="1"/>
    <xf numFmtId="0" fontId="12" fillId="8" borderId="213" xfId="60" applyFont="1" applyFill="1" applyBorder="1" applyAlignment="1" applyProtection="1">
      <alignment horizontal="center"/>
    </xf>
    <xf numFmtId="0" fontId="12" fillId="8" borderId="264" xfId="60" applyFont="1" applyFill="1" applyBorder="1" applyAlignment="1" applyProtection="1">
      <alignment horizontal="center"/>
    </xf>
    <xf numFmtId="0" fontId="18" fillId="8" borderId="42" xfId="60" applyFont="1" applyFill="1" applyBorder="1" applyProtection="1"/>
    <xf numFmtId="0" fontId="12" fillId="8" borderId="71" xfId="60" applyFont="1" applyFill="1" applyBorder="1" applyAlignment="1" applyProtection="1">
      <alignment horizontal="center" vertical="center"/>
    </xf>
    <xf numFmtId="0" fontId="12" fillId="8" borderId="70" xfId="60" applyFont="1" applyFill="1" applyBorder="1" applyAlignment="1" applyProtection="1">
      <alignment vertical="center"/>
    </xf>
    <xf numFmtId="0" fontId="12" fillId="8" borderId="42" xfId="60" applyFont="1" applyFill="1" applyBorder="1" applyAlignment="1" applyProtection="1">
      <alignment vertical="center"/>
    </xf>
    <xf numFmtId="0" fontId="8" fillId="0" borderId="71" xfId="60" applyFont="1" applyFill="1" applyBorder="1" applyAlignment="1" applyProtection="1">
      <alignment horizontal="center" vertical="center"/>
    </xf>
    <xf numFmtId="0" fontId="0" fillId="0" borderId="265" xfId="60" applyFont="1" applyFill="1" applyBorder="1" applyAlignment="1" applyProtection="1">
      <alignment horizontal="center"/>
    </xf>
    <xf numFmtId="0" fontId="10" fillId="0" borderId="0" xfId="60" applyFont="1" applyAlignment="1" applyProtection="1">
      <alignment vertical="center"/>
    </xf>
    <xf numFmtId="0" fontId="10" fillId="0" borderId="0" xfId="60" applyFont="1" applyAlignment="1" applyProtection="1"/>
    <xf numFmtId="0" fontId="21" fillId="0" borderId="0" xfId="60" applyFont="1" applyProtection="1"/>
    <xf numFmtId="0" fontId="4" fillId="0" borderId="0" xfId="60" applyFont="1" applyProtection="1"/>
    <xf numFmtId="0" fontId="21" fillId="8" borderId="0" xfId="60" applyFont="1" applyFill="1" applyAlignment="1" applyProtection="1">
      <alignment vertical="center" textRotation="180" wrapText="1"/>
    </xf>
    <xf numFmtId="0" fontId="12" fillId="8" borderId="133" xfId="60" applyFont="1" applyFill="1" applyBorder="1" applyProtection="1"/>
    <xf numFmtId="0" fontId="8" fillId="8" borderId="134" xfId="60" applyFont="1" applyFill="1" applyBorder="1" applyProtection="1"/>
    <xf numFmtId="0" fontId="9" fillId="8" borderId="134" xfId="60" applyFont="1" applyFill="1" applyBorder="1" applyAlignment="1" applyProtection="1">
      <alignment horizontal="center"/>
    </xf>
    <xf numFmtId="0" fontId="14" fillId="8" borderId="134" xfId="60" applyFont="1" applyFill="1" applyBorder="1" applyAlignment="1" applyProtection="1">
      <alignment horizontal="center" wrapText="1"/>
    </xf>
    <xf numFmtId="0" fontId="4" fillId="8" borderId="134" xfId="60" applyFont="1" applyFill="1" applyBorder="1" applyAlignment="1" applyProtection="1">
      <alignment horizontal="left" vertical="center"/>
    </xf>
    <xf numFmtId="0" fontId="0" fillId="0" borderId="134" xfId="0" applyBorder="1" applyAlignment="1"/>
    <xf numFmtId="0" fontId="12" fillId="8" borderId="138" xfId="60" applyFont="1" applyFill="1" applyBorder="1" applyProtection="1"/>
    <xf numFmtId="0" fontId="8" fillId="8" borderId="0" xfId="60" applyFont="1" applyFill="1" applyBorder="1" applyProtection="1"/>
    <xf numFmtId="0" fontId="9" fillId="8" borderId="0" xfId="60" applyFont="1" applyFill="1" applyBorder="1" applyAlignment="1" applyProtection="1">
      <alignment horizontal="center"/>
    </xf>
    <xf numFmtId="0" fontId="14" fillId="8" borderId="0" xfId="60" applyFont="1" applyFill="1" applyBorder="1" applyAlignment="1" applyProtection="1">
      <alignment horizontal="center" wrapText="1"/>
    </xf>
    <xf numFmtId="0" fontId="15" fillId="8" borderId="0" xfId="60" applyFont="1" applyFill="1" applyBorder="1" applyAlignment="1" applyProtection="1">
      <alignment vertical="center"/>
    </xf>
    <xf numFmtId="0" fontId="4" fillId="8" borderId="0" xfId="60" applyFont="1" applyFill="1" applyBorder="1" applyAlignment="1" applyProtection="1">
      <alignment horizontal="left" vertical="center"/>
    </xf>
    <xf numFmtId="0" fontId="15" fillId="8" borderId="0" xfId="60" applyFont="1" applyFill="1" applyBorder="1" applyAlignment="1" applyProtection="1"/>
    <xf numFmtId="0" fontId="0" fillId="0" borderId="0" xfId="0" applyBorder="1" applyAlignment="1"/>
    <xf numFmtId="0" fontId="59" fillId="8" borderId="0" xfId="60" applyFont="1" applyFill="1" applyAlignment="1" applyProtection="1">
      <alignment vertical="center" textRotation="180" wrapText="1"/>
    </xf>
    <xf numFmtId="0" fontId="13" fillId="8" borderId="232" xfId="60" applyFont="1" applyFill="1" applyBorder="1" applyProtection="1"/>
    <xf numFmtId="0" fontId="27" fillId="8" borderId="30" xfId="60" applyFont="1" applyFill="1" applyBorder="1" applyProtection="1"/>
    <xf numFmtId="0" fontId="34" fillId="8" borderId="30" xfId="60" applyFont="1" applyFill="1" applyBorder="1" applyAlignment="1" applyProtection="1">
      <alignment horizontal="center"/>
    </xf>
    <xf numFmtId="0" fontId="27" fillId="0" borderId="30" xfId="60" applyFont="1" applyBorder="1" applyAlignment="1" applyProtection="1">
      <alignment horizontal="center" vertical="center"/>
    </xf>
    <xf numFmtId="0" fontId="60" fillId="8" borderId="30" xfId="60" applyFont="1" applyFill="1" applyBorder="1" applyAlignment="1" applyProtection="1">
      <alignment horizontal="left" vertical="center"/>
    </xf>
    <xf numFmtId="0" fontId="0" fillId="0" borderId="66" xfId="0" applyBorder="1" applyAlignment="1"/>
    <xf numFmtId="0" fontId="4" fillId="8" borderId="0" xfId="60" applyFont="1" applyFill="1" applyBorder="1" applyAlignment="1" applyProtection="1">
      <alignment vertical="center"/>
    </xf>
    <xf numFmtId="0" fontId="4" fillId="8" borderId="42" xfId="60" applyFont="1" applyFill="1" applyBorder="1" applyAlignment="1" applyProtection="1">
      <alignment vertical="center"/>
    </xf>
    <xf numFmtId="0" fontId="12" fillId="8" borderId="141" xfId="60" applyFont="1" applyFill="1" applyBorder="1" applyAlignment="1" applyProtection="1">
      <alignment horizontal="center" wrapText="1"/>
    </xf>
    <xf numFmtId="0" fontId="12" fillId="8" borderId="142" xfId="60" applyFont="1" applyFill="1" applyBorder="1" applyAlignment="1" applyProtection="1">
      <alignment horizontal="center" wrapText="1"/>
    </xf>
    <xf numFmtId="0" fontId="12" fillId="8" borderId="69" xfId="60" applyFont="1" applyFill="1" applyBorder="1" applyAlignment="1" applyProtection="1">
      <alignment horizontal="center" wrapText="1"/>
    </xf>
    <xf numFmtId="0" fontId="18" fillId="8" borderId="68" xfId="60" applyFont="1" applyFill="1" applyBorder="1" applyAlignment="1" applyProtection="1">
      <alignment horizontal="center" wrapText="1"/>
    </xf>
    <xf numFmtId="0" fontId="18" fillId="8" borderId="142" xfId="60" applyFont="1" applyFill="1" applyBorder="1" applyAlignment="1" applyProtection="1">
      <alignment horizontal="center" wrapText="1"/>
    </xf>
    <xf numFmtId="0" fontId="18" fillId="8" borderId="242" xfId="60" applyFont="1" applyFill="1" applyBorder="1" applyAlignment="1" applyProtection="1">
      <alignment horizontal="center" wrapText="1"/>
    </xf>
    <xf numFmtId="0" fontId="12" fillId="8" borderId="151" xfId="60" applyFont="1" applyFill="1" applyBorder="1" applyAlignment="1" applyProtection="1">
      <alignment horizontal="center" wrapText="1"/>
    </xf>
    <xf numFmtId="0" fontId="4" fillId="8" borderId="138" xfId="60" applyFont="1" applyFill="1" applyBorder="1" applyAlignment="1" applyProtection="1">
      <alignment vertical="center"/>
    </xf>
    <xf numFmtId="0" fontId="28" fillId="0" borderId="0" xfId="60" applyFont="1" applyFill="1" applyBorder="1" applyAlignment="1" applyProtection="1">
      <alignment vertical="center"/>
    </xf>
    <xf numFmtId="0" fontId="28" fillId="0" borderId="0" xfId="60" applyFont="1" applyFill="1" applyBorder="1" applyAlignment="1">
      <alignment vertical="center"/>
    </xf>
    <xf numFmtId="0" fontId="33" fillId="0" borderId="0" xfId="60" applyFont="1" applyFill="1" applyBorder="1" applyAlignment="1" applyProtection="1">
      <alignment vertical="center"/>
    </xf>
    <xf numFmtId="0" fontId="4" fillId="8" borderId="22" xfId="60" applyFont="1" applyFill="1" applyBorder="1" applyAlignment="1" applyProtection="1">
      <alignment vertical="center"/>
    </xf>
    <xf numFmtId="0" fontId="12" fillId="8" borderId="9" xfId="60" applyFont="1" applyFill="1" applyBorder="1" applyAlignment="1" applyProtection="1">
      <alignment horizontal="center" wrapText="1"/>
    </xf>
    <xf numFmtId="0" fontId="12" fillId="8" borderId="22" xfId="60" applyFont="1" applyFill="1" applyBorder="1" applyAlignment="1" applyProtection="1">
      <alignment horizontal="center" wrapText="1"/>
    </xf>
    <xf numFmtId="0" fontId="18" fillId="8" borderId="9" xfId="60" applyFont="1" applyFill="1" applyBorder="1" applyAlignment="1" applyProtection="1">
      <alignment horizontal="center" wrapText="1"/>
    </xf>
    <xf numFmtId="0" fontId="18" fillId="8" borderId="0" xfId="60" applyFont="1" applyFill="1" applyBorder="1" applyAlignment="1" applyProtection="1">
      <alignment horizontal="center" wrapText="1"/>
    </xf>
    <xf numFmtId="0" fontId="18" fillId="8" borderId="231" xfId="60" applyFont="1" applyFill="1" applyBorder="1" applyAlignment="1" applyProtection="1">
      <alignment horizontal="center" wrapText="1"/>
    </xf>
    <xf numFmtId="0" fontId="12" fillId="8" borderId="138" xfId="60" applyFont="1" applyFill="1" applyBorder="1" applyAlignment="1" applyProtection="1">
      <alignment horizontal="center" wrapText="1"/>
    </xf>
    <xf numFmtId="0" fontId="13" fillId="8" borderId="9" xfId="60" applyFont="1" applyFill="1" applyBorder="1" applyAlignment="1" applyProtection="1">
      <alignment horizontal="center" wrapText="1"/>
    </xf>
    <xf numFmtId="0" fontId="13" fillId="8" borderId="0" xfId="60" applyFont="1" applyFill="1" applyBorder="1" applyAlignment="1" applyProtection="1">
      <alignment horizontal="center" wrapText="1"/>
    </xf>
    <xf numFmtId="0" fontId="13" fillId="8" borderId="22" xfId="60" applyFont="1" applyFill="1" applyBorder="1" applyAlignment="1" applyProtection="1">
      <alignment horizontal="center" wrapText="1"/>
    </xf>
    <xf numFmtId="0" fontId="14" fillId="0" borderId="0" xfId="60" applyFont="1" applyFill="1" applyBorder="1" applyAlignment="1" applyProtection="1">
      <alignment vertical="top" wrapText="1"/>
    </xf>
    <xf numFmtId="0" fontId="27" fillId="8" borderId="22" xfId="60" applyFont="1" applyFill="1" applyBorder="1" applyAlignment="1" applyProtection="1">
      <alignment horizontal="center" vertical="center"/>
    </xf>
    <xf numFmtId="0" fontId="13" fillId="8" borderId="36" xfId="60" applyFont="1" applyFill="1" applyBorder="1" applyAlignment="1" applyProtection="1">
      <alignment horizontal="center" wrapText="1"/>
    </xf>
    <xf numFmtId="0" fontId="13" fillId="8" borderId="30" xfId="60" applyFont="1" applyFill="1" applyBorder="1" applyAlignment="1" applyProtection="1">
      <alignment horizontal="center" wrapText="1"/>
    </xf>
    <xf numFmtId="0" fontId="13" fillId="8" borderId="37" xfId="60" applyFont="1" applyFill="1" applyBorder="1" applyAlignment="1" applyProtection="1">
      <alignment horizontal="center" wrapText="1"/>
    </xf>
    <xf numFmtId="0" fontId="13" fillId="8" borderId="138" xfId="60" applyFont="1" applyFill="1" applyBorder="1" applyAlignment="1" applyProtection="1">
      <alignment horizontal="center" vertical="top" wrapText="1"/>
    </xf>
    <xf numFmtId="0" fontId="13" fillId="8" borderId="0" xfId="60" applyFont="1" applyFill="1" applyBorder="1" applyAlignment="1" applyProtection="1">
      <alignment horizontal="center" vertical="top"/>
    </xf>
    <xf numFmtId="0" fontId="27" fillId="8" borderId="0" xfId="60" applyFont="1" applyFill="1" applyBorder="1" applyAlignment="1" applyProtection="1">
      <alignment horizontal="center" vertical="center"/>
    </xf>
    <xf numFmtId="0" fontId="12" fillId="8" borderId="33" xfId="60" applyFont="1" applyFill="1" applyBorder="1" applyAlignment="1" applyProtection="1">
      <alignment horizontal="center" wrapText="1"/>
    </xf>
    <xf numFmtId="0" fontId="12" fillId="8" borderId="34" xfId="60" applyFont="1" applyFill="1" applyBorder="1" applyAlignment="1" applyProtection="1">
      <alignment horizontal="center" wrapText="1"/>
    </xf>
    <xf numFmtId="0" fontId="12" fillId="8" borderId="35" xfId="60" applyFont="1" applyFill="1" applyBorder="1" applyAlignment="1" applyProtection="1">
      <alignment horizontal="center" wrapText="1"/>
    </xf>
    <xf numFmtId="0" fontId="13" fillId="8" borderId="138" xfId="60" applyFont="1" applyFill="1" applyBorder="1" applyAlignment="1" applyProtection="1">
      <alignment horizontal="center" vertical="top"/>
    </xf>
    <xf numFmtId="0" fontId="13" fillId="8" borderId="9" xfId="60" applyFont="1" applyFill="1" applyBorder="1" applyAlignment="1" applyProtection="1">
      <alignment horizontal="center" vertical="top" wrapText="1"/>
    </xf>
    <xf numFmtId="0" fontId="13" fillId="8" borderId="0" xfId="60" applyFont="1" applyFill="1" applyBorder="1" applyAlignment="1" applyProtection="1">
      <alignment horizontal="center" vertical="top" wrapText="1"/>
    </xf>
    <xf numFmtId="0" fontId="13" fillId="8" borderId="231" xfId="60" applyFont="1" applyFill="1" applyBorder="1" applyAlignment="1" applyProtection="1">
      <alignment horizontal="center" vertical="top" wrapText="1"/>
    </xf>
    <xf numFmtId="0" fontId="13" fillId="8" borderId="232" xfId="60" applyFont="1" applyFill="1" applyBorder="1" applyAlignment="1" applyProtection="1">
      <alignment horizontal="center" vertical="top"/>
    </xf>
    <xf numFmtId="0" fontId="13" fillId="8" borderId="30" xfId="60" applyFont="1" applyFill="1" applyBorder="1" applyAlignment="1" applyProtection="1">
      <alignment horizontal="center" vertical="top"/>
    </xf>
    <xf numFmtId="0" fontId="14" fillId="8" borderId="0" xfId="60" applyFont="1" applyFill="1" applyBorder="1" applyAlignment="1" applyProtection="1">
      <alignment vertical="center" wrapText="1"/>
    </xf>
    <xf numFmtId="0" fontId="16" fillId="8" borderId="0" xfId="60" applyFont="1" applyFill="1" applyBorder="1" applyAlignment="1" applyProtection="1">
      <alignment vertical="center"/>
    </xf>
    <xf numFmtId="0" fontId="13" fillId="8" borderId="22" xfId="60" applyFont="1" applyFill="1" applyBorder="1" applyAlignment="1" applyProtection="1">
      <alignment horizontal="center" vertical="top" wrapText="1"/>
    </xf>
    <xf numFmtId="0" fontId="12" fillId="8" borderId="9" xfId="60" applyFont="1" applyFill="1" applyBorder="1" applyAlignment="1" applyProtection="1">
      <alignment horizontal="center"/>
    </xf>
    <xf numFmtId="0" fontId="12" fillId="8" borderId="22" xfId="60" applyFont="1" applyFill="1" applyBorder="1" applyAlignment="1" applyProtection="1">
      <alignment horizontal="center"/>
    </xf>
    <xf numFmtId="0" fontId="17" fillId="8" borderId="0" xfId="60" applyFont="1" applyFill="1" applyBorder="1" applyAlignment="1" applyProtection="1">
      <alignment vertical="center" wrapText="1"/>
    </xf>
    <xf numFmtId="0" fontId="13" fillId="0" borderId="9" xfId="60" applyFont="1" applyBorder="1" applyAlignment="1" applyProtection="1">
      <alignment horizontal="center" vertical="top" wrapText="1"/>
    </xf>
    <xf numFmtId="0" fontId="13" fillId="0" borderId="0" xfId="60" applyFont="1" applyBorder="1" applyAlignment="1" applyProtection="1">
      <alignment horizontal="center" vertical="top" wrapText="1"/>
    </xf>
    <xf numFmtId="0" fontId="13" fillId="0" borderId="22" xfId="60" applyFont="1" applyBorder="1" applyAlignment="1" applyProtection="1">
      <alignment horizontal="center" vertical="top" wrapText="1"/>
    </xf>
    <xf numFmtId="0" fontId="17" fillId="8" borderId="0" xfId="60" applyFont="1" applyFill="1" applyBorder="1" applyAlignment="1" applyProtection="1">
      <alignment wrapText="1"/>
    </xf>
    <xf numFmtId="0" fontId="13" fillId="8" borderId="36" xfId="60" applyFont="1" applyFill="1" applyBorder="1" applyAlignment="1" applyProtection="1">
      <alignment vertical="center"/>
    </xf>
    <xf numFmtId="0" fontId="13" fillId="8" borderId="30" xfId="60" applyFont="1" applyFill="1" applyBorder="1" applyAlignment="1" applyProtection="1">
      <alignment vertical="center"/>
    </xf>
    <xf numFmtId="0" fontId="13" fillId="8" borderId="37" xfId="60" applyFont="1" applyFill="1" applyBorder="1" applyAlignment="1" applyProtection="1">
      <alignment vertical="center"/>
    </xf>
    <xf numFmtId="0" fontId="13" fillId="8" borderId="36" xfId="60" applyFont="1" applyFill="1" applyBorder="1" applyAlignment="1" applyProtection="1">
      <alignment vertical="top" wrapText="1"/>
    </xf>
    <xf numFmtId="0" fontId="13" fillId="8" borderId="30" xfId="60" applyFont="1" applyFill="1" applyBorder="1" applyAlignment="1" applyProtection="1">
      <alignment vertical="top" wrapText="1"/>
    </xf>
    <xf numFmtId="0" fontId="13" fillId="8" borderId="37" xfId="60" applyFont="1" applyFill="1" applyBorder="1" applyAlignment="1" applyProtection="1">
      <alignment vertical="top" wrapText="1"/>
    </xf>
    <xf numFmtId="0" fontId="0" fillId="0" borderId="36" xfId="60" applyBorder="1" applyAlignment="1" applyProtection="1">
      <alignment vertical="center" wrapText="1"/>
    </xf>
    <xf numFmtId="0" fontId="0" fillId="0" borderId="30" xfId="60" applyBorder="1" applyAlignment="1" applyProtection="1">
      <alignment vertical="center" wrapText="1"/>
    </xf>
    <xf numFmtId="0" fontId="0" fillId="0" borderId="37" xfId="60" applyBorder="1" applyAlignment="1" applyProtection="1">
      <alignment vertical="center" wrapText="1"/>
    </xf>
    <xf numFmtId="0" fontId="13" fillId="8" borderId="65" xfId="60" applyFont="1" applyFill="1" applyBorder="1" applyAlignment="1" applyProtection="1">
      <alignment horizontal="center" vertical="top" wrapText="1"/>
    </xf>
    <xf numFmtId="0" fontId="13" fillId="8" borderId="66" xfId="60" applyFont="1" applyFill="1" applyBorder="1" applyAlignment="1" applyProtection="1">
      <alignment horizontal="center" vertical="top" wrapText="1"/>
    </xf>
    <xf numFmtId="0" fontId="13" fillId="8" borderId="240" xfId="60" applyFont="1" applyFill="1" applyBorder="1" applyAlignment="1" applyProtection="1">
      <alignment horizontal="center" vertical="top" wrapText="1"/>
    </xf>
    <xf numFmtId="0" fontId="13" fillId="8" borderId="36" xfId="60" applyFont="1" applyFill="1" applyBorder="1" applyAlignment="1" applyProtection="1">
      <alignment horizontal="center" vertical="top" wrapText="1"/>
    </xf>
    <xf numFmtId="0" fontId="13" fillId="8" borderId="30" xfId="60" applyFont="1" applyFill="1" applyBorder="1" applyAlignment="1" applyProtection="1">
      <alignment horizontal="center" vertical="top" wrapText="1"/>
    </xf>
    <xf numFmtId="0" fontId="13" fillId="8" borderId="37" xfId="60" applyFont="1" applyFill="1" applyBorder="1" applyAlignment="1" applyProtection="1">
      <alignment horizontal="center" vertical="top" wrapText="1"/>
    </xf>
    <xf numFmtId="0" fontId="4" fillId="8" borderId="145" xfId="60" applyFont="1" applyFill="1" applyBorder="1" applyAlignment="1" applyProtection="1">
      <alignment vertical="center"/>
    </xf>
    <xf numFmtId="0" fontId="4" fillId="8" borderId="66" xfId="60" applyFont="1" applyFill="1" applyBorder="1" applyAlignment="1" applyProtection="1">
      <alignment vertical="center"/>
    </xf>
    <xf numFmtId="0" fontId="0" fillId="0" borderId="66" xfId="60" applyBorder="1" applyProtection="1"/>
    <xf numFmtId="0" fontId="12" fillId="8" borderId="266" xfId="60" applyFont="1" applyFill="1" applyBorder="1" applyAlignment="1" applyProtection="1">
      <alignment horizontal="center" vertical="center"/>
    </xf>
    <xf numFmtId="0" fontId="12" fillId="8" borderId="68" xfId="60" applyFont="1" applyFill="1" applyBorder="1" applyAlignment="1" applyProtection="1">
      <alignment horizontal="center" vertical="center"/>
    </xf>
    <xf numFmtId="0" fontId="12" fillId="8" borderId="142" xfId="60" applyFont="1" applyFill="1" applyBorder="1" applyAlignment="1" applyProtection="1">
      <alignment horizontal="center" vertical="center"/>
    </xf>
    <xf numFmtId="0" fontId="12" fillId="8" borderId="242" xfId="60" applyFont="1" applyFill="1" applyBorder="1" applyAlignment="1" applyProtection="1">
      <alignment horizontal="center" vertical="center"/>
    </xf>
    <xf numFmtId="0" fontId="4" fillId="17" borderId="138" xfId="60" applyFont="1" applyFill="1" applyBorder="1" applyAlignment="1" applyProtection="1">
      <alignment vertical="center"/>
    </xf>
    <xf numFmtId="180" fontId="12" fillId="17" borderId="0" xfId="60" applyNumberFormat="1" applyFont="1" applyFill="1" applyBorder="1" applyAlignment="1" applyProtection="1">
      <alignment horizontal="left"/>
    </xf>
    <xf numFmtId="0" fontId="12" fillId="17" borderId="0" xfId="60" applyFont="1" applyFill="1" applyBorder="1" applyAlignment="1" applyProtection="1"/>
    <xf numFmtId="0" fontId="12" fillId="17" borderId="142" xfId="60" applyFont="1" applyFill="1" applyBorder="1" applyAlignment="1" applyProtection="1">
      <alignment horizontal="justify" vertical="top"/>
    </xf>
    <xf numFmtId="0" fontId="12" fillId="8" borderId="147" xfId="60" applyFont="1" applyFill="1" applyBorder="1" applyAlignment="1" applyProtection="1">
      <alignment horizontal="center" wrapText="1"/>
    </xf>
    <xf numFmtId="3" fontId="21" fillId="17" borderId="267" xfId="60" applyNumberFormat="1" applyFont="1" applyFill="1" applyBorder="1" applyAlignment="1" applyProtection="1">
      <alignment horizontal="right" vertical="center" wrapText="1"/>
    </xf>
    <xf numFmtId="3" fontId="21" fillId="17" borderId="268" xfId="60" applyNumberFormat="1" applyFont="1" applyFill="1" applyBorder="1" applyAlignment="1" applyProtection="1">
      <alignment horizontal="right" vertical="center" wrapText="1"/>
    </xf>
    <xf numFmtId="3" fontId="21" fillId="17" borderId="269" xfId="60" applyNumberFormat="1" applyFont="1" applyFill="1" applyBorder="1" applyAlignment="1" applyProtection="1">
      <alignment horizontal="right" vertical="center" wrapText="1"/>
    </xf>
    <xf numFmtId="3" fontId="21" fillId="17" borderId="270" xfId="60" applyNumberFormat="1" applyFont="1" applyFill="1" applyBorder="1" applyAlignment="1" applyProtection="1">
      <alignment horizontal="right" vertical="center" wrapText="1"/>
    </xf>
    <xf numFmtId="3" fontId="21" fillId="17" borderId="271" xfId="60" applyNumberFormat="1" applyFont="1" applyFill="1" applyBorder="1" applyAlignment="1" applyProtection="1">
      <alignment horizontal="right" vertical="center"/>
    </xf>
    <xf numFmtId="3" fontId="21" fillId="17" borderId="272" xfId="60" applyNumberFormat="1" applyFont="1" applyFill="1" applyBorder="1" applyAlignment="1" applyProtection="1">
      <alignment horizontal="right" vertical="center"/>
    </xf>
    <xf numFmtId="3" fontId="21" fillId="17" borderId="273" xfId="60" applyNumberFormat="1" applyFont="1" applyFill="1" applyBorder="1" applyAlignment="1" applyProtection="1">
      <alignment horizontal="right" vertical="center"/>
    </xf>
    <xf numFmtId="3" fontId="21" fillId="17" borderId="34" xfId="60" applyNumberFormat="1" applyFont="1" applyFill="1" applyBorder="1" applyAlignment="1" applyProtection="1">
      <alignment horizontal="right" vertical="center"/>
    </xf>
    <xf numFmtId="3" fontId="21" fillId="17" borderId="274" xfId="60" applyNumberFormat="1" applyFont="1" applyFill="1" applyBorder="1" applyAlignment="1" applyProtection="1">
      <alignment horizontal="right" vertical="center" wrapText="1"/>
    </xf>
    <xf numFmtId="3" fontId="21" fillId="17" borderId="34" xfId="60" applyNumberFormat="1" applyFont="1" applyFill="1" applyBorder="1" applyAlignment="1" applyProtection="1">
      <alignment horizontal="right" vertical="center" wrapText="1"/>
    </xf>
    <xf numFmtId="3" fontId="21" fillId="17" borderId="274" xfId="60" applyNumberFormat="1" applyFont="1" applyFill="1" applyBorder="1" applyAlignment="1" applyProtection="1">
      <alignment horizontal="right" vertical="center"/>
    </xf>
    <xf numFmtId="0" fontId="12" fillId="17" borderId="0" xfId="60" applyFont="1" applyFill="1" applyBorder="1" applyAlignment="1" applyProtection="1">
      <alignment horizontal="left" vertical="center"/>
    </xf>
    <xf numFmtId="0" fontId="12" fillId="17" borderId="0" xfId="60" applyFont="1" applyFill="1" applyBorder="1" applyAlignment="1" applyProtection="1">
      <alignment vertical="center"/>
    </xf>
    <xf numFmtId="0" fontId="12" fillId="17" borderId="0" xfId="60" applyFont="1" applyFill="1" applyBorder="1" applyAlignment="1" applyProtection="1">
      <alignment horizontal="justify" vertical="center"/>
    </xf>
    <xf numFmtId="3" fontId="21" fillId="17" borderId="275" xfId="60" applyNumberFormat="1" applyFont="1" applyFill="1" applyBorder="1" applyAlignment="1" applyProtection="1">
      <alignment horizontal="right" vertical="center" wrapText="1"/>
    </xf>
    <xf numFmtId="3" fontId="21" fillId="17" borderId="276" xfId="60" applyNumberFormat="1" applyFont="1" applyFill="1" applyBorder="1" applyAlignment="1" applyProtection="1">
      <alignment horizontal="right" vertical="center" wrapText="1"/>
    </xf>
    <xf numFmtId="3" fontId="21" fillId="17" borderId="277" xfId="60" applyNumberFormat="1" applyFont="1" applyFill="1" applyBorder="1" applyAlignment="1" applyProtection="1">
      <alignment horizontal="right" vertical="center" wrapText="1"/>
    </xf>
    <xf numFmtId="3" fontId="21" fillId="17" borderId="278" xfId="60" applyNumberFormat="1" applyFont="1" applyFill="1" applyBorder="1" applyAlignment="1" applyProtection="1">
      <alignment horizontal="right" vertical="center" wrapText="1"/>
    </xf>
    <xf numFmtId="3" fontId="21" fillId="17" borderId="279" xfId="60" applyNumberFormat="1" applyFont="1" applyFill="1" applyBorder="1" applyAlignment="1" applyProtection="1">
      <alignment horizontal="right" vertical="center"/>
    </xf>
    <xf numFmtId="3" fontId="21" fillId="17" borderId="0" xfId="60" applyNumberFormat="1" applyFont="1" applyFill="1" applyBorder="1" applyAlignment="1" applyProtection="1">
      <alignment horizontal="right" vertical="center"/>
    </xf>
    <xf numFmtId="3" fontId="21" fillId="17" borderId="280" xfId="60" applyNumberFormat="1" applyFont="1" applyFill="1" applyBorder="1" applyAlignment="1" applyProtection="1">
      <alignment horizontal="right" vertical="center"/>
    </xf>
    <xf numFmtId="3" fontId="21" fillId="17" borderId="17" xfId="60" applyNumberFormat="1" applyFont="1" applyFill="1" applyBorder="1" applyAlignment="1" applyProtection="1">
      <alignment horizontal="right" vertical="center" wrapText="1"/>
    </xf>
    <xf numFmtId="3" fontId="21" fillId="17" borderId="0" xfId="60" applyNumberFormat="1" applyFont="1" applyFill="1" applyBorder="1" applyAlignment="1" applyProtection="1">
      <alignment horizontal="right" vertical="center" wrapText="1"/>
    </xf>
    <xf numFmtId="3" fontId="21" fillId="17" borderId="17" xfId="60" applyNumberFormat="1" applyFont="1" applyFill="1" applyBorder="1" applyAlignment="1" applyProtection="1">
      <alignment horizontal="right" vertical="center"/>
    </xf>
    <xf numFmtId="0" fontId="8" fillId="17" borderId="138" xfId="60" applyFont="1" applyFill="1" applyBorder="1" applyAlignment="1" applyProtection="1">
      <alignment vertical="center"/>
    </xf>
    <xf numFmtId="0" fontId="9" fillId="17" borderId="0" xfId="60" applyFont="1" applyFill="1" applyBorder="1" applyAlignment="1" applyProtection="1">
      <alignment vertical="center"/>
    </xf>
    <xf numFmtId="0" fontId="13" fillId="17" borderId="0" xfId="60" applyFont="1" applyFill="1" applyBorder="1" applyAlignment="1" applyProtection="1">
      <alignment vertical="center"/>
    </xf>
    <xf numFmtId="0" fontId="12" fillId="8" borderId="86" xfId="60" applyFont="1" applyFill="1" applyBorder="1" applyAlignment="1" applyProtection="1">
      <alignment horizontal="center" wrapText="1"/>
    </xf>
    <xf numFmtId="3" fontId="21" fillId="0" borderId="281" xfId="60" applyNumberFormat="1" applyFont="1" applyBorder="1" applyAlignment="1" applyProtection="1">
      <alignment horizontal="right" vertical="center" wrapText="1"/>
      <protection locked="0"/>
    </xf>
    <xf numFmtId="3" fontId="21" fillId="0" borderId="282" xfId="60" applyNumberFormat="1" applyFont="1" applyBorder="1" applyAlignment="1" applyProtection="1">
      <alignment horizontal="right" vertical="center" wrapText="1"/>
      <protection locked="0"/>
    </xf>
    <xf numFmtId="3" fontId="21" fillId="0" borderId="283" xfId="60" applyNumberFormat="1" applyFont="1" applyBorder="1" applyAlignment="1" applyProtection="1">
      <alignment horizontal="right" vertical="center" wrapText="1"/>
      <protection locked="0"/>
    </xf>
    <xf numFmtId="3" fontId="21" fillId="0" borderId="284" xfId="60" applyNumberFormat="1" applyFont="1" applyBorder="1" applyAlignment="1" applyProtection="1">
      <alignment horizontal="right" vertical="center" wrapText="1"/>
      <protection locked="0"/>
    </xf>
    <xf numFmtId="3" fontId="33" fillId="0" borderId="284" xfId="60" applyNumberFormat="1" applyFont="1" applyBorder="1" applyAlignment="1" applyProtection="1">
      <alignment horizontal="right" vertical="center" wrapText="1"/>
      <protection locked="0"/>
    </xf>
    <xf numFmtId="3" fontId="33" fillId="0" borderId="282" xfId="60" applyNumberFormat="1" applyFont="1" applyBorder="1" applyAlignment="1" applyProtection="1">
      <alignment horizontal="right" vertical="center" wrapText="1"/>
      <protection locked="0"/>
    </xf>
    <xf numFmtId="3" fontId="33" fillId="0" borderId="285" xfId="60" applyNumberFormat="1" applyFont="1" applyBorder="1" applyAlignment="1" applyProtection="1">
      <alignment horizontal="right" vertical="center" wrapText="1"/>
      <protection locked="0"/>
    </xf>
    <xf numFmtId="0" fontId="12" fillId="17" borderId="42" xfId="60" applyFont="1" applyFill="1" applyBorder="1" applyAlignment="1" applyProtection="1">
      <alignment horizontal="left" vertical="top" wrapText="1"/>
    </xf>
    <xf numFmtId="0" fontId="13" fillId="17" borderId="42" xfId="60" applyFont="1" applyFill="1" applyBorder="1" applyAlignment="1" applyProtection="1">
      <alignment horizontal="left" vertical="top" wrapText="1"/>
    </xf>
    <xf numFmtId="3" fontId="21" fillId="0" borderId="286" xfId="60" applyNumberFormat="1" applyFont="1" applyBorder="1" applyAlignment="1" applyProtection="1">
      <alignment horizontal="right" vertical="center" wrapText="1"/>
      <protection locked="0"/>
    </xf>
    <xf numFmtId="3" fontId="21" fillId="0" borderId="287" xfId="60" applyNumberFormat="1" applyFont="1" applyBorder="1" applyAlignment="1" applyProtection="1">
      <alignment horizontal="right" vertical="center" wrapText="1"/>
      <protection locked="0"/>
    </xf>
    <xf numFmtId="3" fontId="21" fillId="0" borderId="288" xfId="60" applyNumberFormat="1" applyFont="1" applyBorder="1" applyAlignment="1" applyProtection="1">
      <alignment horizontal="right" vertical="center" wrapText="1"/>
      <protection locked="0"/>
    </xf>
    <xf numFmtId="3" fontId="21" fillId="0" borderId="289" xfId="60" applyNumberFormat="1" applyFont="1" applyBorder="1" applyAlignment="1" applyProtection="1">
      <alignment horizontal="right" vertical="center" wrapText="1"/>
      <protection locked="0"/>
    </xf>
    <xf numFmtId="3" fontId="33" fillId="0" borderId="289" xfId="60" applyNumberFormat="1" applyFont="1" applyBorder="1" applyAlignment="1" applyProtection="1">
      <alignment horizontal="right" vertical="center" wrapText="1"/>
      <protection locked="0"/>
    </xf>
    <xf numFmtId="3" fontId="33" fillId="0" borderId="287" xfId="60" applyNumberFormat="1" applyFont="1" applyBorder="1" applyAlignment="1" applyProtection="1">
      <alignment horizontal="right" vertical="center" wrapText="1"/>
      <protection locked="0"/>
    </xf>
    <xf numFmtId="3" fontId="33" fillId="0" borderId="290" xfId="60" applyNumberFormat="1" applyFont="1" applyBorder="1" applyAlignment="1" applyProtection="1">
      <alignment horizontal="right" vertical="center" wrapText="1"/>
      <protection locked="0"/>
    </xf>
    <xf numFmtId="0" fontId="12" fillId="17" borderId="0" xfId="60" applyFont="1" applyFill="1" applyBorder="1" applyAlignment="1" applyProtection="1">
      <alignment horizontal="left"/>
    </xf>
    <xf numFmtId="0" fontId="18" fillId="17" borderId="0" xfId="60" applyFont="1" applyFill="1" applyBorder="1" applyAlignment="1" applyProtection="1">
      <alignment horizontal="left"/>
    </xf>
    <xf numFmtId="0" fontId="12" fillId="8" borderId="149" xfId="60" applyFont="1" applyFill="1" applyBorder="1" applyAlignment="1" applyProtection="1">
      <alignment horizontal="center" wrapText="1"/>
    </xf>
    <xf numFmtId="3" fontId="21" fillId="17" borderId="291" xfId="60" applyNumberFormat="1" applyFont="1" applyFill="1" applyBorder="1" applyAlignment="1" applyProtection="1">
      <alignment horizontal="right" vertical="center" wrapText="1"/>
    </xf>
    <xf numFmtId="3" fontId="21" fillId="17" borderId="292" xfId="60" applyNumberFormat="1" applyFont="1" applyFill="1" applyBorder="1" applyAlignment="1" applyProtection="1">
      <alignment horizontal="right" vertical="center" wrapText="1"/>
    </xf>
    <xf numFmtId="3" fontId="21" fillId="17" borderId="293" xfId="60" applyNumberFormat="1" applyFont="1" applyFill="1" applyBorder="1" applyAlignment="1" applyProtection="1">
      <alignment horizontal="right" vertical="center" wrapText="1"/>
    </xf>
    <xf numFmtId="3" fontId="21" fillId="17" borderId="294" xfId="60" applyNumberFormat="1" applyFont="1" applyFill="1" applyBorder="1" applyAlignment="1" applyProtection="1">
      <alignment horizontal="right" vertical="center" wrapText="1"/>
    </xf>
    <xf numFmtId="3" fontId="21" fillId="17" borderId="295" xfId="60" applyNumberFormat="1" applyFont="1" applyFill="1" applyBorder="1" applyAlignment="1" applyProtection="1">
      <alignment horizontal="right" vertical="center" wrapText="1"/>
    </xf>
    <xf numFmtId="3" fontId="21" fillId="17" borderId="296" xfId="60" applyNumberFormat="1" applyFont="1" applyFill="1" applyBorder="1" applyAlignment="1" applyProtection="1">
      <alignment horizontal="right" vertical="center" wrapText="1"/>
    </xf>
    <xf numFmtId="3" fontId="33" fillId="17" borderId="294" xfId="60" applyNumberFormat="1" applyFont="1" applyFill="1" applyBorder="1" applyAlignment="1" applyProtection="1">
      <alignment horizontal="right" vertical="center" wrapText="1"/>
    </xf>
    <xf numFmtId="3" fontId="33" fillId="17" borderId="295" xfId="60" applyNumberFormat="1" applyFont="1" applyFill="1" applyBorder="1" applyAlignment="1" applyProtection="1">
      <alignment horizontal="right" vertical="center" wrapText="1"/>
    </xf>
    <xf numFmtId="3" fontId="33" fillId="17" borderId="297" xfId="60" applyNumberFormat="1" applyFont="1" applyFill="1" applyBorder="1" applyAlignment="1" applyProtection="1">
      <alignment horizontal="right" vertical="center" wrapText="1"/>
    </xf>
    <xf numFmtId="3" fontId="21" fillId="17" borderId="298" xfId="60" applyNumberFormat="1" applyFont="1" applyFill="1" applyBorder="1" applyAlignment="1" applyProtection="1">
      <alignment horizontal="right" vertical="center" wrapText="1"/>
    </xf>
    <xf numFmtId="3" fontId="21" fillId="17" borderId="299" xfId="60" applyNumberFormat="1" applyFont="1" applyFill="1" applyBorder="1" applyAlignment="1" applyProtection="1">
      <alignment horizontal="right" vertical="center" wrapText="1"/>
    </xf>
    <xf numFmtId="3" fontId="21" fillId="17" borderId="300" xfId="60" applyNumberFormat="1" applyFont="1" applyFill="1" applyBorder="1" applyAlignment="1" applyProtection="1">
      <alignment horizontal="right" vertical="center" wrapText="1"/>
    </xf>
    <xf numFmtId="3" fontId="33" fillId="17" borderId="298" xfId="60" applyNumberFormat="1" applyFont="1" applyFill="1" applyBorder="1" applyAlignment="1" applyProtection="1">
      <alignment horizontal="right" vertical="center" wrapText="1"/>
    </xf>
    <xf numFmtId="3" fontId="33" fillId="17" borderId="299" xfId="60" applyNumberFormat="1" applyFont="1" applyFill="1" applyBorder="1" applyAlignment="1" applyProtection="1">
      <alignment horizontal="right" vertical="center" wrapText="1"/>
    </xf>
    <xf numFmtId="3" fontId="33" fillId="17" borderId="301" xfId="60" applyNumberFormat="1" applyFont="1" applyFill="1" applyBorder="1" applyAlignment="1" applyProtection="1">
      <alignment horizontal="right" vertical="center" wrapText="1"/>
    </xf>
    <xf numFmtId="0" fontId="0" fillId="17" borderId="0" xfId="60" applyFill="1" applyBorder="1" applyProtection="1"/>
    <xf numFmtId="0" fontId="13" fillId="17" borderId="0" xfId="60" applyFont="1" applyFill="1" applyBorder="1" applyAlignment="1" applyProtection="1">
      <alignment vertical="top"/>
    </xf>
    <xf numFmtId="180" fontId="12" fillId="17" borderId="0" xfId="60" applyNumberFormat="1" applyFont="1" applyFill="1" applyBorder="1" applyAlignment="1" applyProtection="1">
      <alignment horizontal="left" vertical="center"/>
    </xf>
    <xf numFmtId="0" fontId="10" fillId="17" borderId="0" xfId="60" applyFont="1" applyFill="1" applyBorder="1" applyProtection="1"/>
    <xf numFmtId="0" fontId="10" fillId="17" borderId="0" xfId="60" applyFont="1" applyFill="1" applyBorder="1" applyAlignment="1" applyProtection="1">
      <alignment vertical="center"/>
    </xf>
    <xf numFmtId="3" fontId="21" fillId="17" borderId="9" xfId="60" applyNumberFormat="1" applyFont="1" applyFill="1" applyBorder="1" applyAlignment="1" applyProtection="1">
      <alignment horizontal="right" vertical="center" wrapText="1"/>
    </xf>
    <xf numFmtId="3" fontId="21" fillId="17" borderId="302" xfId="60" applyNumberFormat="1" applyFont="1" applyFill="1" applyBorder="1" applyAlignment="1" applyProtection="1">
      <alignment horizontal="right" vertical="center" wrapText="1"/>
    </xf>
    <xf numFmtId="3" fontId="21" fillId="17" borderId="303" xfId="60" applyNumberFormat="1" applyFont="1" applyFill="1" applyBorder="1" applyAlignment="1" applyProtection="1">
      <alignment horizontal="right" vertical="center" wrapText="1"/>
    </xf>
    <xf numFmtId="3" fontId="21" fillId="17" borderId="304" xfId="60" applyNumberFormat="1" applyFont="1" applyFill="1" applyBorder="1" applyAlignment="1" applyProtection="1">
      <alignment horizontal="right" vertical="center" wrapText="1"/>
    </xf>
    <xf numFmtId="3" fontId="33" fillId="17" borderId="0" xfId="60" applyNumberFormat="1" applyFont="1" applyFill="1" applyBorder="1" applyAlignment="1" applyProtection="1">
      <alignment horizontal="right" vertical="center" wrapText="1"/>
    </xf>
    <xf numFmtId="3" fontId="21" fillId="17" borderId="305" xfId="60" applyNumberFormat="1" applyFont="1" applyFill="1" applyBorder="1" applyAlignment="1" applyProtection="1">
      <alignment horizontal="right" vertical="center" wrapText="1"/>
    </xf>
    <xf numFmtId="3" fontId="21" fillId="17" borderId="306" xfId="60" applyNumberFormat="1" applyFont="1" applyFill="1" applyBorder="1" applyAlignment="1" applyProtection="1">
      <alignment horizontal="right" vertical="center" wrapText="1"/>
    </xf>
    <xf numFmtId="3" fontId="21" fillId="17" borderId="307" xfId="60" applyNumberFormat="1" applyFont="1" applyFill="1" applyBorder="1" applyAlignment="1" applyProtection="1">
      <alignment horizontal="right" vertical="center" wrapText="1"/>
    </xf>
    <xf numFmtId="3" fontId="21" fillId="17" borderId="308" xfId="60" applyNumberFormat="1" applyFont="1" applyFill="1" applyBorder="1" applyAlignment="1" applyProtection="1">
      <alignment horizontal="right" vertical="center"/>
    </xf>
    <xf numFmtId="3" fontId="21" fillId="17" borderId="309" xfId="60" applyNumberFormat="1" applyFont="1" applyFill="1" applyBorder="1" applyAlignment="1" applyProtection="1">
      <alignment horizontal="right" vertical="center"/>
    </xf>
    <xf numFmtId="3" fontId="21" fillId="17" borderId="310" xfId="60" applyNumberFormat="1" applyFont="1" applyFill="1" applyBorder="1" applyAlignment="1" applyProtection="1">
      <alignment horizontal="right" vertical="center"/>
    </xf>
    <xf numFmtId="3" fontId="21" fillId="17" borderId="306" xfId="60" applyNumberFormat="1" applyFont="1" applyFill="1" applyBorder="1" applyAlignment="1" applyProtection="1">
      <alignment horizontal="right" vertical="center"/>
    </xf>
    <xf numFmtId="3" fontId="21" fillId="17" borderId="305" xfId="60" applyNumberFormat="1" applyFont="1" applyFill="1" applyBorder="1" applyAlignment="1" applyProtection="1">
      <alignment horizontal="right" vertical="center"/>
    </xf>
    <xf numFmtId="0" fontId="18" fillId="17" borderId="0" xfId="60" applyFont="1" applyFill="1" applyBorder="1" applyAlignment="1" applyProtection="1">
      <alignment vertical="center"/>
    </xf>
    <xf numFmtId="3" fontId="21" fillId="0" borderId="311" xfId="60" applyNumberFormat="1" applyFont="1" applyFill="1" applyBorder="1" applyAlignment="1" applyProtection="1">
      <alignment horizontal="right" vertical="center" wrapText="1"/>
    </xf>
    <xf numFmtId="3" fontId="21" fillId="0" borderId="303" xfId="60" applyNumberFormat="1" applyFont="1" applyFill="1" applyBorder="1" applyAlignment="1" applyProtection="1">
      <alignment horizontal="right" vertical="center" wrapText="1"/>
    </xf>
    <xf numFmtId="3" fontId="21" fillId="0" borderId="312" xfId="60" applyNumberFormat="1" applyFont="1" applyFill="1" applyBorder="1" applyAlignment="1" applyProtection="1">
      <alignment horizontal="right" vertical="center" wrapText="1"/>
    </xf>
    <xf numFmtId="3" fontId="21" fillId="0" borderId="313" xfId="60" applyNumberFormat="1" applyFont="1" applyFill="1" applyBorder="1" applyAlignment="1" applyProtection="1">
      <alignment horizontal="right" vertical="center" wrapText="1"/>
    </xf>
    <xf numFmtId="3" fontId="21" fillId="0" borderId="113" xfId="60" applyNumberFormat="1" applyFont="1" applyFill="1" applyBorder="1" applyAlignment="1" applyProtection="1">
      <alignment horizontal="right" vertical="center"/>
    </xf>
    <xf numFmtId="3" fontId="21" fillId="0" borderId="0" xfId="60" applyNumberFormat="1" applyFont="1" applyFill="1" applyBorder="1" applyAlignment="1" applyProtection="1">
      <alignment horizontal="right" vertical="center"/>
    </xf>
    <xf numFmtId="3" fontId="21" fillId="0" borderId="237" xfId="60" applyNumberFormat="1" applyFont="1" applyFill="1" applyBorder="1" applyAlignment="1" applyProtection="1">
      <alignment horizontal="right" vertical="center"/>
    </xf>
    <xf numFmtId="3" fontId="21" fillId="0" borderId="313" xfId="60" applyNumberFormat="1" applyFont="1" applyFill="1" applyBorder="1" applyAlignment="1" applyProtection="1">
      <alignment horizontal="right" vertical="center"/>
    </xf>
    <xf numFmtId="3" fontId="21" fillId="0" borderId="303" xfId="60" applyNumberFormat="1" applyFont="1" applyFill="1" applyBorder="1" applyAlignment="1" applyProtection="1">
      <alignment horizontal="right" vertical="center"/>
    </xf>
    <xf numFmtId="3" fontId="21" fillId="0" borderId="312" xfId="60" applyNumberFormat="1" applyFont="1" applyFill="1" applyBorder="1" applyAlignment="1" applyProtection="1">
      <alignment horizontal="right" vertical="center"/>
    </xf>
    <xf numFmtId="0" fontId="18" fillId="17" borderId="0" xfId="60" applyFont="1" applyFill="1" applyBorder="1" applyProtection="1"/>
    <xf numFmtId="3" fontId="21" fillId="0" borderId="314" xfId="60" applyNumberFormat="1" applyFont="1" applyFill="1" applyBorder="1" applyAlignment="1" applyProtection="1">
      <alignment horizontal="right" vertical="center" wrapText="1"/>
    </xf>
    <xf numFmtId="3" fontId="21" fillId="0" borderId="306" xfId="60" applyNumberFormat="1" applyFont="1" applyFill="1" applyBorder="1" applyAlignment="1" applyProtection="1">
      <alignment horizontal="right" vertical="center" wrapText="1"/>
    </xf>
    <xf numFmtId="3" fontId="21" fillId="0" borderId="315" xfId="60" applyNumberFormat="1" applyFont="1" applyFill="1" applyBorder="1" applyAlignment="1" applyProtection="1">
      <alignment horizontal="right" vertical="center" wrapText="1"/>
    </xf>
    <xf numFmtId="3" fontId="21" fillId="0" borderId="316" xfId="60" applyNumberFormat="1" applyFont="1" applyFill="1" applyBorder="1" applyAlignment="1" applyProtection="1">
      <alignment horizontal="right" vertical="center" wrapText="1"/>
    </xf>
    <xf numFmtId="3" fontId="21" fillId="0" borderId="316" xfId="60" applyNumberFormat="1" applyFont="1" applyFill="1" applyBorder="1" applyAlignment="1" applyProtection="1">
      <alignment horizontal="right" vertical="center"/>
    </xf>
    <xf numFmtId="3" fontId="21" fillId="0" borderId="306" xfId="60" applyNumberFormat="1" applyFont="1" applyFill="1" applyBorder="1" applyAlignment="1" applyProtection="1">
      <alignment horizontal="right" vertical="center"/>
    </xf>
    <xf numFmtId="3" fontId="21" fillId="0" borderId="315" xfId="60" applyNumberFormat="1" applyFont="1" applyFill="1" applyBorder="1" applyAlignment="1" applyProtection="1">
      <alignment horizontal="right" vertical="center"/>
    </xf>
    <xf numFmtId="0" fontId="12" fillId="17" borderId="0" xfId="60" applyFont="1" applyFill="1" applyBorder="1" applyProtection="1"/>
    <xf numFmtId="0" fontId="12" fillId="8" borderId="83" xfId="60" applyFont="1" applyFill="1" applyBorder="1" applyAlignment="1" applyProtection="1">
      <alignment horizontal="center"/>
    </xf>
    <xf numFmtId="3" fontId="21" fillId="17" borderId="311" xfId="60" applyNumberFormat="1" applyFont="1" applyFill="1" applyBorder="1" applyAlignment="1" applyProtection="1">
      <alignment horizontal="right" vertical="center" wrapText="1"/>
    </xf>
    <xf numFmtId="3" fontId="21" fillId="17" borderId="317" xfId="60" applyNumberFormat="1" applyFont="1" applyFill="1" applyBorder="1" applyAlignment="1" applyProtection="1">
      <alignment horizontal="right" vertical="center" wrapText="1"/>
    </xf>
    <xf numFmtId="0" fontId="13" fillId="17" borderId="0" xfId="60" applyFont="1" applyFill="1" applyBorder="1" applyProtection="1"/>
    <xf numFmtId="0" fontId="12" fillId="8" borderId="100" xfId="60" applyFont="1" applyFill="1" applyBorder="1" applyAlignment="1" applyProtection="1">
      <alignment horizontal="center"/>
    </xf>
    <xf numFmtId="3" fontId="21" fillId="17" borderId="43" xfId="60" applyNumberFormat="1" applyFont="1" applyFill="1" applyBorder="1" applyAlignment="1" applyProtection="1">
      <alignment horizontal="right" vertical="center" wrapText="1"/>
    </xf>
    <xf numFmtId="3" fontId="21" fillId="17" borderId="280" xfId="60" applyNumberFormat="1" applyFont="1" applyFill="1" applyBorder="1" applyAlignment="1" applyProtection="1">
      <alignment horizontal="right" vertical="center" wrapText="1"/>
    </xf>
    <xf numFmtId="3" fontId="21" fillId="17" borderId="314" xfId="60" applyNumberFormat="1" applyFont="1" applyFill="1" applyBorder="1" applyAlignment="1" applyProtection="1">
      <alignment horizontal="right" vertical="center" wrapText="1"/>
    </xf>
    <xf numFmtId="3" fontId="21" fillId="17" borderId="318" xfId="60" applyNumberFormat="1" applyFont="1" applyFill="1" applyBorder="1" applyAlignment="1" applyProtection="1">
      <alignment horizontal="right" vertical="center" wrapText="1"/>
    </xf>
    <xf numFmtId="0" fontId="12" fillId="8" borderId="70" xfId="60" applyFont="1" applyFill="1" applyBorder="1" applyAlignment="1" applyProtection="1">
      <alignment horizontal="center"/>
    </xf>
    <xf numFmtId="3" fontId="21" fillId="0" borderId="311" xfId="60" applyNumberFormat="1" applyFont="1" applyBorder="1" applyAlignment="1" applyProtection="1">
      <alignment horizontal="right" vertical="center" wrapText="1"/>
      <protection locked="0"/>
    </xf>
    <xf numFmtId="3" fontId="21" fillId="0" borderId="303" xfId="60" applyNumberFormat="1" applyFont="1" applyBorder="1" applyAlignment="1" applyProtection="1">
      <alignment horizontal="right" vertical="center" wrapText="1"/>
      <protection locked="0"/>
    </xf>
    <xf numFmtId="3" fontId="21" fillId="0" borderId="312" xfId="60" applyNumberFormat="1" applyFont="1" applyBorder="1" applyAlignment="1" applyProtection="1">
      <alignment horizontal="right" vertical="center" wrapText="1"/>
      <protection locked="0"/>
    </xf>
    <xf numFmtId="3" fontId="21" fillId="0" borderId="313" xfId="60" applyNumberFormat="1" applyFont="1" applyBorder="1" applyAlignment="1" applyProtection="1">
      <alignment horizontal="right" vertical="center" wrapText="1"/>
      <protection locked="0"/>
    </xf>
    <xf numFmtId="3" fontId="21" fillId="8" borderId="313" xfId="60" applyNumberFormat="1" applyFont="1" applyFill="1" applyBorder="1" applyAlignment="1" applyProtection="1">
      <alignment horizontal="right" vertical="center"/>
      <protection locked="0"/>
    </xf>
    <xf numFmtId="3" fontId="21" fillId="8" borderId="303" xfId="60" applyNumberFormat="1" applyFont="1" applyFill="1" applyBorder="1" applyAlignment="1" applyProtection="1">
      <alignment horizontal="right" vertical="center"/>
      <protection locked="0"/>
    </xf>
    <xf numFmtId="3" fontId="21" fillId="8" borderId="312" xfId="60" applyNumberFormat="1" applyFont="1" applyFill="1" applyBorder="1" applyAlignment="1" applyProtection="1">
      <alignment horizontal="right" vertical="center"/>
      <protection locked="0"/>
    </xf>
    <xf numFmtId="0" fontId="13" fillId="17" borderId="0" xfId="60" applyFont="1" applyFill="1" applyBorder="1" applyAlignment="1" applyProtection="1">
      <alignment horizontal="left"/>
    </xf>
    <xf numFmtId="0" fontId="12" fillId="8" borderId="60" xfId="60" applyFont="1" applyFill="1" applyBorder="1" applyAlignment="1" applyProtection="1">
      <alignment horizontal="center"/>
    </xf>
    <xf numFmtId="3" fontId="21" fillId="0" borderId="314" xfId="60" applyNumberFormat="1" applyFont="1" applyBorder="1" applyAlignment="1" applyProtection="1">
      <alignment horizontal="right" vertical="center" wrapText="1"/>
      <protection locked="0"/>
    </xf>
    <xf numFmtId="3" fontId="21" fillId="0" borderId="306" xfId="60" applyNumberFormat="1" applyFont="1" applyBorder="1" applyAlignment="1" applyProtection="1">
      <alignment horizontal="right" vertical="center" wrapText="1"/>
      <protection locked="0"/>
    </xf>
    <xf numFmtId="3" fontId="21" fillId="0" borderId="315" xfId="60" applyNumberFormat="1" applyFont="1" applyBorder="1" applyAlignment="1" applyProtection="1">
      <alignment horizontal="right" vertical="center" wrapText="1"/>
      <protection locked="0"/>
    </xf>
    <xf numFmtId="3" fontId="21" fillId="0" borderId="316" xfId="60" applyNumberFormat="1" applyFont="1" applyBorder="1" applyAlignment="1" applyProtection="1">
      <alignment horizontal="right" vertical="center" wrapText="1"/>
      <protection locked="0"/>
    </xf>
    <xf numFmtId="3" fontId="21" fillId="8" borderId="316" xfId="60" applyNumberFormat="1" applyFont="1" applyFill="1" applyBorder="1" applyAlignment="1" applyProtection="1">
      <alignment horizontal="right" vertical="center"/>
      <protection locked="0"/>
    </xf>
    <xf numFmtId="3" fontId="21" fillId="8" borderId="306" xfId="60" applyNumberFormat="1" applyFont="1" applyFill="1" applyBorder="1" applyAlignment="1" applyProtection="1">
      <alignment horizontal="right" vertical="center"/>
      <protection locked="0"/>
    </xf>
    <xf numFmtId="3" fontId="21" fillId="8" borderId="315" xfId="60" applyNumberFormat="1" applyFont="1" applyFill="1" applyBorder="1" applyAlignment="1" applyProtection="1">
      <alignment horizontal="right" vertical="center"/>
      <protection locked="0"/>
    </xf>
    <xf numFmtId="0" fontId="10" fillId="7" borderId="0" xfId="60" applyFont="1" applyFill="1" applyBorder="1" applyProtection="1"/>
    <xf numFmtId="3" fontId="21" fillId="7" borderId="319" xfId="60" applyNumberFormat="1" applyFont="1" applyFill="1" applyBorder="1" applyAlignment="1" applyProtection="1">
      <alignment horizontal="right" vertical="center" wrapText="1"/>
      <protection locked="0"/>
    </xf>
    <xf numFmtId="3" fontId="21" fillId="7" borderId="320" xfId="60" applyNumberFormat="1" applyFont="1" applyFill="1" applyBorder="1" applyAlignment="1" applyProtection="1">
      <alignment horizontal="right" vertical="center" wrapText="1"/>
      <protection locked="0"/>
    </xf>
    <xf numFmtId="3" fontId="21" fillId="7" borderId="321" xfId="60" applyNumberFormat="1" applyFont="1" applyFill="1" applyBorder="1" applyAlignment="1" applyProtection="1">
      <alignment horizontal="right" vertical="center" wrapText="1"/>
      <protection locked="0"/>
    </xf>
    <xf numFmtId="3" fontId="21" fillId="7" borderId="322" xfId="60" applyNumberFormat="1" applyFont="1" applyFill="1" applyBorder="1" applyAlignment="1" applyProtection="1">
      <alignment horizontal="right" vertical="center" wrapText="1"/>
      <protection locked="0"/>
    </xf>
    <xf numFmtId="3" fontId="21" fillId="7" borderId="323" xfId="60" applyNumberFormat="1" applyFont="1" applyFill="1" applyBorder="1" applyAlignment="1" applyProtection="1">
      <alignment horizontal="right" vertical="center" wrapText="1"/>
      <protection locked="0"/>
    </xf>
    <xf numFmtId="3" fontId="21" fillId="7" borderId="324" xfId="60" applyNumberFormat="1" applyFont="1" applyFill="1" applyBorder="1" applyAlignment="1" applyProtection="1">
      <alignment horizontal="right" vertical="center" wrapText="1"/>
      <protection locked="0"/>
    </xf>
    <xf numFmtId="3" fontId="33" fillId="7" borderId="322" xfId="60" applyNumberFormat="1" applyFont="1" applyFill="1" applyBorder="1" applyAlignment="1" applyProtection="1">
      <alignment horizontal="right" vertical="center" wrapText="1"/>
      <protection locked="0"/>
    </xf>
    <xf numFmtId="3" fontId="33" fillId="7" borderId="323" xfId="60" applyNumberFormat="1" applyFont="1" applyFill="1" applyBorder="1" applyAlignment="1" applyProtection="1">
      <alignment horizontal="right" vertical="center" wrapText="1"/>
      <protection locked="0"/>
    </xf>
    <xf numFmtId="3" fontId="33" fillId="7" borderId="324" xfId="60" applyNumberFormat="1" applyFont="1" applyFill="1" applyBorder="1" applyAlignment="1" applyProtection="1">
      <alignment horizontal="right" vertical="center" wrapText="1"/>
      <protection locked="0"/>
    </xf>
    <xf numFmtId="3" fontId="21" fillId="9" borderId="302" xfId="60" applyNumberFormat="1" applyFont="1" applyFill="1" applyBorder="1" applyAlignment="1" applyProtection="1">
      <alignment horizontal="right" vertical="center"/>
      <protection locked="0"/>
    </xf>
    <xf numFmtId="3" fontId="21" fillId="9" borderId="303" xfId="60" applyNumberFormat="1" applyFont="1" applyFill="1" applyBorder="1" applyAlignment="1" applyProtection="1">
      <alignment horizontal="right" vertical="center"/>
      <protection locked="0"/>
    </xf>
    <xf numFmtId="3" fontId="21" fillId="9" borderId="317" xfId="60" applyNumberFormat="1" applyFont="1" applyFill="1" applyBorder="1" applyAlignment="1" applyProtection="1">
      <alignment horizontal="right" vertical="center"/>
      <protection locked="0"/>
    </xf>
    <xf numFmtId="3" fontId="21" fillId="7" borderId="325" xfId="60" applyNumberFormat="1" applyFont="1" applyFill="1" applyBorder="1" applyAlignment="1" applyProtection="1">
      <alignment horizontal="right" vertical="center" wrapText="1"/>
      <protection locked="0"/>
    </xf>
    <xf numFmtId="3" fontId="21" fillId="7" borderId="326" xfId="60" applyNumberFormat="1" applyFont="1" applyFill="1" applyBorder="1" applyAlignment="1" applyProtection="1">
      <alignment horizontal="right" vertical="center" wrapText="1"/>
      <protection locked="0"/>
    </xf>
    <xf numFmtId="3" fontId="21" fillId="7" borderId="327" xfId="60" applyNumberFormat="1" applyFont="1" applyFill="1" applyBorder="1" applyAlignment="1" applyProtection="1">
      <alignment horizontal="right" vertical="center" wrapText="1"/>
      <protection locked="0"/>
    </xf>
    <xf numFmtId="3" fontId="21" fillId="7" borderId="328" xfId="60" applyNumberFormat="1" applyFont="1" applyFill="1" applyBorder="1" applyAlignment="1" applyProtection="1">
      <alignment horizontal="right" vertical="center" wrapText="1"/>
      <protection locked="0"/>
    </xf>
    <xf numFmtId="3" fontId="33" fillId="7" borderId="326" xfId="60" applyNumberFormat="1" applyFont="1" applyFill="1" applyBorder="1" applyAlignment="1" applyProtection="1">
      <alignment horizontal="right" vertical="center" wrapText="1"/>
      <protection locked="0"/>
    </xf>
    <xf numFmtId="3" fontId="33" fillId="7" borderId="327" xfId="60" applyNumberFormat="1" applyFont="1" applyFill="1" applyBorder="1" applyAlignment="1" applyProtection="1">
      <alignment horizontal="right" vertical="center" wrapText="1"/>
      <protection locked="0"/>
    </xf>
    <xf numFmtId="3" fontId="33" fillId="7" borderId="328" xfId="60" applyNumberFormat="1" applyFont="1" applyFill="1" applyBorder="1" applyAlignment="1" applyProtection="1">
      <alignment horizontal="right" vertical="center" wrapText="1"/>
      <protection locked="0"/>
    </xf>
    <xf numFmtId="3" fontId="21" fillId="9" borderId="305" xfId="60" applyNumberFormat="1" applyFont="1" applyFill="1" applyBorder="1" applyAlignment="1" applyProtection="1">
      <alignment horizontal="right" vertical="center"/>
      <protection locked="0"/>
    </xf>
    <xf numFmtId="3" fontId="21" fillId="9" borderId="306" xfId="60" applyNumberFormat="1" applyFont="1" applyFill="1" applyBorder="1" applyAlignment="1" applyProtection="1">
      <alignment horizontal="right" vertical="center"/>
      <protection locked="0"/>
    </xf>
    <xf numFmtId="3" fontId="21" fillId="9" borderId="318" xfId="60" applyNumberFormat="1" applyFont="1" applyFill="1" applyBorder="1" applyAlignment="1" applyProtection="1">
      <alignment horizontal="right" vertical="center"/>
      <protection locked="0"/>
    </xf>
    <xf numFmtId="3" fontId="21" fillId="7" borderId="329" xfId="60" applyNumberFormat="1" applyFont="1" applyFill="1" applyBorder="1" applyAlignment="1" applyProtection="1">
      <alignment horizontal="right" vertical="center" wrapText="1"/>
      <protection locked="0"/>
    </xf>
    <xf numFmtId="0" fontId="13" fillId="17" borderId="0" xfId="60" applyFont="1" applyFill="1" applyBorder="1" applyAlignment="1" applyProtection="1">
      <alignment horizontal="center" vertical="center"/>
    </xf>
    <xf numFmtId="3" fontId="21" fillId="0" borderId="330" xfId="60" applyNumberFormat="1" applyFont="1" applyBorder="1" applyAlignment="1" applyProtection="1">
      <alignment horizontal="right" vertical="center" wrapText="1"/>
      <protection locked="0"/>
    </xf>
    <xf numFmtId="3" fontId="21" fillId="0" borderId="323" xfId="60" applyNumberFormat="1" applyFont="1" applyBorder="1" applyAlignment="1" applyProtection="1">
      <alignment horizontal="right" vertical="center" wrapText="1"/>
      <protection locked="0"/>
    </xf>
    <xf numFmtId="3" fontId="21" fillId="0" borderId="331" xfId="60" applyNumberFormat="1" applyFont="1" applyBorder="1" applyAlignment="1" applyProtection="1">
      <alignment horizontal="right" vertical="center" wrapText="1"/>
      <protection locked="0"/>
    </xf>
    <xf numFmtId="3" fontId="21" fillId="0" borderId="332" xfId="60" applyNumberFormat="1" applyFont="1" applyBorder="1" applyAlignment="1" applyProtection="1">
      <alignment horizontal="right" vertical="center" wrapText="1"/>
      <protection locked="0"/>
    </xf>
    <xf numFmtId="0" fontId="12" fillId="8" borderId="73" xfId="60" applyFont="1" applyFill="1" applyBorder="1" applyAlignment="1" applyProtection="1">
      <alignment horizontal="center"/>
    </xf>
    <xf numFmtId="3" fontId="21" fillId="0" borderId="333" xfId="60" applyNumberFormat="1" applyFont="1" applyBorder="1" applyAlignment="1" applyProtection="1">
      <alignment horizontal="right" vertical="center" wrapText="1"/>
      <protection locked="0"/>
    </xf>
    <xf numFmtId="3" fontId="21" fillId="0" borderId="327" xfId="60" applyNumberFormat="1" applyFont="1" applyBorder="1" applyAlignment="1" applyProtection="1">
      <alignment horizontal="right" vertical="center" wrapText="1"/>
      <protection locked="0"/>
    </xf>
    <xf numFmtId="3" fontId="21" fillId="0" borderId="334" xfId="60" applyNumberFormat="1" applyFont="1" applyBorder="1" applyAlignment="1" applyProtection="1">
      <alignment horizontal="right" vertical="center" wrapText="1"/>
      <protection locked="0"/>
    </xf>
    <xf numFmtId="3" fontId="21" fillId="0" borderId="335" xfId="60" applyNumberFormat="1" applyFont="1" applyBorder="1" applyAlignment="1" applyProtection="1">
      <alignment horizontal="right" vertical="center" wrapText="1"/>
      <protection locked="0"/>
    </xf>
    <xf numFmtId="3" fontId="33" fillId="17" borderId="296" xfId="60" applyNumberFormat="1" applyFont="1" applyFill="1" applyBorder="1" applyAlignment="1" applyProtection="1">
      <alignment horizontal="right" vertical="center" wrapText="1"/>
    </xf>
    <xf numFmtId="3" fontId="21" fillId="17" borderId="336" xfId="60" applyNumberFormat="1" applyFont="1" applyFill="1" applyBorder="1" applyAlignment="1" applyProtection="1">
      <alignment horizontal="right" vertical="center" wrapText="1"/>
    </xf>
    <xf numFmtId="0" fontId="12" fillId="17" borderId="0" xfId="60" applyFont="1" applyFill="1" applyBorder="1" applyAlignment="1" applyProtection="1">
      <alignment horizontal="justify"/>
    </xf>
    <xf numFmtId="3" fontId="33" fillId="17" borderId="300" xfId="60" applyNumberFormat="1" applyFont="1" applyFill="1" applyBorder="1" applyAlignment="1" applyProtection="1">
      <alignment horizontal="right" vertical="center" wrapText="1"/>
    </xf>
    <xf numFmtId="3" fontId="21" fillId="17" borderId="337" xfId="60" applyNumberFormat="1" applyFont="1" applyFill="1" applyBorder="1" applyAlignment="1" applyProtection="1">
      <alignment horizontal="right" vertical="center" wrapText="1"/>
    </xf>
    <xf numFmtId="0" fontId="13" fillId="17" borderId="0" xfId="60" applyFont="1" applyFill="1" applyBorder="1" applyAlignment="1" applyProtection="1">
      <alignment horizontal="justify" wrapText="1"/>
    </xf>
    <xf numFmtId="0" fontId="13" fillId="17" borderId="42" xfId="60" applyFont="1" applyFill="1" applyBorder="1" applyAlignment="1" applyProtection="1">
      <alignment horizontal="justify" wrapText="1"/>
    </xf>
    <xf numFmtId="0" fontId="13" fillId="17" borderId="42" xfId="60" applyFont="1" applyFill="1" applyBorder="1" applyAlignment="1" applyProtection="1">
      <alignment horizontal="left" wrapText="1"/>
    </xf>
    <xf numFmtId="0" fontId="8" fillId="17" borderId="0" xfId="60" applyFont="1" applyFill="1" applyBorder="1" applyProtection="1"/>
    <xf numFmtId="3" fontId="21" fillId="17" borderId="297" xfId="60" applyNumberFormat="1" applyFont="1" applyFill="1" applyBorder="1" applyAlignment="1" applyProtection="1">
      <alignment horizontal="right" vertical="center" wrapText="1"/>
    </xf>
    <xf numFmtId="3" fontId="21" fillId="17" borderId="303" xfId="60" applyNumberFormat="1" applyFont="1" applyFill="1" applyBorder="1" applyAlignment="1" applyProtection="1">
      <alignment horizontal="right" vertical="top" wrapText="1"/>
    </xf>
    <xf numFmtId="3" fontId="21" fillId="17" borderId="317" xfId="60" applyNumberFormat="1" applyFont="1" applyFill="1" applyBorder="1" applyAlignment="1" applyProtection="1">
      <alignment horizontal="right" vertical="top" wrapText="1"/>
    </xf>
    <xf numFmtId="3" fontId="21" fillId="17" borderId="301" xfId="60" applyNumberFormat="1" applyFont="1" applyFill="1" applyBorder="1" applyAlignment="1" applyProtection="1">
      <alignment horizontal="right" vertical="center" wrapText="1"/>
    </xf>
    <xf numFmtId="3" fontId="21" fillId="17" borderId="306" xfId="60" applyNumberFormat="1" applyFont="1" applyFill="1" applyBorder="1" applyAlignment="1" applyProtection="1">
      <alignment horizontal="right" vertical="top" wrapText="1"/>
    </xf>
    <xf numFmtId="3" fontId="21" fillId="17" borderId="318" xfId="60" applyNumberFormat="1" applyFont="1" applyFill="1" applyBorder="1" applyAlignment="1" applyProtection="1">
      <alignment horizontal="right" vertical="top" wrapText="1"/>
    </xf>
    <xf numFmtId="0" fontId="13" fillId="17" borderId="0" xfId="60" applyFont="1" applyFill="1" applyBorder="1" applyAlignment="1" applyProtection="1">
      <alignment horizontal="left" vertical="center"/>
    </xf>
    <xf numFmtId="0" fontId="13" fillId="17" borderId="0" xfId="60" applyFont="1" applyFill="1" applyBorder="1" applyAlignment="1" applyProtection="1">
      <alignment vertical="center" wrapText="1"/>
    </xf>
    <xf numFmtId="0" fontId="13" fillId="17" borderId="42" xfId="60" applyFont="1" applyFill="1" applyBorder="1" applyAlignment="1" applyProtection="1">
      <alignment vertical="center" wrapText="1"/>
    </xf>
    <xf numFmtId="0" fontId="12" fillId="17" borderId="42" xfId="60" applyFont="1" applyFill="1" applyBorder="1" applyAlignment="1" applyProtection="1">
      <alignment horizontal="justify" wrapText="1"/>
    </xf>
    <xf numFmtId="0" fontId="12" fillId="8" borderId="149" xfId="60" applyFont="1" applyFill="1" applyBorder="1" applyAlignment="1" applyProtection="1">
      <alignment horizontal="center"/>
    </xf>
    <xf numFmtId="3" fontId="21" fillId="17" borderId="338" xfId="60" applyNumberFormat="1" applyFont="1" applyFill="1" applyBorder="1" applyAlignment="1" applyProtection="1">
      <alignment horizontal="right" vertical="center"/>
    </xf>
    <xf numFmtId="3" fontId="21" fillId="17" borderId="295" xfId="60" applyNumberFormat="1" applyFont="1" applyFill="1" applyBorder="1" applyAlignment="1" applyProtection="1">
      <alignment horizontal="right" vertical="center"/>
    </xf>
    <xf numFmtId="3" fontId="21" fillId="17" borderId="296" xfId="60" applyNumberFormat="1" applyFont="1" applyFill="1" applyBorder="1" applyAlignment="1" applyProtection="1">
      <alignment horizontal="right" vertical="center"/>
    </xf>
    <xf numFmtId="3" fontId="21" fillId="17" borderId="336" xfId="60" applyNumberFormat="1" applyFont="1" applyFill="1" applyBorder="1" applyAlignment="1" applyProtection="1">
      <alignment horizontal="right" vertical="center"/>
    </xf>
    <xf numFmtId="3" fontId="33" fillId="17" borderId="291" xfId="60" applyNumberFormat="1" applyFont="1" applyFill="1" applyBorder="1" applyAlignment="1" applyProtection="1">
      <alignment horizontal="right" vertical="center"/>
    </xf>
    <xf numFmtId="3" fontId="33" fillId="17" borderId="292" xfId="60" applyNumberFormat="1" applyFont="1" applyFill="1" applyBorder="1" applyAlignment="1" applyProtection="1">
      <alignment horizontal="right" vertical="center"/>
    </xf>
    <xf numFmtId="3" fontId="33" fillId="17" borderId="293" xfId="60" applyNumberFormat="1" applyFont="1" applyFill="1" applyBorder="1" applyAlignment="1" applyProtection="1">
      <alignment horizontal="right" vertical="center"/>
    </xf>
    <xf numFmtId="3" fontId="21" fillId="17" borderId="302" xfId="60" applyNumberFormat="1" applyFont="1" applyFill="1" applyBorder="1" applyAlignment="1" applyProtection="1">
      <alignment horizontal="right" vertical="top" wrapText="1"/>
    </xf>
    <xf numFmtId="3" fontId="21" fillId="17" borderId="291" xfId="60" applyNumberFormat="1" applyFont="1" applyFill="1" applyBorder="1" applyAlignment="1" applyProtection="1">
      <alignment horizontal="right" vertical="center"/>
    </xf>
    <xf numFmtId="3" fontId="21" fillId="17" borderId="292" xfId="60" applyNumberFormat="1" applyFont="1" applyFill="1" applyBorder="1" applyAlignment="1" applyProtection="1">
      <alignment horizontal="right" vertical="center"/>
    </xf>
    <xf numFmtId="3" fontId="21" fillId="17" borderId="293" xfId="60" applyNumberFormat="1" applyFont="1" applyFill="1" applyBorder="1" applyAlignment="1" applyProtection="1">
      <alignment horizontal="right" vertical="center"/>
    </xf>
    <xf numFmtId="0" fontId="12" fillId="17" borderId="0" xfId="60" applyFont="1" applyFill="1" applyBorder="1" applyAlignment="1" applyProtection="1">
      <alignment vertical="top"/>
    </xf>
    <xf numFmtId="3" fontId="21" fillId="17" borderId="339" xfId="60" applyNumberFormat="1" applyFont="1" applyFill="1" applyBorder="1" applyAlignment="1" applyProtection="1">
      <alignment horizontal="right" vertical="center"/>
    </xf>
    <xf numFmtId="3" fontId="21" fillId="17" borderId="299" xfId="60" applyNumberFormat="1" applyFont="1" applyFill="1" applyBorder="1" applyAlignment="1" applyProtection="1">
      <alignment horizontal="right" vertical="center"/>
    </xf>
    <xf numFmtId="3" fontId="21" fillId="17" borderId="300" xfId="60" applyNumberFormat="1" applyFont="1" applyFill="1" applyBorder="1" applyAlignment="1" applyProtection="1">
      <alignment horizontal="right" vertical="center"/>
    </xf>
    <xf numFmtId="3" fontId="21" fillId="17" borderId="337" xfId="60" applyNumberFormat="1" applyFont="1" applyFill="1" applyBorder="1" applyAlignment="1" applyProtection="1">
      <alignment horizontal="right" vertical="center"/>
    </xf>
    <xf numFmtId="3" fontId="21" fillId="17" borderId="305" xfId="60" applyNumberFormat="1" applyFont="1" applyFill="1" applyBorder="1" applyAlignment="1" applyProtection="1">
      <alignment horizontal="right" vertical="top" wrapText="1"/>
    </xf>
    <xf numFmtId="0" fontId="13" fillId="17" borderId="0" xfId="60" applyFont="1" applyFill="1" applyBorder="1" applyAlignment="1" applyProtection="1">
      <alignment vertical="top" wrapText="1"/>
    </xf>
    <xf numFmtId="0" fontId="13" fillId="17" borderId="0" xfId="60" applyFont="1" applyFill="1" applyBorder="1" applyAlignment="1" applyProtection="1">
      <alignment horizontal="left" vertical="top" wrapText="1"/>
    </xf>
    <xf numFmtId="0" fontId="12" fillId="8" borderId="86" xfId="60" applyFont="1" applyFill="1" applyBorder="1" applyAlignment="1" applyProtection="1">
      <alignment horizontal="center"/>
    </xf>
    <xf numFmtId="0" fontId="12" fillId="17" borderId="0" xfId="60" applyFont="1" applyFill="1" applyBorder="1" applyAlignment="1" applyProtection="1">
      <alignment wrapText="1"/>
    </xf>
    <xf numFmtId="0" fontId="12" fillId="17" borderId="42" xfId="60" applyFont="1" applyFill="1" applyBorder="1" applyAlignment="1" applyProtection="1">
      <alignment wrapText="1"/>
    </xf>
    <xf numFmtId="3" fontId="21" fillId="17" borderId="294" xfId="60" applyNumberFormat="1" applyFont="1" applyFill="1" applyBorder="1" applyAlignment="1" applyProtection="1">
      <alignment horizontal="right" vertical="center"/>
    </xf>
    <xf numFmtId="3" fontId="21" fillId="17" borderId="297" xfId="60" applyNumberFormat="1" applyFont="1" applyFill="1" applyBorder="1" applyAlignment="1" applyProtection="1">
      <alignment horizontal="right" vertical="center"/>
    </xf>
    <xf numFmtId="3" fontId="33" fillId="17" borderId="294" xfId="60" applyNumberFormat="1" applyFont="1" applyFill="1" applyBorder="1" applyAlignment="1" applyProtection="1">
      <alignment horizontal="right" vertical="center"/>
    </xf>
    <xf numFmtId="3" fontId="33" fillId="17" borderId="295" xfId="60" applyNumberFormat="1" applyFont="1" applyFill="1" applyBorder="1" applyAlignment="1" applyProtection="1">
      <alignment horizontal="right" vertical="center"/>
    </xf>
    <xf numFmtId="3" fontId="33" fillId="17" borderId="297" xfId="60" applyNumberFormat="1" applyFont="1" applyFill="1" applyBorder="1" applyAlignment="1" applyProtection="1">
      <alignment horizontal="right" vertical="center"/>
    </xf>
    <xf numFmtId="0" fontId="12" fillId="17" borderId="0" xfId="60" applyFont="1" applyFill="1" applyBorder="1" applyAlignment="1" applyProtection="1">
      <alignment vertical="center" wrapText="1"/>
    </xf>
    <xf numFmtId="0" fontId="12" fillId="17" borderId="42" xfId="60" applyFont="1" applyFill="1" applyBorder="1" applyAlignment="1" applyProtection="1">
      <alignment vertical="center" wrapText="1"/>
    </xf>
    <xf numFmtId="3" fontId="21" fillId="17" borderId="298" xfId="60" applyNumberFormat="1" applyFont="1" applyFill="1" applyBorder="1" applyAlignment="1" applyProtection="1">
      <alignment horizontal="right" vertical="center"/>
    </xf>
    <xf numFmtId="3" fontId="21" fillId="17" borderId="301" xfId="60" applyNumberFormat="1" applyFont="1" applyFill="1" applyBorder="1" applyAlignment="1" applyProtection="1">
      <alignment horizontal="right" vertical="center"/>
    </xf>
    <xf numFmtId="3" fontId="33" fillId="17" borderId="298" xfId="60" applyNumberFormat="1" applyFont="1" applyFill="1" applyBorder="1" applyAlignment="1" applyProtection="1">
      <alignment horizontal="right" vertical="center"/>
    </xf>
    <xf numFmtId="3" fontId="33" fillId="17" borderId="299" xfId="60" applyNumberFormat="1" applyFont="1" applyFill="1" applyBorder="1" applyAlignment="1" applyProtection="1">
      <alignment horizontal="right" vertical="center"/>
    </xf>
    <xf numFmtId="3" fontId="33" fillId="17" borderId="301" xfId="60" applyNumberFormat="1" applyFont="1" applyFill="1" applyBorder="1" applyAlignment="1" applyProtection="1">
      <alignment horizontal="right" vertical="center"/>
    </xf>
    <xf numFmtId="0" fontId="13" fillId="17" borderId="42" xfId="60" applyFont="1" applyFill="1" applyBorder="1" applyAlignment="1" applyProtection="1">
      <alignment vertical="top" wrapText="1"/>
    </xf>
    <xf numFmtId="3" fontId="21" fillId="0" borderId="340" xfId="60" applyNumberFormat="1" applyFont="1" applyBorder="1" applyAlignment="1" applyProtection="1">
      <alignment horizontal="right" vertical="center" wrapText="1"/>
      <protection locked="0"/>
    </xf>
    <xf numFmtId="0" fontId="13" fillId="17" borderId="0" xfId="60" applyFont="1" applyFill="1" applyBorder="1" applyAlignment="1" applyProtection="1">
      <alignment horizontal="left" vertical="top"/>
    </xf>
    <xf numFmtId="0" fontId="12" fillId="8" borderId="93" xfId="60" applyFont="1" applyFill="1" applyBorder="1" applyAlignment="1" applyProtection="1">
      <alignment horizontal="center"/>
    </xf>
    <xf numFmtId="3" fontId="21" fillId="0" borderId="341" xfId="60" applyNumberFormat="1" applyFont="1" applyBorder="1" applyAlignment="1" applyProtection="1">
      <alignment horizontal="right" vertical="center" wrapText="1"/>
      <protection locked="0"/>
    </xf>
    <xf numFmtId="3" fontId="21" fillId="7" borderId="9" xfId="60" applyNumberFormat="1" applyFont="1" applyFill="1" applyBorder="1" applyAlignment="1" applyProtection="1">
      <alignment horizontal="right" vertical="center" wrapText="1"/>
      <protection locked="0"/>
    </xf>
    <xf numFmtId="3" fontId="21" fillId="7" borderId="0" xfId="60" applyNumberFormat="1" applyFont="1" applyFill="1" applyBorder="1" applyAlignment="1" applyProtection="1">
      <alignment horizontal="right" vertical="center" wrapText="1"/>
      <protection locked="0"/>
    </xf>
    <xf numFmtId="3" fontId="33" fillId="7" borderId="0" xfId="60" applyNumberFormat="1" applyFont="1" applyFill="1" applyBorder="1" applyAlignment="1" applyProtection="1">
      <alignment horizontal="right" vertical="center" wrapText="1"/>
      <protection locked="0"/>
    </xf>
    <xf numFmtId="3" fontId="21" fillId="7" borderId="311" xfId="60" applyNumberFormat="1" applyFont="1" applyFill="1" applyBorder="1" applyAlignment="1" applyProtection="1">
      <alignment horizontal="right" vertical="center" wrapText="1"/>
      <protection locked="0"/>
    </xf>
    <xf numFmtId="3" fontId="21" fillId="7" borderId="303" xfId="60" applyNumberFormat="1" applyFont="1" applyFill="1" applyBorder="1" applyAlignment="1" applyProtection="1">
      <alignment horizontal="right" vertical="center" wrapText="1"/>
      <protection locked="0"/>
    </xf>
    <xf numFmtId="3" fontId="21" fillId="7" borderId="304" xfId="60" applyNumberFormat="1" applyFont="1" applyFill="1" applyBorder="1" applyAlignment="1" applyProtection="1">
      <alignment horizontal="right" vertical="center" wrapText="1"/>
      <protection locked="0"/>
    </xf>
    <xf numFmtId="3" fontId="33" fillId="7" borderId="302" xfId="60" applyNumberFormat="1" applyFont="1" applyFill="1" applyBorder="1" applyAlignment="1" applyProtection="1">
      <alignment horizontal="right" vertical="center" wrapText="1"/>
      <protection locked="0"/>
    </xf>
    <xf numFmtId="3" fontId="33" fillId="7" borderId="303" xfId="60" applyNumberFormat="1" applyFont="1" applyFill="1" applyBorder="1" applyAlignment="1" applyProtection="1">
      <alignment horizontal="right" vertical="center" wrapText="1"/>
      <protection locked="0"/>
    </xf>
    <xf numFmtId="3" fontId="33" fillId="7" borderId="304" xfId="60" applyNumberFormat="1" applyFont="1" applyFill="1" applyBorder="1" applyAlignment="1" applyProtection="1">
      <alignment horizontal="right" vertical="center" wrapText="1"/>
      <protection locked="0"/>
    </xf>
    <xf numFmtId="3" fontId="21" fillId="9" borderId="15" xfId="60" applyNumberFormat="1" applyFont="1" applyFill="1" applyBorder="1" applyAlignment="1" applyProtection="1">
      <alignment horizontal="right" vertical="center"/>
      <protection locked="0"/>
    </xf>
    <xf numFmtId="3" fontId="21" fillId="9" borderId="31" xfId="60" applyNumberFormat="1" applyFont="1" applyFill="1" applyBorder="1" applyAlignment="1" applyProtection="1">
      <alignment horizontal="right" vertical="center"/>
      <protection locked="0"/>
    </xf>
    <xf numFmtId="3" fontId="21" fillId="9" borderId="342" xfId="60" applyNumberFormat="1" applyFont="1" applyFill="1" applyBorder="1" applyAlignment="1" applyProtection="1">
      <alignment horizontal="right" vertical="center"/>
      <protection locked="0"/>
    </xf>
    <xf numFmtId="3" fontId="21" fillId="7" borderId="302" xfId="60" applyNumberFormat="1" applyFont="1" applyFill="1" applyBorder="1" applyAlignment="1" applyProtection="1">
      <alignment horizontal="right" vertical="center" wrapText="1"/>
      <protection locked="0"/>
    </xf>
    <xf numFmtId="0" fontId="12" fillId="17" borderId="0" xfId="60" applyFont="1" applyFill="1" applyBorder="1" applyAlignment="1" applyProtection="1">
      <alignment horizontal="left" vertical="top"/>
    </xf>
    <xf numFmtId="3" fontId="21" fillId="7" borderId="314" xfId="60" applyNumberFormat="1" applyFont="1" applyFill="1" applyBorder="1" applyAlignment="1" applyProtection="1">
      <alignment horizontal="right" vertical="center" wrapText="1"/>
      <protection locked="0"/>
    </xf>
    <xf numFmtId="3" fontId="21" fillId="7" borderId="306" xfId="60" applyNumberFormat="1" applyFont="1" applyFill="1" applyBorder="1" applyAlignment="1" applyProtection="1">
      <alignment horizontal="right" vertical="center" wrapText="1"/>
      <protection locked="0"/>
    </xf>
    <xf numFmtId="3" fontId="21" fillId="7" borderId="307" xfId="60" applyNumberFormat="1" applyFont="1" applyFill="1" applyBorder="1" applyAlignment="1" applyProtection="1">
      <alignment horizontal="right" vertical="center" wrapText="1"/>
      <protection locked="0"/>
    </xf>
    <xf numFmtId="3" fontId="33" fillId="7" borderId="305" xfId="60" applyNumberFormat="1" applyFont="1" applyFill="1" applyBorder="1" applyAlignment="1" applyProtection="1">
      <alignment horizontal="right" vertical="center" wrapText="1"/>
      <protection locked="0"/>
    </xf>
    <xf numFmtId="3" fontId="33" fillId="7" borderId="306" xfId="60" applyNumberFormat="1" applyFont="1" applyFill="1" applyBorder="1" applyAlignment="1" applyProtection="1">
      <alignment horizontal="right" vertical="center" wrapText="1"/>
      <protection locked="0"/>
    </xf>
    <xf numFmtId="3" fontId="33" fillId="7" borderId="307" xfId="60" applyNumberFormat="1" applyFont="1" applyFill="1" applyBorder="1" applyAlignment="1" applyProtection="1">
      <alignment horizontal="right" vertical="center" wrapText="1"/>
      <protection locked="0"/>
    </xf>
    <xf numFmtId="3" fontId="21" fillId="7" borderId="305" xfId="60" applyNumberFormat="1" applyFont="1" applyFill="1" applyBorder="1" applyAlignment="1" applyProtection="1">
      <alignment horizontal="right" vertical="center" wrapText="1"/>
      <protection locked="0"/>
    </xf>
    <xf numFmtId="0" fontId="21" fillId="8" borderId="0" xfId="60" applyFont="1" applyFill="1" applyAlignment="1" applyProtection="1">
      <alignment textRotation="180" wrapText="1"/>
    </xf>
    <xf numFmtId="0" fontId="8" fillId="17" borderId="138" xfId="60" applyFont="1" applyFill="1" applyBorder="1" applyAlignment="1" applyProtection="1"/>
    <xf numFmtId="0" fontId="9" fillId="17" borderId="0" xfId="60" applyFont="1" applyFill="1" applyBorder="1" applyAlignment="1" applyProtection="1"/>
    <xf numFmtId="0" fontId="10" fillId="17" borderId="0" xfId="60" applyFont="1" applyFill="1" applyBorder="1" applyAlignment="1" applyProtection="1"/>
    <xf numFmtId="0" fontId="12" fillId="0" borderId="149" xfId="60" applyFont="1" applyFill="1" applyBorder="1" applyAlignment="1" applyProtection="1">
      <alignment horizontal="center"/>
    </xf>
    <xf numFmtId="3" fontId="21" fillId="17" borderId="343" xfId="60" applyNumberFormat="1" applyFont="1" applyFill="1" applyBorder="1" applyAlignment="1" applyProtection="1">
      <alignment horizontal="right" vertical="center"/>
    </xf>
    <xf numFmtId="3" fontId="21" fillId="17" borderId="344" xfId="60" applyNumberFormat="1" applyFont="1" applyFill="1" applyBorder="1" applyAlignment="1" applyProtection="1">
      <alignment horizontal="right" vertical="center"/>
    </xf>
    <xf numFmtId="3" fontId="21" fillId="17" borderId="345" xfId="60" applyNumberFormat="1" applyFont="1" applyFill="1" applyBorder="1" applyAlignment="1" applyProtection="1">
      <alignment horizontal="right" vertical="center"/>
    </xf>
    <xf numFmtId="3" fontId="21" fillId="17" borderId="168" xfId="60" applyNumberFormat="1" applyFont="1" applyFill="1" applyBorder="1" applyAlignment="1" applyProtection="1">
      <alignment horizontal="right" vertical="center"/>
    </xf>
    <xf numFmtId="3" fontId="21" fillId="17" borderId="346" xfId="60" applyNumberFormat="1" applyFont="1" applyFill="1" applyBorder="1" applyAlignment="1" applyProtection="1">
      <alignment horizontal="right" vertical="center"/>
    </xf>
    <xf numFmtId="3" fontId="21" fillId="17" borderId="347" xfId="60" applyNumberFormat="1" applyFont="1" applyFill="1" applyBorder="1" applyAlignment="1" applyProtection="1">
      <alignment horizontal="right" vertical="center"/>
    </xf>
    <xf numFmtId="3" fontId="21" fillId="17" borderId="348" xfId="60" applyNumberFormat="1" applyFont="1" applyFill="1" applyBorder="1" applyAlignment="1" applyProtection="1">
      <alignment horizontal="right" vertical="center"/>
    </xf>
    <xf numFmtId="0" fontId="12" fillId="0" borderId="86" xfId="60" applyFont="1" applyFill="1" applyBorder="1" applyAlignment="1" applyProtection="1">
      <alignment horizontal="center"/>
    </xf>
    <xf numFmtId="3" fontId="28" fillId="0" borderId="281" xfId="60" applyNumberFormat="1" applyFont="1" applyBorder="1" applyAlignment="1" applyProtection="1">
      <alignment horizontal="right" vertical="center" wrapText="1"/>
    </xf>
    <xf numFmtId="3" fontId="28" fillId="0" borderId="282" xfId="60" applyNumberFormat="1" applyFont="1" applyBorder="1" applyAlignment="1" applyProtection="1">
      <alignment horizontal="right" vertical="center" wrapText="1"/>
    </xf>
    <xf numFmtId="3" fontId="28" fillId="0" borderId="283" xfId="60" applyNumberFormat="1" applyFont="1" applyBorder="1" applyAlignment="1" applyProtection="1">
      <alignment horizontal="right" vertical="center" wrapText="1"/>
    </xf>
    <xf numFmtId="3" fontId="28" fillId="0" borderId="284" xfId="60" applyNumberFormat="1" applyFont="1" applyBorder="1" applyAlignment="1" applyProtection="1">
      <alignment horizontal="right" vertical="center" wrapText="1"/>
    </xf>
    <xf numFmtId="3" fontId="28" fillId="8" borderId="313" xfId="60" applyNumberFormat="1" applyFont="1" applyFill="1" applyBorder="1" applyAlignment="1" applyProtection="1">
      <alignment horizontal="right" vertical="center"/>
    </xf>
    <xf numFmtId="3" fontId="28" fillId="8" borderId="303" xfId="60" applyNumberFormat="1" applyFont="1" applyFill="1" applyBorder="1" applyAlignment="1" applyProtection="1">
      <alignment horizontal="right" vertical="center"/>
    </xf>
    <xf numFmtId="3" fontId="28" fillId="8" borderId="312" xfId="60" applyNumberFormat="1" applyFont="1" applyFill="1" applyBorder="1" applyAlignment="1" applyProtection="1">
      <alignment horizontal="right" vertical="center"/>
    </xf>
    <xf numFmtId="3" fontId="28" fillId="0" borderId="286" xfId="60" applyNumberFormat="1" applyFont="1" applyBorder="1" applyAlignment="1" applyProtection="1">
      <alignment horizontal="right" vertical="center" wrapText="1"/>
    </xf>
    <xf numFmtId="3" fontId="28" fillId="0" borderId="287" xfId="60" applyNumberFormat="1" applyFont="1" applyBorder="1" applyAlignment="1" applyProtection="1">
      <alignment horizontal="right" vertical="center" wrapText="1"/>
    </xf>
    <xf numFmtId="3" fontId="28" fillId="0" borderId="288" xfId="60" applyNumberFormat="1" applyFont="1" applyBorder="1" applyAlignment="1" applyProtection="1">
      <alignment horizontal="right" vertical="center" wrapText="1"/>
    </xf>
    <xf numFmtId="3" fontId="28" fillId="0" borderId="289" xfId="60" applyNumberFormat="1" applyFont="1" applyBorder="1" applyAlignment="1" applyProtection="1">
      <alignment horizontal="right" vertical="center" wrapText="1"/>
    </xf>
    <xf numFmtId="3" fontId="28" fillId="8" borderId="316" xfId="60" applyNumberFormat="1" applyFont="1" applyFill="1" applyBorder="1" applyAlignment="1" applyProtection="1">
      <alignment horizontal="right" vertical="center"/>
    </xf>
    <xf numFmtId="3" fontId="28" fillId="8" borderId="306" xfId="60" applyNumberFormat="1" applyFont="1" applyFill="1" applyBorder="1" applyAlignment="1" applyProtection="1">
      <alignment horizontal="right" vertical="center"/>
    </xf>
    <xf numFmtId="3" fontId="28" fillId="8" borderId="315" xfId="60" applyNumberFormat="1" applyFont="1" applyFill="1" applyBorder="1" applyAlignment="1" applyProtection="1">
      <alignment horizontal="right" vertical="center"/>
    </xf>
    <xf numFmtId="3" fontId="21" fillId="17" borderId="291" xfId="60" applyNumberFormat="1" applyFont="1" applyFill="1" applyBorder="1" applyAlignment="1" applyProtection="1">
      <alignment horizontal="center" vertical="center"/>
    </xf>
    <xf numFmtId="3" fontId="21" fillId="17" borderId="292" xfId="60" applyNumberFormat="1" applyFont="1" applyFill="1" applyBorder="1" applyAlignment="1" applyProtection="1">
      <alignment horizontal="center" vertical="center"/>
    </xf>
    <xf numFmtId="3" fontId="21" fillId="17" borderId="293" xfId="60" applyNumberFormat="1" applyFont="1" applyFill="1" applyBorder="1" applyAlignment="1" applyProtection="1">
      <alignment horizontal="center" vertical="center"/>
    </xf>
    <xf numFmtId="3" fontId="21" fillId="17" borderId="349" xfId="60" applyNumberFormat="1" applyFont="1" applyFill="1" applyBorder="1" applyAlignment="1" applyProtection="1">
      <alignment horizontal="right" vertical="center"/>
    </xf>
    <xf numFmtId="3" fontId="21" fillId="17" borderId="303" xfId="60" applyNumberFormat="1" applyFont="1" applyFill="1" applyBorder="1" applyAlignment="1" applyProtection="1">
      <alignment horizontal="center" vertical="center"/>
    </xf>
    <xf numFmtId="3" fontId="21" fillId="17" borderId="317" xfId="60" applyNumberFormat="1" applyFont="1" applyFill="1" applyBorder="1" applyAlignment="1" applyProtection="1">
      <alignment horizontal="center" vertical="center"/>
    </xf>
    <xf numFmtId="180" fontId="12" fillId="17" borderId="0" xfId="60" applyNumberFormat="1" applyFont="1" applyFill="1" applyBorder="1" applyAlignment="1" applyProtection="1"/>
    <xf numFmtId="3" fontId="21" fillId="17" borderId="251" xfId="60" applyNumberFormat="1" applyFont="1" applyFill="1" applyBorder="1" applyAlignment="1" applyProtection="1">
      <alignment horizontal="right" vertical="center"/>
    </xf>
    <xf numFmtId="3" fontId="21" fillId="17" borderId="31" xfId="60" applyNumberFormat="1" applyFont="1" applyFill="1" applyBorder="1" applyAlignment="1" applyProtection="1">
      <alignment horizontal="right" vertical="center"/>
    </xf>
    <xf numFmtId="3" fontId="21" fillId="17" borderId="342" xfId="60" applyNumberFormat="1" applyFont="1" applyFill="1" applyBorder="1" applyAlignment="1" applyProtection="1">
      <alignment horizontal="right" vertical="center"/>
    </xf>
    <xf numFmtId="3" fontId="21" fillId="17" borderId="113" xfId="60" applyNumberFormat="1" applyFont="1" applyFill="1" applyBorder="1" applyAlignment="1" applyProtection="1">
      <alignment horizontal="right" vertical="center"/>
    </xf>
    <xf numFmtId="0" fontId="10" fillId="17" borderId="0" xfId="60" applyFont="1" applyFill="1" applyBorder="1" applyAlignment="1" applyProtection="1">
      <alignment vertical="center" wrapText="1"/>
    </xf>
    <xf numFmtId="0" fontId="12" fillId="8" borderId="350" xfId="60" applyFont="1" applyFill="1" applyBorder="1" applyAlignment="1" applyProtection="1">
      <alignment horizontal="center" wrapText="1"/>
    </xf>
    <xf numFmtId="3" fontId="61" fillId="17" borderId="115" xfId="60" applyNumberFormat="1" applyFont="1" applyFill="1" applyBorder="1" applyAlignment="1" applyProtection="1">
      <alignment horizontal="right" vertical="center"/>
    </xf>
    <xf numFmtId="3" fontId="61" fillId="17" borderId="351" xfId="60" applyNumberFormat="1" applyFont="1" applyFill="1" applyBorder="1" applyAlignment="1" applyProtection="1">
      <alignment horizontal="right" vertical="center"/>
    </xf>
    <xf numFmtId="0" fontId="8" fillId="17" borderId="210" xfId="60" applyFont="1" applyFill="1" applyBorder="1" applyAlignment="1" applyProtection="1">
      <alignment vertical="center"/>
    </xf>
    <xf numFmtId="0" fontId="12" fillId="17" borderId="213" xfId="60" applyFont="1" applyFill="1" applyBorder="1" applyAlignment="1" applyProtection="1">
      <alignment vertical="center"/>
    </xf>
    <xf numFmtId="0" fontId="13" fillId="17" borderId="213" xfId="60" applyFont="1" applyFill="1" applyBorder="1" applyAlignment="1" applyProtection="1">
      <alignment vertical="top"/>
    </xf>
    <xf numFmtId="0" fontId="10" fillId="17" borderId="213" xfId="60" applyFont="1" applyFill="1" applyBorder="1" applyProtection="1"/>
    <xf numFmtId="0" fontId="10" fillId="17" borderId="213" xfId="60" applyFont="1" applyFill="1" applyBorder="1" applyAlignment="1" applyProtection="1">
      <alignment vertical="center"/>
    </xf>
    <xf numFmtId="0" fontId="12" fillId="8" borderId="352" xfId="60" applyFont="1" applyFill="1" applyBorder="1" applyAlignment="1" applyProtection="1">
      <alignment horizontal="center"/>
    </xf>
    <xf numFmtId="3" fontId="28" fillId="0" borderId="353" xfId="60" applyNumberFormat="1" applyFont="1" applyBorder="1" applyAlignment="1" applyProtection="1">
      <alignment horizontal="right" vertical="center" wrapText="1"/>
    </xf>
    <xf numFmtId="3" fontId="28" fillId="0" borderId="354" xfId="60" applyNumberFormat="1" applyFont="1" applyBorder="1" applyAlignment="1" applyProtection="1">
      <alignment horizontal="right" vertical="center" wrapText="1"/>
    </xf>
    <xf numFmtId="3" fontId="28" fillId="0" borderId="355" xfId="60" applyNumberFormat="1" applyFont="1" applyBorder="1" applyAlignment="1" applyProtection="1">
      <alignment horizontal="right" vertical="center" wrapText="1"/>
    </xf>
    <xf numFmtId="3" fontId="28" fillId="0" borderId="356" xfId="60" applyNumberFormat="1" applyFont="1" applyBorder="1" applyAlignment="1" applyProtection="1">
      <alignment horizontal="right" vertical="center" wrapText="1"/>
    </xf>
    <xf numFmtId="3" fontId="28" fillId="8" borderId="357" xfId="60" applyNumberFormat="1" applyFont="1" applyFill="1" applyBorder="1" applyAlignment="1" applyProtection="1">
      <alignment horizontal="right" vertical="center"/>
    </xf>
    <xf numFmtId="3" fontId="28" fillId="8" borderId="358" xfId="60" applyNumberFormat="1" applyFont="1" applyFill="1" applyBorder="1" applyAlignment="1" applyProtection="1">
      <alignment horizontal="right" vertical="center"/>
    </xf>
    <xf numFmtId="3" fontId="28" fillId="8" borderId="359" xfId="60" applyNumberFormat="1" applyFont="1" applyFill="1" applyBorder="1" applyAlignment="1" applyProtection="1">
      <alignment horizontal="right" vertical="center"/>
    </xf>
    <xf numFmtId="0" fontId="4" fillId="17" borderId="0" xfId="60" applyFont="1" applyFill="1" applyBorder="1" applyAlignment="1" applyProtection="1">
      <alignment vertical="center"/>
    </xf>
    <xf numFmtId="0" fontId="13" fillId="17" borderId="0" xfId="60" applyFont="1" applyFill="1" applyAlignment="1" applyProtection="1">
      <alignment vertical="center"/>
    </xf>
    <xf numFmtId="0" fontId="10" fillId="17" borderId="0" xfId="60" applyFont="1" applyFill="1" applyProtection="1"/>
    <xf numFmtId="0" fontId="10" fillId="17" borderId="0" xfId="60" applyFont="1" applyFill="1" applyAlignment="1" applyProtection="1"/>
    <xf numFmtId="0" fontId="12" fillId="17" borderId="0" xfId="60" applyFont="1" applyFill="1" applyAlignment="1" applyProtection="1">
      <alignment vertical="center"/>
    </xf>
    <xf numFmtId="0" fontId="12" fillId="17" borderId="0" xfId="60" applyFont="1" applyFill="1" applyAlignment="1" applyProtection="1">
      <alignment horizontal="right" vertical="center"/>
    </xf>
    <xf numFmtId="0" fontId="18" fillId="17" borderId="0" xfId="60" applyFont="1" applyFill="1" applyAlignment="1" applyProtection="1">
      <alignment vertical="center"/>
    </xf>
    <xf numFmtId="0" fontId="15" fillId="17" borderId="0" xfId="60" applyFont="1" applyFill="1" applyAlignment="1" applyProtection="1">
      <alignment horizontal="center" vertical="center"/>
    </xf>
    <xf numFmtId="0" fontId="12" fillId="17" borderId="0" xfId="60" applyFont="1" applyFill="1" applyAlignment="1" applyProtection="1"/>
    <xf numFmtId="0" fontId="13" fillId="17" borderId="0" xfId="60" applyFont="1" applyFill="1" applyAlignment="1" applyProtection="1"/>
    <xf numFmtId="0" fontId="4" fillId="8" borderId="0" xfId="60" applyFont="1" applyFill="1" applyAlignment="1" applyProtection="1">
      <alignment vertical="center"/>
    </xf>
    <xf numFmtId="0" fontId="9" fillId="8" borderId="0" xfId="60" applyFont="1" applyFill="1" applyAlignment="1" applyProtection="1">
      <alignment horizontal="center" vertical="center"/>
    </xf>
    <xf numFmtId="0" fontId="12" fillId="8" borderId="0" xfId="60" applyFont="1" applyFill="1" applyAlignment="1" applyProtection="1">
      <alignment vertical="center"/>
    </xf>
    <xf numFmtId="0" fontId="12" fillId="8" borderId="0" xfId="60" applyFont="1" applyFill="1" applyAlignment="1" applyProtection="1">
      <alignment horizontal="center" vertical="center" wrapText="1"/>
    </xf>
    <xf numFmtId="0" fontId="13" fillId="8" borderId="0" xfId="60" applyFont="1" applyFill="1" applyAlignment="1" applyProtection="1">
      <alignment vertical="top"/>
    </xf>
    <xf numFmtId="0" fontId="18" fillId="8" borderId="0" xfId="60" applyFont="1" applyFill="1" applyProtection="1"/>
    <xf numFmtId="0" fontId="18" fillId="8" borderId="0" xfId="60" applyFont="1" applyFill="1" applyAlignment="1" applyProtection="1">
      <alignment vertical="center"/>
    </xf>
    <xf numFmtId="0" fontId="4" fillId="0" borderId="0" xfId="60" applyFont="1" applyBorder="1" applyProtection="1"/>
    <xf numFmtId="3" fontId="21" fillId="17" borderId="267" xfId="60" applyNumberFormat="1" applyFont="1" applyFill="1" applyBorder="1" applyAlignment="1" applyProtection="1">
      <alignment horizontal="center" vertical="center" wrapText="1"/>
    </xf>
    <xf numFmtId="3" fontId="21" fillId="17" borderId="268" xfId="60" applyNumberFormat="1" applyFont="1" applyFill="1" applyBorder="1" applyAlignment="1" applyProtection="1">
      <alignment horizontal="center" vertical="center" wrapText="1"/>
    </xf>
    <xf numFmtId="3" fontId="21" fillId="17" borderId="269" xfId="60" applyNumberFormat="1" applyFont="1" applyFill="1" applyBorder="1" applyAlignment="1" applyProtection="1">
      <alignment horizontal="center" vertical="center" wrapText="1"/>
    </xf>
    <xf numFmtId="3" fontId="21" fillId="17" borderId="270" xfId="60" applyNumberFormat="1" applyFont="1" applyFill="1" applyBorder="1" applyAlignment="1" applyProtection="1">
      <alignment horizontal="center" vertical="center" wrapText="1"/>
    </xf>
    <xf numFmtId="3" fontId="21" fillId="17" borderId="271" xfId="60" applyNumberFormat="1" applyFont="1" applyFill="1" applyBorder="1" applyAlignment="1" applyProtection="1">
      <alignment horizontal="center" vertical="center"/>
    </xf>
    <xf numFmtId="3" fontId="21" fillId="17" borderId="272" xfId="60" applyNumberFormat="1" applyFont="1" applyFill="1" applyBorder="1" applyAlignment="1" applyProtection="1">
      <alignment horizontal="center" vertical="center"/>
    </xf>
    <xf numFmtId="3" fontId="21" fillId="17" borderId="273" xfId="60" applyNumberFormat="1" applyFont="1" applyFill="1" applyBorder="1" applyAlignment="1" applyProtection="1">
      <alignment horizontal="center" vertical="center"/>
    </xf>
    <xf numFmtId="3" fontId="21" fillId="17" borderId="34" xfId="60" applyNumberFormat="1" applyFont="1" applyFill="1" applyBorder="1" applyAlignment="1" applyProtection="1">
      <alignment horizontal="center" vertical="center"/>
    </xf>
    <xf numFmtId="3" fontId="21" fillId="17" borderId="274" xfId="60" applyNumberFormat="1" applyFont="1" applyFill="1" applyBorder="1" applyAlignment="1" applyProtection="1">
      <alignment horizontal="center" vertical="center" wrapText="1"/>
    </xf>
    <xf numFmtId="3" fontId="21" fillId="17" borderId="34" xfId="60" applyNumberFormat="1" applyFont="1" applyFill="1" applyBorder="1" applyAlignment="1" applyProtection="1">
      <alignment horizontal="center" vertical="center" wrapText="1"/>
    </xf>
    <xf numFmtId="3" fontId="21" fillId="17" borderId="274" xfId="60" applyNumberFormat="1" applyFont="1" applyFill="1" applyBorder="1" applyAlignment="1" applyProtection="1">
      <alignment horizontal="center" vertical="center"/>
    </xf>
    <xf numFmtId="3" fontId="21" fillId="17" borderId="275" xfId="60" applyNumberFormat="1" applyFont="1" applyFill="1" applyBorder="1" applyAlignment="1" applyProtection="1">
      <alignment horizontal="center" vertical="center" wrapText="1"/>
    </xf>
    <xf numFmtId="3" fontId="21" fillId="17" borderId="276" xfId="60" applyNumberFormat="1" applyFont="1" applyFill="1" applyBorder="1" applyAlignment="1" applyProtection="1">
      <alignment horizontal="center" vertical="center" wrapText="1"/>
    </xf>
    <xf numFmtId="3" fontId="21" fillId="17" borderId="277" xfId="60" applyNumberFormat="1" applyFont="1" applyFill="1" applyBorder="1" applyAlignment="1" applyProtection="1">
      <alignment horizontal="center" vertical="center" wrapText="1"/>
    </xf>
    <xf numFmtId="3" fontId="21" fillId="17" borderId="278" xfId="60" applyNumberFormat="1" applyFont="1" applyFill="1" applyBorder="1" applyAlignment="1" applyProtection="1">
      <alignment horizontal="center" vertical="center" wrapText="1"/>
    </xf>
    <xf numFmtId="3" fontId="21" fillId="17" borderId="279" xfId="60" applyNumberFormat="1" applyFont="1" applyFill="1" applyBorder="1" applyAlignment="1" applyProtection="1">
      <alignment horizontal="center" vertical="center"/>
    </xf>
    <xf numFmtId="3" fontId="21" fillId="17" borderId="0" xfId="60" applyNumberFormat="1" applyFont="1" applyFill="1" applyBorder="1" applyAlignment="1" applyProtection="1">
      <alignment horizontal="center" vertical="center"/>
    </xf>
    <xf numFmtId="3" fontId="21" fillId="17" borderId="280" xfId="60" applyNumberFormat="1" applyFont="1" applyFill="1" applyBorder="1" applyAlignment="1" applyProtection="1">
      <alignment horizontal="center" vertical="center"/>
    </xf>
    <xf numFmtId="3" fontId="21" fillId="17" borderId="17" xfId="60" applyNumberFormat="1" applyFont="1" applyFill="1" applyBorder="1" applyAlignment="1" applyProtection="1">
      <alignment horizontal="center" vertical="center" wrapText="1"/>
    </xf>
    <xf numFmtId="3" fontId="21" fillId="17" borderId="0" xfId="60" applyNumberFormat="1" applyFont="1" applyFill="1" applyBorder="1" applyAlignment="1" applyProtection="1">
      <alignment horizontal="center" vertical="center" wrapText="1"/>
    </xf>
    <xf numFmtId="3" fontId="21" fillId="17" borderId="17" xfId="60" applyNumberFormat="1" applyFont="1" applyFill="1" applyBorder="1" applyAlignment="1" applyProtection="1">
      <alignment horizontal="center" vertical="center"/>
    </xf>
    <xf numFmtId="3" fontId="21" fillId="0" borderId="281" xfId="60" applyNumberFormat="1" applyFont="1" applyBorder="1" applyAlignment="1" applyProtection="1">
      <alignment vertical="center" wrapText="1"/>
      <protection locked="0"/>
    </xf>
    <xf numFmtId="3" fontId="21" fillId="0" borderId="282" xfId="60" applyNumberFormat="1" applyFont="1" applyBorder="1" applyAlignment="1" applyProtection="1">
      <alignment vertical="center" wrapText="1"/>
      <protection locked="0"/>
    </xf>
    <xf numFmtId="3" fontId="21" fillId="0" borderId="283" xfId="60" applyNumberFormat="1" applyFont="1" applyBorder="1" applyAlignment="1" applyProtection="1">
      <alignment vertical="center" wrapText="1"/>
      <protection locked="0"/>
    </xf>
    <xf numFmtId="3" fontId="21" fillId="0" borderId="284" xfId="60" applyNumberFormat="1" applyFont="1" applyBorder="1" applyAlignment="1" applyProtection="1">
      <alignment vertical="center" wrapText="1"/>
      <protection locked="0"/>
    </xf>
    <xf numFmtId="3" fontId="21" fillId="0" borderId="286" xfId="60" applyNumberFormat="1" applyFont="1" applyBorder="1" applyAlignment="1" applyProtection="1">
      <alignment vertical="center" wrapText="1"/>
      <protection locked="0"/>
    </xf>
    <xf numFmtId="3" fontId="21" fillId="0" borderId="287" xfId="60" applyNumberFormat="1" applyFont="1" applyBorder="1" applyAlignment="1" applyProtection="1">
      <alignment vertical="center" wrapText="1"/>
      <protection locked="0"/>
    </xf>
    <xf numFmtId="3" fontId="21" fillId="0" borderId="288" xfId="60" applyNumberFormat="1" applyFont="1" applyBorder="1" applyAlignment="1" applyProtection="1">
      <alignment vertical="center" wrapText="1"/>
      <protection locked="0"/>
    </xf>
    <xf numFmtId="3" fontId="21" fillId="0" borderId="289" xfId="60" applyNumberFormat="1" applyFont="1" applyBorder="1" applyAlignment="1" applyProtection="1">
      <alignment vertical="center" wrapText="1"/>
      <protection locked="0"/>
    </xf>
    <xf numFmtId="3" fontId="21" fillId="17" borderId="291" xfId="60" applyNumberFormat="1" applyFont="1" applyFill="1" applyBorder="1" applyAlignment="1" applyProtection="1">
      <alignment horizontal="center" vertical="center" wrapText="1"/>
    </xf>
    <xf numFmtId="3" fontId="21" fillId="17" borderId="292" xfId="60" applyNumberFormat="1" applyFont="1" applyFill="1" applyBorder="1" applyAlignment="1" applyProtection="1">
      <alignment horizontal="center" vertical="center" wrapText="1"/>
    </xf>
    <xf numFmtId="3" fontId="21" fillId="17" borderId="293" xfId="60" applyNumberFormat="1" applyFont="1" applyFill="1" applyBorder="1" applyAlignment="1" applyProtection="1">
      <alignment horizontal="center" vertical="center" wrapText="1"/>
    </xf>
    <xf numFmtId="3" fontId="21" fillId="17" borderId="294" xfId="60" applyNumberFormat="1" applyFont="1" applyFill="1" applyBorder="1" applyAlignment="1" applyProtection="1">
      <alignment horizontal="center" vertical="center" wrapText="1"/>
    </xf>
    <xf numFmtId="3" fontId="21" fillId="17" borderId="295" xfId="60" applyNumberFormat="1" applyFont="1" applyFill="1" applyBorder="1" applyAlignment="1" applyProtection="1">
      <alignment horizontal="center" vertical="center" wrapText="1"/>
    </xf>
    <xf numFmtId="3" fontId="21" fillId="17" borderId="296" xfId="60" applyNumberFormat="1" applyFont="1" applyFill="1" applyBorder="1" applyAlignment="1" applyProtection="1">
      <alignment horizontal="center" vertical="center" wrapText="1"/>
    </xf>
    <xf numFmtId="3" fontId="21" fillId="17" borderId="298" xfId="60" applyNumberFormat="1" applyFont="1" applyFill="1" applyBorder="1" applyAlignment="1" applyProtection="1">
      <alignment horizontal="center" vertical="center" wrapText="1"/>
    </xf>
    <xf numFmtId="3" fontId="21" fillId="17" borderId="299" xfId="60" applyNumberFormat="1" applyFont="1" applyFill="1" applyBorder="1" applyAlignment="1" applyProtection="1">
      <alignment horizontal="center" vertical="center" wrapText="1"/>
    </xf>
    <xf numFmtId="3" fontId="21" fillId="17" borderId="300" xfId="60" applyNumberFormat="1" applyFont="1" applyFill="1" applyBorder="1" applyAlignment="1" applyProtection="1">
      <alignment horizontal="center" vertical="center" wrapText="1"/>
    </xf>
    <xf numFmtId="3" fontId="21" fillId="17" borderId="9" xfId="60" applyNumberFormat="1" applyFont="1" applyFill="1" applyBorder="1" applyAlignment="1" applyProtection="1">
      <alignment horizontal="center" vertical="center" wrapText="1"/>
    </xf>
    <xf numFmtId="3" fontId="21" fillId="17" borderId="302" xfId="60" applyNumberFormat="1" applyFont="1" applyFill="1" applyBorder="1" applyAlignment="1" applyProtection="1">
      <alignment horizontal="center" vertical="center" wrapText="1"/>
    </xf>
    <xf numFmtId="3" fontId="21" fillId="17" borderId="303" xfId="60" applyNumberFormat="1" applyFont="1" applyFill="1" applyBorder="1" applyAlignment="1" applyProtection="1">
      <alignment horizontal="center" vertical="center" wrapText="1"/>
    </xf>
    <xf numFmtId="3" fontId="21" fillId="17" borderId="304" xfId="60" applyNumberFormat="1" applyFont="1" applyFill="1" applyBorder="1" applyAlignment="1" applyProtection="1">
      <alignment horizontal="center" vertical="center" wrapText="1"/>
    </xf>
    <xf numFmtId="3" fontId="33" fillId="17" borderId="0" xfId="60" applyNumberFormat="1" applyFont="1" applyFill="1" applyBorder="1" applyAlignment="1" applyProtection="1">
      <alignment horizontal="center" vertical="center" wrapText="1"/>
    </xf>
    <xf numFmtId="3" fontId="21" fillId="17" borderId="305" xfId="60" applyNumberFormat="1" applyFont="1" applyFill="1" applyBorder="1" applyAlignment="1" applyProtection="1">
      <alignment horizontal="center" vertical="center" wrapText="1"/>
    </xf>
    <xf numFmtId="3" fontId="21" fillId="17" borderId="306" xfId="60" applyNumberFormat="1" applyFont="1" applyFill="1" applyBorder="1" applyAlignment="1" applyProtection="1">
      <alignment horizontal="center" vertical="center" wrapText="1"/>
    </xf>
    <xf numFmtId="3" fontId="21" fillId="17" borderId="307" xfId="60" applyNumberFormat="1" applyFont="1" applyFill="1" applyBorder="1" applyAlignment="1" applyProtection="1">
      <alignment horizontal="center" vertical="center" wrapText="1"/>
    </xf>
    <xf numFmtId="3" fontId="21" fillId="17" borderId="308" xfId="60" applyNumberFormat="1" applyFont="1" applyFill="1" applyBorder="1" applyAlignment="1" applyProtection="1">
      <alignment horizontal="center" vertical="center"/>
    </xf>
    <xf numFmtId="3" fontId="21" fillId="17" borderId="309" xfId="60" applyNumberFormat="1" applyFont="1" applyFill="1" applyBorder="1" applyAlignment="1" applyProtection="1">
      <alignment horizontal="center" vertical="center"/>
    </xf>
    <xf numFmtId="3" fontId="21" fillId="17" borderId="310" xfId="60" applyNumberFormat="1" applyFont="1" applyFill="1" applyBorder="1" applyAlignment="1" applyProtection="1">
      <alignment horizontal="center" vertical="center"/>
    </xf>
    <xf numFmtId="3" fontId="21" fillId="17" borderId="306" xfId="60" applyNumberFormat="1" applyFont="1" applyFill="1" applyBorder="1" applyAlignment="1" applyProtection="1">
      <alignment horizontal="center" vertical="center"/>
    </xf>
    <xf numFmtId="3" fontId="21" fillId="17" borderId="305" xfId="60" applyNumberFormat="1" applyFont="1" applyFill="1" applyBorder="1" applyAlignment="1" applyProtection="1">
      <alignment horizontal="center" vertical="center"/>
    </xf>
    <xf numFmtId="3" fontId="21" fillId="17" borderId="303" xfId="60" applyNumberFormat="1" applyFont="1" applyFill="1" applyBorder="1" applyAlignment="1" applyProtection="1">
      <alignment horizontal="right" vertical="center"/>
    </xf>
    <xf numFmtId="3" fontId="21" fillId="17" borderId="317" xfId="60" applyNumberFormat="1" applyFont="1" applyFill="1" applyBorder="1" applyAlignment="1" applyProtection="1">
      <alignment horizontal="right" vertical="center"/>
    </xf>
    <xf numFmtId="0" fontId="15" fillId="17" borderId="0" xfId="60" applyFont="1" applyFill="1" applyAlignment="1" applyProtection="1">
      <alignment horizontal="center"/>
    </xf>
    <xf numFmtId="0" fontId="12" fillId="17" borderId="0" xfId="60" applyFont="1" applyFill="1" applyAlignment="1" applyProtection="1">
      <alignment horizontal="right"/>
    </xf>
    <xf numFmtId="0" fontId="18" fillId="17" borderId="0" xfId="60" applyFont="1" applyFill="1" applyAlignment="1" applyProtection="1"/>
    <xf numFmtId="16" fontId="12" fillId="8" borderId="0" xfId="60" applyNumberFormat="1" applyFont="1" applyFill="1" applyAlignment="1" applyProtection="1">
      <alignment horizontal="center" vertical="center" wrapText="1"/>
    </xf>
    <xf numFmtId="0" fontId="21" fillId="0" borderId="0" xfId="0" applyFont="1" applyBorder="1" applyAlignment="1">
      <alignment horizontal="center" vertical="center" textRotation="180" wrapText="1"/>
    </xf>
    <xf numFmtId="0" fontId="18" fillId="8" borderId="231" xfId="0" applyFont="1" applyFill="1" applyBorder="1" applyAlignment="1">
      <alignment horizontal="left" vertical="center" textRotation="180" wrapText="1"/>
    </xf>
    <xf numFmtId="0" fontId="14" fillId="8" borderId="133" xfId="0" applyFont="1" applyFill="1" applyBorder="1"/>
    <xf numFmtId="0" fontId="14" fillId="8" borderId="360" xfId="0" applyFont="1" applyFill="1" applyBorder="1" applyAlignment="1">
      <alignment horizontal="center" wrapText="1"/>
    </xf>
    <xf numFmtId="0" fontId="14" fillId="8" borderId="361" xfId="0" applyFont="1" applyFill="1" applyBorder="1" applyAlignment="1">
      <alignment horizontal="center" wrapText="1"/>
    </xf>
    <xf numFmtId="0" fontId="8" fillId="0" borderId="0" xfId="0" applyFont="1" applyFill="1" applyBorder="1" applyAlignment="1">
      <alignment horizontal="center" vertical="center"/>
    </xf>
    <xf numFmtId="0" fontId="28" fillId="0" borderId="0" xfId="0" applyFont="1" applyFill="1" applyBorder="1" applyAlignment="1">
      <alignment horizontal="center" vertical="center"/>
    </xf>
    <xf numFmtId="0" fontId="12" fillId="8" borderId="362" xfId="0" applyFont="1" applyFill="1" applyBorder="1" applyAlignment="1">
      <alignment horizontal="center" vertical="center" wrapText="1"/>
    </xf>
    <xf numFmtId="0" fontId="12" fillId="8" borderId="363" xfId="0" applyFont="1" applyFill="1" applyBorder="1" applyAlignment="1">
      <alignment horizontal="center" vertical="center" wrapText="1"/>
    </xf>
    <xf numFmtId="0" fontId="12" fillId="8" borderId="58" xfId="0" applyFont="1" applyFill="1" applyBorder="1" applyAlignment="1">
      <alignment horizontal="center" vertical="top"/>
    </xf>
    <xf numFmtId="0" fontId="12" fillId="8" borderId="34" xfId="0" applyFont="1" applyFill="1" applyBorder="1" applyAlignment="1">
      <alignment horizontal="center" vertical="top"/>
    </xf>
    <xf numFmtId="0" fontId="12" fillId="8" borderId="59" xfId="0" applyFont="1" applyFill="1" applyBorder="1" applyAlignment="1">
      <alignment horizontal="center" vertical="top"/>
    </xf>
    <xf numFmtId="0" fontId="18" fillId="0" borderId="70" xfId="0" applyFont="1" applyBorder="1"/>
    <xf numFmtId="0" fontId="18" fillId="0" borderId="42" xfId="0" applyFont="1" applyBorder="1"/>
    <xf numFmtId="0" fontId="18" fillId="0" borderId="42" xfId="0" applyFont="1" applyBorder="1" applyAlignment="1">
      <alignment vertical="center"/>
    </xf>
    <xf numFmtId="0" fontId="59" fillId="0" borderId="0" xfId="0" applyFont="1" applyBorder="1" applyAlignment="1">
      <alignment horizontal="center" vertical="center" textRotation="180" wrapText="1"/>
    </xf>
    <xf numFmtId="0" fontId="13" fillId="8" borderId="231" xfId="0" applyFont="1" applyFill="1" applyBorder="1" applyAlignment="1">
      <alignment horizontal="left" vertical="center" textRotation="180" wrapText="1"/>
    </xf>
    <xf numFmtId="0" fontId="26" fillId="8" borderId="138" xfId="0" applyFont="1" applyFill="1" applyBorder="1" applyAlignment="1"/>
    <xf numFmtId="0" fontId="27" fillId="0" borderId="0" xfId="0" applyFont="1" applyFill="1" applyBorder="1" applyAlignment="1">
      <alignment horizontal="center" vertical="center"/>
    </xf>
    <xf numFmtId="0" fontId="56" fillId="0" borderId="0" xfId="0" applyFont="1" applyFill="1" applyBorder="1" applyAlignment="1">
      <alignment horizontal="center" vertical="center"/>
    </xf>
    <xf numFmtId="0" fontId="26" fillId="8" borderId="0" xfId="0" applyFont="1" applyFill="1" applyBorder="1" applyAlignment="1"/>
    <xf numFmtId="0" fontId="12" fillId="8" borderId="9" xfId="0" applyFont="1" applyFill="1" applyBorder="1" applyAlignment="1">
      <alignment horizontal="center" wrapText="1"/>
    </xf>
    <xf numFmtId="0" fontId="12" fillId="8" borderId="0" xfId="0" applyFont="1" applyFill="1" applyBorder="1" applyAlignment="1">
      <alignment horizontal="center" wrapText="1"/>
    </xf>
    <xf numFmtId="0" fontId="13" fillId="8" borderId="60" xfId="0" applyFont="1" applyFill="1" applyBorder="1" applyAlignment="1">
      <alignment horizontal="center" vertical="top"/>
    </xf>
    <xf numFmtId="0" fontId="13" fillId="8" borderId="30" xfId="0" applyFont="1" applyFill="1" applyBorder="1" applyAlignment="1">
      <alignment horizontal="center" vertical="top"/>
    </xf>
    <xf numFmtId="0" fontId="12" fillId="8" borderId="9" xfId="0" applyFont="1" applyFill="1" applyBorder="1" applyAlignment="1">
      <alignment horizontal="center" vertical="top" wrapText="1"/>
    </xf>
    <xf numFmtId="0" fontId="12" fillId="8" borderId="0" xfId="0" applyFont="1" applyFill="1" applyBorder="1" applyAlignment="1">
      <alignment horizontal="center" vertical="top" wrapText="1"/>
    </xf>
    <xf numFmtId="0" fontId="12" fillId="8" borderId="42" xfId="0" applyFont="1" applyFill="1" applyBorder="1" applyAlignment="1">
      <alignment horizontal="center" vertical="top" wrapText="1"/>
    </xf>
    <xf numFmtId="0" fontId="12" fillId="8" borderId="70" xfId="0" applyFont="1" applyFill="1" applyBorder="1" applyAlignment="1">
      <alignment horizontal="center" vertical="center" wrapText="1"/>
    </xf>
    <xf numFmtId="0" fontId="12" fillId="8" borderId="0"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12" fillId="8" borderId="22" xfId="0" applyFont="1" applyFill="1" applyBorder="1" applyAlignment="1">
      <alignment horizontal="center" vertical="center" wrapText="1"/>
    </xf>
    <xf numFmtId="0" fontId="17" fillId="8" borderId="138" xfId="0" applyFont="1" applyFill="1" applyBorder="1" applyAlignment="1">
      <alignment horizontal="center" vertical="center" wrapText="1"/>
    </xf>
    <xf numFmtId="0" fontId="17" fillId="8" borderId="0" xfId="0" applyFont="1" applyFill="1" applyBorder="1" applyAlignment="1">
      <alignment horizontal="center" vertical="center" wrapText="1"/>
    </xf>
    <xf numFmtId="0" fontId="12" fillId="8" borderId="362" xfId="0" applyFont="1" applyFill="1" applyBorder="1" applyAlignment="1">
      <alignment horizontal="center"/>
    </xf>
    <xf numFmtId="0" fontId="12" fillId="8" borderId="363" xfId="0" applyFont="1" applyFill="1" applyBorder="1" applyAlignment="1">
      <alignment horizontal="center"/>
    </xf>
    <xf numFmtId="0" fontId="12" fillId="8" borderId="58" xfId="0" applyFont="1" applyFill="1" applyBorder="1" applyAlignment="1">
      <alignment horizont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8" borderId="34" xfId="0" applyFont="1" applyFill="1" applyBorder="1" applyAlignment="1"/>
    <xf numFmtId="0" fontId="12" fillId="8" borderId="0" xfId="0" applyFont="1" applyFill="1" applyBorder="1" applyAlignment="1">
      <alignment horizontal="center" vertical="top"/>
    </xf>
    <xf numFmtId="0" fontId="12" fillId="8" borderId="42" xfId="0" applyFont="1" applyFill="1" applyBorder="1" applyAlignment="1">
      <alignment horizontal="center" vertical="top"/>
    </xf>
    <xf numFmtId="0" fontId="18" fillId="8" borderId="0" xfId="0" applyFont="1" applyFill="1" applyBorder="1" applyAlignment="1">
      <alignment horizontal="left" vertical="center" textRotation="180" wrapText="1"/>
    </xf>
    <xf numFmtId="0" fontId="17" fillId="8" borderId="364" xfId="0" applyFont="1" applyFill="1" applyBorder="1" applyAlignment="1">
      <alignment horizontal="center" vertical="center" wrapText="1"/>
    </xf>
    <xf numFmtId="0" fontId="13" fillId="8" borderId="36" xfId="0" applyFont="1" applyFill="1" applyBorder="1" applyAlignment="1">
      <alignment horizontal="center" wrapText="1"/>
    </xf>
    <xf numFmtId="0" fontId="13" fillId="8" borderId="30" xfId="0" applyFont="1" applyFill="1" applyBorder="1" applyAlignment="1">
      <alignment horizontal="center" wrapText="1"/>
    </xf>
    <xf numFmtId="0" fontId="13" fillId="8" borderId="37" xfId="0" applyFont="1" applyFill="1" applyBorder="1" applyAlignment="1">
      <alignment horizontal="center" wrapText="1"/>
    </xf>
    <xf numFmtId="0" fontId="12" fillId="8" borderId="9" xfId="0" applyFont="1" applyFill="1" applyBorder="1" applyAlignment="1">
      <alignment horizontal="center" vertical="center"/>
    </xf>
    <xf numFmtId="0" fontId="15" fillId="8" borderId="138" xfId="0" applyFont="1" applyFill="1" applyBorder="1" applyAlignment="1"/>
    <xf numFmtId="0" fontId="14" fillId="8" borderId="0" xfId="0" applyFont="1" applyFill="1" applyBorder="1" applyAlignment="1">
      <alignment horizontal="center"/>
    </xf>
    <xf numFmtId="0" fontId="15" fillId="8" borderId="0" xfId="0" applyFont="1" applyFill="1" applyBorder="1" applyAlignment="1"/>
    <xf numFmtId="0" fontId="13" fillId="8" borderId="9" xfId="0" applyFont="1" applyFill="1" applyBorder="1" applyAlignment="1">
      <alignment horizontal="center" vertical="top" wrapText="1"/>
    </xf>
    <xf numFmtId="0" fontId="12" fillId="8" borderId="58" xfId="0" applyFont="1" applyFill="1" applyBorder="1" applyAlignment="1">
      <alignment horizontal="center" wrapText="1"/>
    </xf>
    <xf numFmtId="0" fontId="12" fillId="8" borderId="34" xfId="0" applyFont="1" applyFill="1" applyBorder="1" applyAlignment="1">
      <alignment horizontal="center" wrapText="1"/>
    </xf>
    <xf numFmtId="0" fontId="12" fillId="8" borderId="59" xfId="0" applyFont="1" applyFill="1" applyBorder="1" applyAlignment="1">
      <alignment horizontal="center" wrapText="1"/>
    </xf>
    <xf numFmtId="0" fontId="12" fillId="8" borderId="34" xfId="0" applyFont="1" applyFill="1" applyBorder="1" applyAlignment="1">
      <alignment horizontal="center"/>
    </xf>
    <xf numFmtId="0" fontId="12" fillId="8" borderId="35" xfId="0" applyFont="1" applyFill="1" applyBorder="1" applyAlignment="1">
      <alignment horizontal="center"/>
    </xf>
    <xf numFmtId="0" fontId="13" fillId="8" borderId="9" xfId="0" applyFont="1" applyFill="1" applyBorder="1" applyAlignment="1">
      <alignment horizontal="center" vertical="center"/>
    </xf>
    <xf numFmtId="0" fontId="13" fillId="8" borderId="0" xfId="0" applyFont="1" applyFill="1" applyBorder="1" applyAlignment="1">
      <alignment horizontal="center" vertical="top" wrapText="1"/>
    </xf>
    <xf numFmtId="0" fontId="13" fillId="8" borderId="42" xfId="0" applyFont="1" applyFill="1" applyBorder="1" applyAlignment="1">
      <alignment horizontal="center" vertical="top" wrapText="1"/>
    </xf>
    <xf numFmtId="0" fontId="13" fillId="8" borderId="70" xfId="0" applyFont="1" applyFill="1" applyBorder="1" applyAlignment="1">
      <alignment horizontal="center" vertical="top" wrapText="1"/>
    </xf>
    <xf numFmtId="0" fontId="0" fillId="0" borderId="0" xfId="0" applyAlignment="1">
      <alignment vertical="top"/>
    </xf>
    <xf numFmtId="0" fontId="0" fillId="0" borderId="0" xfId="0" applyBorder="1" applyAlignment="1">
      <alignment vertical="top"/>
    </xf>
    <xf numFmtId="0" fontId="13" fillId="8" borderId="9" xfId="0" applyFont="1" applyFill="1" applyBorder="1" applyAlignment="1">
      <alignment horizontal="center" vertical="center" wrapText="1"/>
    </xf>
    <xf numFmtId="0" fontId="13" fillId="8" borderId="0"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3" fillId="8" borderId="42" xfId="0" applyFont="1" applyFill="1" applyBorder="1" applyAlignment="1">
      <alignment horizontal="center" vertical="top"/>
    </xf>
    <xf numFmtId="0" fontId="13" fillId="8" borderId="71" xfId="0" applyFont="1" applyFill="1" applyBorder="1" applyAlignment="1">
      <alignment horizontal="center" vertical="top"/>
    </xf>
    <xf numFmtId="0" fontId="17" fillId="8" borderId="138" xfId="0" applyFont="1" applyFill="1" applyBorder="1" applyAlignment="1">
      <alignment vertical="center" wrapText="1"/>
    </xf>
    <xf numFmtId="0" fontId="17" fillId="8" borderId="0" xfId="0" applyFont="1" applyFill="1" applyBorder="1" applyAlignment="1">
      <alignment horizontal="center" vertical="top" wrapText="1"/>
    </xf>
    <xf numFmtId="0" fontId="17" fillId="8" borderId="0" xfId="0" applyFont="1" applyFill="1" applyBorder="1" applyAlignment="1">
      <alignment vertical="center" wrapText="1"/>
    </xf>
    <xf numFmtId="0" fontId="12" fillId="8" borderId="65" xfId="0" applyFont="1" applyFill="1" applyBorder="1" applyAlignment="1">
      <alignment horizontal="center" vertical="top" wrapText="1"/>
    </xf>
    <xf numFmtId="0" fontId="12" fillId="8" borderId="66" xfId="0" applyFont="1" applyFill="1" applyBorder="1" applyAlignment="1">
      <alignment horizontal="center" vertical="top" wrapText="1"/>
    </xf>
    <xf numFmtId="0" fontId="12" fillId="8" borderId="75" xfId="0" applyFont="1" applyFill="1" applyBorder="1" applyAlignment="1">
      <alignment horizontal="center" vertical="top" wrapText="1"/>
    </xf>
    <xf numFmtId="0" fontId="13" fillId="8" borderId="73" xfId="0" applyFont="1" applyFill="1" applyBorder="1" applyAlignment="1">
      <alignment horizontal="center" vertical="top" wrapText="1"/>
    </xf>
    <xf numFmtId="0" fontId="13" fillId="8" borderId="66" xfId="0" applyFont="1" applyFill="1" applyBorder="1" applyAlignment="1">
      <alignment horizontal="center" vertical="top" wrapText="1"/>
    </xf>
    <xf numFmtId="0" fontId="13" fillId="8" borderId="75" xfId="0" applyFont="1" applyFill="1" applyBorder="1" applyAlignment="1">
      <alignment horizontal="center" vertical="top" wrapText="1"/>
    </xf>
    <xf numFmtId="0" fontId="13" fillId="8" borderId="73" xfId="0" applyFont="1" applyFill="1" applyBorder="1" applyAlignment="1">
      <alignment horizontal="center" vertical="top"/>
    </xf>
    <xf numFmtId="0" fontId="0" fillId="0" borderId="66" xfId="0" applyBorder="1" applyAlignment="1">
      <alignment vertical="top"/>
    </xf>
    <xf numFmtId="0" fontId="0" fillId="0" borderId="365" xfId="0" applyBorder="1" applyAlignment="1">
      <alignment vertical="top"/>
    </xf>
    <xf numFmtId="0" fontId="12" fillId="8" borderId="36" xfId="0" applyFont="1" applyFill="1" applyBorder="1" applyAlignment="1">
      <alignment vertical="center" wrapText="1"/>
    </xf>
    <xf numFmtId="0" fontId="12" fillId="8" borderId="30" xfId="0" applyFont="1" applyFill="1" applyBorder="1" applyAlignment="1">
      <alignment vertical="center" wrapText="1"/>
    </xf>
    <xf numFmtId="0" fontId="12" fillId="8" borderId="37" xfId="0" applyFont="1" applyFill="1" applyBorder="1" applyAlignment="1">
      <alignment vertical="center" wrapText="1"/>
    </xf>
    <xf numFmtId="0" fontId="13" fillId="8" borderId="65" xfId="0" applyFont="1" applyFill="1" applyBorder="1" applyAlignment="1">
      <alignment horizontal="center" vertical="top" wrapText="1"/>
    </xf>
    <xf numFmtId="0" fontId="0" fillId="0" borderId="73" xfId="0" applyBorder="1" applyAlignment="1">
      <alignment vertical="top"/>
    </xf>
    <xf numFmtId="0" fontId="13" fillId="8" borderId="65" xfId="0" applyFont="1" applyFill="1" applyBorder="1" applyAlignment="1">
      <alignment horizontal="center" vertical="center" wrapText="1"/>
    </xf>
    <xf numFmtId="0" fontId="13" fillId="8" borderId="66" xfId="0" applyFont="1" applyFill="1" applyBorder="1" applyAlignment="1">
      <alignment horizontal="center" vertical="center" wrapText="1"/>
    </xf>
    <xf numFmtId="0" fontId="13" fillId="8" borderId="365" xfId="0" applyFont="1" applyFill="1" applyBorder="1" applyAlignment="1">
      <alignment horizontal="center" vertical="center" wrapText="1"/>
    </xf>
    <xf numFmtId="0" fontId="13" fillId="8" borderId="66" xfId="0" applyFont="1" applyFill="1" applyBorder="1"/>
    <xf numFmtId="0" fontId="18" fillId="8" borderId="75" xfId="0" applyFont="1" applyFill="1" applyBorder="1"/>
    <xf numFmtId="0" fontId="12" fillId="8" borderId="144" xfId="0" applyFont="1" applyFill="1" applyBorder="1" applyAlignment="1">
      <alignment horizontal="center" vertical="center" wrapText="1"/>
    </xf>
    <xf numFmtId="0" fontId="12" fillId="8" borderId="366" xfId="0" applyFont="1" applyFill="1" applyBorder="1" applyAlignment="1">
      <alignment horizontal="center" vertical="center" wrapText="1"/>
    </xf>
    <xf numFmtId="0" fontId="12" fillId="8" borderId="367" xfId="0" applyFont="1" applyFill="1" applyBorder="1" applyAlignment="1">
      <alignment horizontal="center" vertical="center" wrapText="1"/>
    </xf>
    <xf numFmtId="0" fontId="12" fillId="0" borderId="144" xfId="0" applyFont="1" applyBorder="1" applyAlignment="1">
      <alignment horizontal="center" vertical="center" wrapText="1"/>
    </xf>
    <xf numFmtId="0" fontId="62" fillId="8" borderId="141" xfId="0" applyFont="1" applyFill="1" applyBorder="1" applyAlignment="1">
      <alignment horizontal="center" vertical="top" wrapText="1"/>
    </xf>
    <xf numFmtId="0" fontId="62" fillId="8" borderId="142" xfId="0" applyFont="1" applyFill="1" applyBorder="1" applyAlignment="1">
      <alignment horizontal="center" vertical="top" wrapText="1"/>
    </xf>
    <xf numFmtId="0" fontId="62" fillId="8" borderId="79" xfId="0" applyFont="1" applyFill="1" applyBorder="1" applyAlignment="1">
      <alignment horizontal="center" vertical="top" wrapText="1"/>
    </xf>
    <xf numFmtId="0" fontId="12" fillId="21" borderId="151" xfId="0" applyFont="1" applyFill="1" applyBorder="1" applyAlignment="1">
      <alignment horizontal="left" vertical="center"/>
    </xf>
    <xf numFmtId="0" fontId="12" fillId="21" borderId="0" xfId="0" applyFont="1" applyFill="1" applyBorder="1" applyAlignment="1">
      <alignment vertical="top"/>
    </xf>
    <xf numFmtId="0" fontId="18" fillId="21" borderId="0" xfId="0" applyFont="1" applyFill="1" applyBorder="1"/>
    <xf numFmtId="0" fontId="12" fillId="8" borderId="73" xfId="0" applyFont="1" applyFill="1" applyBorder="1" applyAlignment="1">
      <alignment horizontal="center"/>
    </xf>
    <xf numFmtId="3" fontId="21" fillId="21" borderId="368" xfId="0" applyNumberFormat="1" applyFont="1" applyFill="1" applyBorder="1" applyAlignment="1">
      <alignment horizontal="center" vertical="center" wrapText="1"/>
    </xf>
    <xf numFmtId="3" fontId="21" fillId="21" borderId="369" xfId="0" applyNumberFormat="1" applyFont="1" applyFill="1" applyBorder="1" applyAlignment="1">
      <alignment horizontal="center" vertical="center" wrapText="1"/>
    </xf>
    <xf numFmtId="3" fontId="21" fillId="21" borderId="370" xfId="0" applyNumberFormat="1" applyFont="1" applyFill="1" applyBorder="1" applyAlignment="1">
      <alignment horizontal="center" vertical="center" wrapText="1"/>
    </xf>
    <xf numFmtId="3" fontId="21" fillId="21" borderId="291" xfId="0" applyNumberFormat="1" applyFont="1" applyFill="1" applyBorder="1" applyAlignment="1">
      <alignment vertical="center"/>
    </xf>
    <xf numFmtId="3" fontId="21" fillId="21" borderId="292" xfId="0" applyNumberFormat="1" applyFont="1" applyFill="1" applyBorder="1" applyAlignment="1">
      <alignment vertical="center"/>
    </xf>
    <xf numFmtId="3" fontId="21" fillId="21" borderId="371" xfId="0" applyNumberFormat="1" applyFont="1" applyFill="1" applyBorder="1" applyAlignment="1">
      <alignment vertical="center"/>
    </xf>
    <xf numFmtId="3" fontId="21" fillId="21" borderId="372" xfId="0" applyNumberFormat="1" applyFont="1" applyFill="1" applyBorder="1" applyAlignment="1">
      <alignment horizontal="center" vertical="center"/>
    </xf>
    <xf numFmtId="3" fontId="21" fillId="21" borderId="192" xfId="0" applyNumberFormat="1" applyFont="1" applyFill="1" applyBorder="1" applyAlignment="1">
      <alignment horizontal="center" vertical="center"/>
    </xf>
    <xf numFmtId="3" fontId="21" fillId="21" borderId="373" xfId="0" applyNumberFormat="1" applyFont="1" applyFill="1" applyBorder="1" applyAlignment="1">
      <alignment horizontal="center" vertical="center"/>
    </xf>
    <xf numFmtId="3" fontId="21" fillId="21" borderId="374" xfId="0" applyNumberFormat="1" applyFont="1" applyFill="1" applyBorder="1" applyAlignment="1">
      <alignment horizontal="center" vertical="center"/>
    </xf>
    <xf numFmtId="3" fontId="21" fillId="21" borderId="375" xfId="0" applyNumberFormat="1" applyFont="1" applyFill="1" applyBorder="1" applyAlignment="1">
      <alignment horizontal="center" vertical="center"/>
    </xf>
    <xf numFmtId="3" fontId="21" fillId="21" borderId="376" xfId="0" applyNumberFormat="1" applyFont="1" applyFill="1" applyBorder="1" applyAlignment="1">
      <alignment horizontal="center" vertical="center"/>
    </xf>
    <xf numFmtId="3" fontId="21" fillId="21" borderId="377" xfId="0" applyNumberFormat="1" applyFont="1" applyFill="1" applyBorder="1" applyAlignment="1">
      <alignment horizontal="right" vertical="center"/>
    </xf>
    <xf numFmtId="3" fontId="21" fillId="21" borderId="369" xfId="0" applyNumberFormat="1" applyFont="1" applyFill="1" applyBorder="1" applyAlignment="1">
      <alignment horizontal="right" vertical="center"/>
    </xf>
    <xf numFmtId="3" fontId="21" fillId="21" borderId="370" xfId="0" applyNumberFormat="1" applyFont="1" applyFill="1" applyBorder="1" applyAlignment="1">
      <alignment horizontal="right" vertical="center"/>
    </xf>
    <xf numFmtId="3" fontId="21" fillId="21" borderId="378" xfId="0" applyNumberFormat="1" applyFont="1" applyFill="1" applyBorder="1" applyAlignment="1">
      <alignment horizontal="right" vertical="center"/>
    </xf>
    <xf numFmtId="3" fontId="21" fillId="21" borderId="292" xfId="0" applyNumberFormat="1" applyFont="1" applyFill="1" applyBorder="1" applyAlignment="1">
      <alignment horizontal="right" vertical="center"/>
    </xf>
    <xf numFmtId="3" fontId="21" fillId="21" borderId="371" xfId="0" applyNumberFormat="1" applyFont="1" applyFill="1" applyBorder="1" applyAlignment="1">
      <alignment horizontal="right" vertical="center"/>
    </xf>
    <xf numFmtId="0" fontId="12" fillId="21" borderId="138" xfId="0" applyFont="1" applyFill="1" applyBorder="1" applyAlignment="1">
      <alignment horizontal="center"/>
    </xf>
    <xf numFmtId="0" fontId="13" fillId="21" borderId="0" xfId="0" applyFont="1" applyFill="1" applyBorder="1" applyAlignment="1">
      <alignment vertical="top"/>
    </xf>
    <xf numFmtId="3" fontId="21" fillId="21" borderId="379" xfId="0" applyNumberFormat="1" applyFont="1" applyFill="1" applyBorder="1" applyAlignment="1">
      <alignment horizontal="center" vertical="center" wrapText="1"/>
    </xf>
    <xf numFmtId="3" fontId="21" fillId="21" borderId="276" xfId="0" applyNumberFormat="1" applyFont="1" applyFill="1" applyBorder="1" applyAlignment="1">
      <alignment horizontal="center" vertical="center" wrapText="1"/>
    </xf>
    <xf numFmtId="3" fontId="21" fillId="21" borderId="380" xfId="0" applyNumberFormat="1" applyFont="1" applyFill="1" applyBorder="1" applyAlignment="1">
      <alignment horizontal="center" vertical="center" wrapText="1"/>
    </xf>
    <xf numFmtId="3" fontId="21" fillId="21" borderId="316" xfId="0" applyNumberFormat="1" applyFont="1" applyFill="1" applyBorder="1" applyAlignment="1">
      <alignment horizontal="center" vertical="center"/>
    </xf>
    <xf numFmtId="3" fontId="21" fillId="21" borderId="306" xfId="0" applyNumberFormat="1" applyFont="1" applyFill="1" applyBorder="1" applyAlignment="1">
      <alignment horizontal="center" vertical="center"/>
    </xf>
    <xf numFmtId="3" fontId="21" fillId="21" borderId="315" xfId="0" applyNumberFormat="1" applyFont="1" applyFill="1" applyBorder="1" applyAlignment="1">
      <alignment horizontal="center" vertical="center"/>
    </xf>
    <xf numFmtId="3" fontId="21" fillId="21" borderId="381" xfId="0" applyNumberFormat="1" applyFont="1" applyFill="1" applyBorder="1" applyAlignment="1">
      <alignment horizontal="right" vertical="center"/>
    </xf>
    <xf numFmtId="3" fontId="21" fillId="21" borderId="276" xfId="0" applyNumberFormat="1" applyFont="1" applyFill="1" applyBorder="1" applyAlignment="1">
      <alignment horizontal="right" vertical="center"/>
    </xf>
    <xf numFmtId="3" fontId="21" fillId="21" borderId="380" xfId="0" applyNumberFormat="1" applyFont="1" applyFill="1" applyBorder="1" applyAlignment="1">
      <alignment horizontal="right" vertical="center"/>
    </xf>
    <xf numFmtId="0" fontId="12" fillId="21" borderId="12" xfId="0" applyFont="1" applyFill="1" applyBorder="1" applyAlignment="1">
      <alignment horizontal="center" vertical="center"/>
    </xf>
    <xf numFmtId="0" fontId="12" fillId="21" borderId="0" xfId="0" applyFont="1" applyFill="1" applyBorder="1" applyAlignment="1">
      <alignment vertical="center"/>
    </xf>
    <xf numFmtId="0" fontId="18" fillId="21" borderId="0" xfId="0" applyFont="1" applyFill="1" applyBorder="1" applyAlignment="1">
      <alignment vertical="center"/>
    </xf>
    <xf numFmtId="3" fontId="9" fillId="8" borderId="382" xfId="0" applyNumberFormat="1" applyFont="1" applyFill="1" applyBorder="1" applyAlignment="1" applyProtection="1">
      <alignment horizontal="right" vertical="center" wrapText="1"/>
      <protection locked="0"/>
    </xf>
    <xf numFmtId="3" fontId="9" fillId="8" borderId="383" xfId="0" applyNumberFormat="1" applyFont="1" applyFill="1" applyBorder="1" applyAlignment="1" applyProtection="1">
      <alignment horizontal="right" vertical="center" wrapText="1"/>
      <protection locked="0"/>
    </xf>
    <xf numFmtId="3" fontId="9" fillId="8" borderId="384" xfId="0" applyNumberFormat="1" applyFont="1" applyFill="1" applyBorder="1" applyAlignment="1" applyProtection="1">
      <alignment horizontal="right" vertical="center" wrapText="1"/>
      <protection locked="0"/>
    </xf>
    <xf numFmtId="3" fontId="9" fillId="8" borderId="313" xfId="0" applyNumberFormat="1" applyFont="1" applyFill="1" applyBorder="1" applyAlignment="1" applyProtection="1">
      <alignment vertical="center"/>
      <protection locked="0"/>
    </xf>
    <xf numFmtId="3" fontId="9" fillId="8" borderId="303" xfId="0" applyNumberFormat="1" applyFont="1" applyFill="1" applyBorder="1" applyAlignment="1" applyProtection="1">
      <alignment vertical="center"/>
      <protection locked="0"/>
    </xf>
    <xf numFmtId="3" fontId="9" fillId="8" borderId="312" xfId="0" applyNumberFormat="1" applyFont="1" applyFill="1" applyBorder="1" applyAlignment="1" applyProtection="1">
      <alignment vertical="center"/>
      <protection locked="0"/>
    </xf>
    <xf numFmtId="3" fontId="9" fillId="20" borderId="385" xfId="0" applyNumberFormat="1" applyFont="1" applyFill="1" applyBorder="1" applyAlignment="1" applyProtection="1">
      <alignment horizontal="right" vertical="center" wrapText="1"/>
      <protection locked="0"/>
    </xf>
    <xf numFmtId="3" fontId="9" fillId="20" borderId="383" xfId="0" applyNumberFormat="1" applyFont="1" applyFill="1" applyBorder="1" applyAlignment="1" applyProtection="1">
      <alignment horizontal="right" vertical="center" wrapText="1"/>
      <protection locked="0"/>
    </xf>
    <xf numFmtId="3" fontId="9" fillId="20" borderId="384" xfId="0" applyNumberFormat="1" applyFont="1" applyFill="1" applyBorder="1" applyAlignment="1" applyProtection="1">
      <alignment horizontal="right" vertical="center" wrapText="1"/>
      <protection locked="0"/>
    </xf>
    <xf numFmtId="3" fontId="9" fillId="20" borderId="386" xfId="0" applyNumberFormat="1" applyFont="1" applyFill="1" applyBorder="1" applyAlignment="1" applyProtection="1">
      <alignment horizontal="right" vertical="center" wrapText="1"/>
      <protection locked="0"/>
    </xf>
    <xf numFmtId="3" fontId="9" fillId="20" borderId="387" xfId="0" applyNumberFormat="1" applyFont="1" applyFill="1" applyBorder="1" applyAlignment="1" applyProtection="1">
      <alignment horizontal="right" vertical="center" wrapText="1"/>
      <protection locked="0"/>
    </xf>
    <xf numFmtId="3" fontId="9" fillId="20" borderId="388" xfId="0" applyNumberFormat="1" applyFont="1" applyFill="1" applyBorder="1" applyAlignment="1" applyProtection="1">
      <alignment horizontal="right" vertical="center" wrapText="1"/>
      <protection locked="0"/>
    </xf>
    <xf numFmtId="3" fontId="9" fillId="8" borderId="389" xfId="0" applyNumberFormat="1" applyFont="1" applyFill="1" applyBorder="1" applyAlignment="1" applyProtection="1">
      <alignment horizontal="right" vertical="center"/>
      <protection locked="0"/>
    </xf>
    <xf numFmtId="3" fontId="9" fillId="8" borderId="390" xfId="0" applyNumberFormat="1" applyFont="1" applyFill="1" applyBorder="1" applyAlignment="1" applyProtection="1">
      <alignment horizontal="right" vertical="center"/>
      <protection locked="0"/>
    </xf>
    <xf numFmtId="3" fontId="9" fillId="8" borderId="391" xfId="0" applyNumberFormat="1" applyFont="1" applyFill="1" applyBorder="1" applyAlignment="1" applyProtection="1">
      <alignment horizontal="right" vertical="center"/>
      <protection locked="0"/>
    </xf>
    <xf numFmtId="3" fontId="9" fillId="8" borderId="386" xfId="0" applyNumberFormat="1" applyFont="1" applyFill="1" applyBorder="1" applyAlignment="1" applyProtection="1">
      <alignment horizontal="right" vertical="center" wrapText="1"/>
      <protection locked="0"/>
    </xf>
    <xf numFmtId="3" fontId="9" fillId="8" borderId="387" xfId="0" applyNumberFormat="1" applyFont="1" applyFill="1" applyBorder="1" applyAlignment="1" applyProtection="1">
      <alignment horizontal="right" vertical="center" wrapText="1"/>
      <protection locked="0"/>
    </xf>
    <xf numFmtId="3" fontId="9" fillId="8" borderId="388" xfId="0" applyNumberFormat="1" applyFont="1" applyFill="1" applyBorder="1" applyAlignment="1" applyProtection="1">
      <alignment horizontal="right" vertical="center" wrapText="1"/>
      <protection locked="0"/>
    </xf>
    <xf numFmtId="3" fontId="9" fillId="8" borderId="392" xfId="0" applyNumberFormat="1" applyFont="1" applyFill="1" applyBorder="1" applyAlignment="1" applyProtection="1">
      <alignment horizontal="right" vertical="center" wrapText="1"/>
      <protection locked="0"/>
    </xf>
    <xf numFmtId="0" fontId="12" fillId="21" borderId="0" xfId="0" applyFont="1" applyFill="1" applyBorder="1" applyAlignment="1"/>
    <xf numFmtId="0" fontId="12" fillId="21" borderId="0" xfId="0" applyFont="1" applyFill="1" applyBorder="1"/>
    <xf numFmtId="0" fontId="18" fillId="21" borderId="42" xfId="0" applyFont="1" applyFill="1" applyBorder="1"/>
    <xf numFmtId="0" fontId="12" fillId="8" borderId="86" xfId="0" applyFont="1" applyFill="1" applyBorder="1" applyAlignment="1">
      <alignment horizontal="center" wrapText="1"/>
    </xf>
    <xf numFmtId="3" fontId="21" fillId="21" borderId="338" xfId="0" applyNumberFormat="1" applyFont="1" applyFill="1" applyBorder="1" applyAlignment="1">
      <alignment horizontal="right" vertical="center"/>
    </xf>
    <xf numFmtId="3" fontId="21" fillId="21" borderId="295" xfId="0" applyNumberFormat="1" applyFont="1" applyFill="1" applyBorder="1" applyAlignment="1">
      <alignment horizontal="right" vertical="center"/>
    </xf>
    <xf numFmtId="3" fontId="21" fillId="21" borderId="393" xfId="0" applyNumberFormat="1" applyFont="1" applyFill="1" applyBorder="1" applyAlignment="1">
      <alignment horizontal="right" vertical="center"/>
    </xf>
    <xf numFmtId="3" fontId="21" fillId="21" borderId="394" xfId="0" applyNumberFormat="1" applyFont="1" applyFill="1" applyBorder="1" applyAlignment="1">
      <alignment vertical="center"/>
    </xf>
    <xf numFmtId="3" fontId="21" fillId="21" borderId="295" xfId="0" applyNumberFormat="1" applyFont="1" applyFill="1" applyBorder="1" applyAlignment="1">
      <alignment vertical="center"/>
    </xf>
    <xf numFmtId="3" fontId="21" fillId="21" borderId="393" xfId="0" applyNumberFormat="1" applyFont="1" applyFill="1" applyBorder="1" applyAlignment="1">
      <alignment vertical="center"/>
    </xf>
    <xf numFmtId="3" fontId="21" fillId="21" borderId="394" xfId="0" applyNumberFormat="1" applyFont="1" applyFill="1" applyBorder="1" applyAlignment="1">
      <alignment horizontal="right" vertical="center" wrapText="1"/>
    </xf>
    <xf numFmtId="3" fontId="21" fillId="21" borderId="295" xfId="0" applyNumberFormat="1" applyFont="1" applyFill="1" applyBorder="1" applyAlignment="1">
      <alignment horizontal="right" vertical="center" wrapText="1"/>
    </xf>
    <xf numFmtId="3" fontId="21" fillId="21" borderId="393" xfId="0" applyNumberFormat="1" applyFont="1" applyFill="1" applyBorder="1" applyAlignment="1">
      <alignment horizontal="right" vertical="center" wrapText="1"/>
    </xf>
    <xf numFmtId="3" fontId="21" fillId="21" borderId="394" xfId="0" applyNumberFormat="1" applyFont="1" applyFill="1" applyBorder="1" applyAlignment="1">
      <alignment horizontal="right" vertical="center"/>
    </xf>
    <xf numFmtId="0" fontId="18" fillId="21" borderId="138" xfId="0" applyFont="1" applyFill="1" applyBorder="1"/>
    <xf numFmtId="0" fontId="13" fillId="21" borderId="0" xfId="0" applyFont="1" applyFill="1" applyBorder="1"/>
    <xf numFmtId="3" fontId="21" fillId="21" borderId="339" xfId="0" applyNumberFormat="1" applyFont="1" applyFill="1" applyBorder="1" applyAlignment="1">
      <alignment horizontal="right" vertical="center"/>
    </xf>
    <xf numFmtId="3" fontId="21" fillId="21" borderId="299" xfId="0" applyNumberFormat="1" applyFont="1" applyFill="1" applyBorder="1" applyAlignment="1">
      <alignment horizontal="right" vertical="center"/>
    </xf>
    <xf numFmtId="3" fontId="21" fillId="21" borderId="395" xfId="0" applyNumberFormat="1" applyFont="1" applyFill="1" applyBorder="1" applyAlignment="1">
      <alignment horizontal="right" vertical="center"/>
    </xf>
    <xf numFmtId="3" fontId="21" fillId="21" borderId="378" xfId="0" applyNumberFormat="1" applyFont="1" applyFill="1" applyBorder="1" applyAlignment="1">
      <alignment vertical="center"/>
    </xf>
    <xf numFmtId="3" fontId="21" fillId="21" borderId="381" xfId="0" applyNumberFormat="1" applyFont="1" applyFill="1" applyBorder="1" applyAlignment="1">
      <alignment horizontal="right" vertical="center" wrapText="1"/>
    </xf>
    <xf numFmtId="3" fontId="21" fillId="21" borderId="276" xfId="0" applyNumberFormat="1" applyFont="1" applyFill="1" applyBorder="1" applyAlignment="1">
      <alignment horizontal="right" vertical="center" wrapText="1"/>
    </xf>
    <xf numFmtId="3" fontId="21" fillId="21" borderId="380" xfId="0" applyNumberFormat="1" applyFont="1" applyFill="1" applyBorder="1" applyAlignment="1">
      <alignment horizontal="right" vertical="center" wrapText="1"/>
    </xf>
    <xf numFmtId="3" fontId="21" fillId="21" borderId="396" xfId="0" applyNumberFormat="1" applyFont="1" applyFill="1" applyBorder="1" applyAlignment="1">
      <alignment horizontal="right" vertical="center"/>
    </xf>
    <xf numFmtId="0" fontId="18" fillId="21" borderId="0" xfId="0" applyFont="1" applyFill="1" applyBorder="1" applyAlignment="1">
      <alignment vertical="top"/>
    </xf>
    <xf numFmtId="3" fontId="9" fillId="8" borderId="281" xfId="0" applyNumberFormat="1" applyFont="1" applyFill="1" applyBorder="1" applyAlignment="1" applyProtection="1">
      <alignment horizontal="right" vertical="center"/>
      <protection locked="0"/>
    </xf>
    <xf numFmtId="3" fontId="9" fillId="8" borderId="282" xfId="0" applyNumberFormat="1" applyFont="1" applyFill="1" applyBorder="1" applyAlignment="1" applyProtection="1">
      <alignment horizontal="right" vertical="center"/>
      <protection locked="0"/>
    </xf>
    <xf numFmtId="3" fontId="9" fillId="8" borderId="283" xfId="0" applyNumberFormat="1" applyFont="1" applyFill="1" applyBorder="1" applyAlignment="1" applyProtection="1">
      <alignment horizontal="right" vertical="center"/>
      <protection locked="0"/>
    </xf>
    <xf numFmtId="3" fontId="9" fillId="8" borderId="313" xfId="0" applyNumberFormat="1" applyFont="1" applyFill="1" applyBorder="1" applyAlignment="1" applyProtection="1">
      <alignment vertical="center" wrapText="1"/>
      <protection locked="0"/>
    </xf>
    <xf numFmtId="3" fontId="9" fillId="8" borderId="303" xfId="0" applyNumberFormat="1" applyFont="1" applyFill="1" applyBorder="1" applyAlignment="1" applyProtection="1">
      <alignment vertical="center" wrapText="1"/>
      <protection locked="0"/>
    </xf>
    <xf numFmtId="3" fontId="9" fillId="8" borderId="312" xfId="0" applyNumberFormat="1" applyFont="1" applyFill="1" applyBorder="1" applyAlignment="1" applyProtection="1">
      <alignment vertical="center" wrapText="1"/>
      <protection locked="0"/>
    </xf>
    <xf numFmtId="3" fontId="9" fillId="8" borderId="113" xfId="0" applyNumberFormat="1" applyFont="1" applyFill="1" applyBorder="1" applyAlignment="1" applyProtection="1">
      <alignment horizontal="right" vertical="center" wrapText="1"/>
      <protection locked="0"/>
    </xf>
    <xf numFmtId="3" fontId="9" fillId="8" borderId="0" xfId="0" applyNumberFormat="1" applyFont="1" applyFill="1" applyBorder="1" applyAlignment="1" applyProtection="1">
      <alignment horizontal="right" vertical="center" wrapText="1"/>
      <protection locked="0"/>
    </xf>
    <xf numFmtId="3" fontId="9" fillId="8" borderId="237" xfId="0" applyNumberFormat="1" applyFont="1" applyFill="1" applyBorder="1" applyAlignment="1" applyProtection="1">
      <alignment horizontal="right" vertical="center" wrapText="1"/>
      <protection locked="0"/>
    </xf>
    <xf numFmtId="3" fontId="9" fillId="8" borderId="397" xfId="0" applyNumberFormat="1" applyFont="1" applyFill="1" applyBorder="1" applyAlignment="1" applyProtection="1">
      <alignment horizontal="right" vertical="center" wrapText="1"/>
      <protection locked="0"/>
    </xf>
    <xf numFmtId="3" fontId="9" fillId="8" borderId="398" xfId="0" applyNumberFormat="1" applyFont="1" applyFill="1" applyBorder="1" applyAlignment="1" applyProtection="1">
      <alignment horizontal="right" vertical="center" wrapText="1"/>
      <protection locked="0"/>
    </xf>
    <xf numFmtId="3" fontId="9" fillId="8" borderId="399" xfId="0" applyNumberFormat="1" applyFont="1" applyFill="1" applyBorder="1" applyAlignment="1" applyProtection="1">
      <alignment horizontal="right" vertical="center" wrapText="1"/>
      <protection locked="0"/>
    </xf>
    <xf numFmtId="3" fontId="9" fillId="8" borderId="284" xfId="0" applyNumberFormat="1" applyFont="1" applyFill="1" applyBorder="1" applyAlignment="1" applyProtection="1">
      <alignment horizontal="right" vertical="center"/>
      <protection locked="0"/>
    </xf>
    <xf numFmtId="3" fontId="9" fillId="8" borderId="284" xfId="0" applyNumberFormat="1" applyFont="1" applyFill="1" applyBorder="1" applyAlignment="1" applyProtection="1">
      <alignment horizontal="right" vertical="center" wrapText="1"/>
      <protection locked="0"/>
    </xf>
    <xf numFmtId="3" fontId="9" fillId="8" borderId="282" xfId="0" applyNumberFormat="1" applyFont="1" applyFill="1" applyBorder="1" applyAlignment="1" applyProtection="1">
      <alignment horizontal="right" vertical="center" wrapText="1"/>
      <protection locked="0"/>
    </xf>
    <xf numFmtId="3" fontId="9" fillId="8" borderId="283" xfId="0" applyNumberFormat="1" applyFont="1" applyFill="1" applyBorder="1" applyAlignment="1" applyProtection="1">
      <alignment horizontal="right" vertical="center" wrapText="1"/>
      <protection locked="0"/>
    </xf>
    <xf numFmtId="0" fontId="9" fillId="8" borderId="282" xfId="0" applyNumberFormat="1" applyFont="1" applyFill="1" applyBorder="1" applyAlignment="1" applyProtection="1">
      <alignment horizontal="right" vertical="center"/>
      <protection locked="0"/>
    </xf>
    <xf numFmtId="0" fontId="9" fillId="8" borderId="283" xfId="0" applyNumberFormat="1" applyFont="1" applyFill="1" applyBorder="1" applyAlignment="1" applyProtection="1">
      <alignment horizontal="right" vertical="center"/>
      <protection locked="0"/>
    </xf>
    <xf numFmtId="0" fontId="13" fillId="21" borderId="0" xfId="0" applyFont="1" applyFill="1" applyBorder="1" applyAlignment="1"/>
    <xf numFmtId="3" fontId="9" fillId="8" borderId="286" xfId="0" applyNumberFormat="1" applyFont="1" applyFill="1" applyBorder="1" applyAlignment="1" applyProtection="1">
      <alignment horizontal="right" vertical="center"/>
      <protection locked="0"/>
    </xf>
    <xf numFmtId="3" fontId="9" fillId="8" borderId="287" xfId="0" applyNumberFormat="1" applyFont="1" applyFill="1" applyBorder="1" applyAlignment="1" applyProtection="1">
      <alignment horizontal="right" vertical="center"/>
      <protection locked="0"/>
    </xf>
    <xf numFmtId="3" fontId="9" fillId="8" borderId="288" xfId="0" applyNumberFormat="1" applyFont="1" applyFill="1" applyBorder="1" applyAlignment="1" applyProtection="1">
      <alignment horizontal="right" vertical="center"/>
      <protection locked="0"/>
    </xf>
    <xf numFmtId="3" fontId="9" fillId="8" borderId="316" xfId="0" applyNumberFormat="1" applyFont="1" applyFill="1" applyBorder="1" applyAlignment="1" applyProtection="1">
      <alignment vertical="center" wrapText="1"/>
      <protection locked="0"/>
    </xf>
    <xf numFmtId="3" fontId="9" fillId="8" borderId="306" xfId="0" applyNumberFormat="1" applyFont="1" applyFill="1" applyBorder="1" applyAlignment="1" applyProtection="1">
      <alignment vertical="center" wrapText="1"/>
      <protection locked="0"/>
    </xf>
    <xf numFmtId="3" fontId="9" fillId="8" borderId="315" xfId="0" applyNumberFormat="1" applyFont="1" applyFill="1" applyBorder="1" applyAlignment="1" applyProtection="1">
      <alignment vertical="center" wrapText="1"/>
      <protection locked="0"/>
    </xf>
    <xf numFmtId="3" fontId="9" fillId="8" borderId="316" xfId="0" applyNumberFormat="1" applyFont="1" applyFill="1" applyBorder="1" applyAlignment="1" applyProtection="1">
      <alignment horizontal="right" vertical="center" wrapText="1"/>
      <protection locked="0"/>
    </xf>
    <xf numFmtId="3" fontId="9" fillId="8" borderId="306" xfId="0" applyNumberFormat="1" applyFont="1" applyFill="1" applyBorder="1" applyAlignment="1" applyProtection="1">
      <alignment horizontal="right" vertical="center" wrapText="1"/>
      <protection locked="0"/>
    </xf>
    <xf numFmtId="3" fontId="9" fillId="8" borderId="315" xfId="0" applyNumberFormat="1" applyFont="1" applyFill="1" applyBorder="1" applyAlignment="1" applyProtection="1">
      <alignment horizontal="right" vertical="center" wrapText="1"/>
      <protection locked="0"/>
    </xf>
    <xf numFmtId="3" fontId="9" fillId="8" borderId="289" xfId="0" applyNumberFormat="1" applyFont="1" applyFill="1" applyBorder="1" applyAlignment="1" applyProtection="1">
      <alignment horizontal="right" vertical="center" wrapText="1"/>
      <protection locked="0"/>
    </xf>
    <xf numFmtId="3" fontId="9" fillId="8" borderId="287" xfId="0" applyNumberFormat="1" applyFont="1" applyFill="1" applyBorder="1" applyAlignment="1" applyProtection="1">
      <alignment horizontal="right" vertical="center" wrapText="1"/>
      <protection locked="0"/>
    </xf>
    <xf numFmtId="3" fontId="9" fillId="8" borderId="288" xfId="0" applyNumberFormat="1" applyFont="1" applyFill="1" applyBorder="1" applyAlignment="1" applyProtection="1">
      <alignment horizontal="right" vertical="center" wrapText="1"/>
      <protection locked="0"/>
    </xf>
    <xf numFmtId="3" fontId="9" fillId="8" borderId="400" xfId="0" applyNumberFormat="1" applyFont="1" applyFill="1" applyBorder="1" applyAlignment="1" applyProtection="1">
      <alignment horizontal="right" vertical="center"/>
      <protection locked="0"/>
    </xf>
    <xf numFmtId="3" fontId="9" fillId="8" borderId="401" xfId="0" applyNumberFormat="1" applyFont="1" applyFill="1" applyBorder="1" applyAlignment="1" applyProtection="1">
      <alignment horizontal="right" vertical="center"/>
      <protection locked="0"/>
    </xf>
    <xf numFmtId="3" fontId="9" fillId="8" borderId="402" xfId="0" applyNumberFormat="1" applyFont="1" applyFill="1" applyBorder="1" applyAlignment="1" applyProtection="1">
      <alignment horizontal="right" vertical="center"/>
      <protection locked="0"/>
    </xf>
    <xf numFmtId="0" fontId="9" fillId="8" borderId="289" xfId="0" applyNumberFormat="1" applyFont="1" applyFill="1" applyBorder="1" applyAlignment="1" applyProtection="1">
      <alignment horizontal="right" vertical="center"/>
      <protection locked="0"/>
    </xf>
    <xf numFmtId="0" fontId="9" fillId="8" borderId="287" xfId="0" applyNumberFormat="1" applyFont="1" applyFill="1" applyBorder="1" applyAlignment="1" applyProtection="1">
      <alignment horizontal="right" vertical="center"/>
      <protection locked="0"/>
    </xf>
    <xf numFmtId="0" fontId="9" fillId="8" borderId="288" xfId="0" applyNumberFormat="1" applyFont="1" applyFill="1" applyBorder="1" applyAlignment="1" applyProtection="1">
      <alignment horizontal="right" vertical="center"/>
      <protection locked="0"/>
    </xf>
    <xf numFmtId="0" fontId="12" fillId="21" borderId="42" xfId="0" applyFont="1" applyFill="1" applyBorder="1"/>
    <xf numFmtId="3" fontId="21" fillId="21" borderId="291" xfId="0" applyNumberFormat="1" applyFont="1" applyFill="1" applyBorder="1" applyAlignment="1">
      <alignment horizontal="right" vertical="center" wrapText="1"/>
    </xf>
    <xf numFmtId="3" fontId="21" fillId="21" borderId="292" xfId="0" applyNumberFormat="1" applyFont="1" applyFill="1" applyBorder="1" applyAlignment="1">
      <alignment horizontal="right" vertical="center" wrapText="1"/>
    </xf>
    <xf numFmtId="3" fontId="21" fillId="21" borderId="371" xfId="0" applyNumberFormat="1" applyFont="1" applyFill="1" applyBorder="1" applyAlignment="1">
      <alignment horizontal="right" vertical="center" wrapText="1"/>
    </xf>
    <xf numFmtId="3" fontId="21" fillId="21" borderId="378" xfId="0" applyNumberFormat="1" applyFont="1" applyFill="1" applyBorder="1" applyAlignment="1">
      <alignment horizontal="right" vertical="center" wrapText="1"/>
    </xf>
    <xf numFmtId="3" fontId="21" fillId="21" borderId="396" xfId="0" applyNumberFormat="1" applyFont="1" applyFill="1" applyBorder="1" applyAlignment="1">
      <alignment vertical="center"/>
    </xf>
    <xf numFmtId="3" fontId="21" fillId="21" borderId="299" xfId="0" applyNumberFormat="1" applyFont="1" applyFill="1" applyBorder="1" applyAlignment="1">
      <alignment vertical="center"/>
    </xf>
    <xf numFmtId="3" fontId="21" fillId="21" borderId="395" xfId="0" applyNumberFormat="1" applyFont="1" applyFill="1" applyBorder="1" applyAlignment="1">
      <alignment vertical="center"/>
    </xf>
    <xf numFmtId="0" fontId="13" fillId="21" borderId="0" xfId="0" applyFont="1" applyFill="1" applyBorder="1" applyAlignment="1">
      <alignment vertical="center"/>
    </xf>
    <xf numFmtId="3" fontId="9" fillId="8" borderId="0" xfId="0" applyNumberFormat="1" applyFont="1" applyFill="1" applyBorder="1" applyAlignment="1" applyProtection="1">
      <alignment vertical="center" wrapText="1"/>
      <protection locked="0"/>
    </xf>
    <xf numFmtId="3" fontId="9" fillId="8" borderId="237" xfId="0" applyNumberFormat="1" applyFont="1" applyFill="1" applyBorder="1" applyAlignment="1" applyProtection="1">
      <alignment vertical="center" wrapText="1"/>
      <protection locked="0"/>
    </xf>
    <xf numFmtId="3" fontId="10" fillId="8" borderId="284" xfId="0" applyNumberFormat="1" applyFont="1" applyFill="1" applyBorder="1" applyAlignment="1" applyProtection="1">
      <alignment horizontal="right" vertical="center" wrapText="1"/>
      <protection locked="0"/>
    </xf>
    <xf numFmtId="3" fontId="10" fillId="8" borderId="282" xfId="0" applyNumberFormat="1" applyFont="1" applyFill="1" applyBorder="1" applyAlignment="1" applyProtection="1">
      <alignment horizontal="right" vertical="center" wrapText="1"/>
      <protection locked="0"/>
    </xf>
    <xf numFmtId="3" fontId="10" fillId="8" borderId="283" xfId="0" applyNumberFormat="1" applyFont="1" applyFill="1" applyBorder="1" applyAlignment="1" applyProtection="1">
      <alignment horizontal="right" vertical="center" wrapText="1"/>
      <protection locked="0"/>
    </xf>
    <xf numFmtId="3" fontId="9" fillId="8" borderId="397" xfId="0" applyNumberFormat="1" applyFont="1" applyFill="1" applyBorder="1" applyAlignment="1" applyProtection="1">
      <alignment horizontal="right" vertical="center"/>
      <protection locked="0"/>
    </xf>
    <xf numFmtId="3" fontId="9" fillId="8" borderId="398" xfId="0" applyNumberFormat="1" applyFont="1" applyFill="1" applyBorder="1" applyAlignment="1" applyProtection="1">
      <alignment horizontal="right" vertical="center"/>
      <protection locked="0"/>
    </xf>
    <xf numFmtId="3" fontId="9" fillId="8" borderId="399" xfId="0" applyNumberFormat="1" applyFont="1" applyFill="1" applyBorder="1" applyAlignment="1" applyProtection="1">
      <alignment horizontal="right" vertical="center"/>
      <protection locked="0"/>
    </xf>
    <xf numFmtId="0" fontId="13" fillId="21" borderId="42" xfId="0" applyFont="1" applyFill="1" applyBorder="1"/>
    <xf numFmtId="3" fontId="10" fillId="8" borderId="289" xfId="0" applyNumberFormat="1" applyFont="1" applyFill="1" applyBorder="1" applyAlignment="1" applyProtection="1">
      <alignment horizontal="right" vertical="center" wrapText="1"/>
      <protection locked="0"/>
    </xf>
    <xf numFmtId="3" fontId="10" fillId="8" borderId="287" xfId="0" applyNumberFormat="1" applyFont="1" applyFill="1" applyBorder="1" applyAlignment="1" applyProtection="1">
      <alignment horizontal="right" vertical="center" wrapText="1"/>
      <protection locked="0"/>
    </xf>
    <xf numFmtId="3" fontId="10" fillId="8" borderId="288" xfId="0" applyNumberFormat="1" applyFont="1" applyFill="1" applyBorder="1" applyAlignment="1" applyProtection="1">
      <alignment horizontal="right" vertical="center" wrapText="1"/>
      <protection locked="0"/>
    </xf>
    <xf numFmtId="0" fontId="12" fillId="8" borderId="86" xfId="0" applyFont="1" applyFill="1" applyBorder="1" applyAlignment="1">
      <alignment horizontal="center"/>
    </xf>
    <xf numFmtId="3" fontId="21" fillId="21" borderId="403" xfId="0" applyNumberFormat="1" applyFont="1" applyFill="1" applyBorder="1" applyAlignment="1">
      <alignment horizontal="right" vertical="center"/>
    </xf>
    <xf numFmtId="3" fontId="21" fillId="21" borderId="396" xfId="0" applyNumberFormat="1" applyFont="1" applyFill="1" applyBorder="1" applyAlignment="1">
      <alignment horizontal="right" vertical="center" wrapText="1"/>
    </xf>
    <xf numFmtId="3" fontId="21" fillId="21" borderId="299" xfId="0" applyNumberFormat="1" applyFont="1" applyFill="1" applyBorder="1" applyAlignment="1">
      <alignment horizontal="right" vertical="center" wrapText="1"/>
    </xf>
    <xf numFmtId="3" fontId="21" fillId="21" borderId="395" xfId="0" applyNumberFormat="1" applyFont="1" applyFill="1" applyBorder="1" applyAlignment="1">
      <alignment horizontal="right" vertical="center" wrapText="1"/>
    </xf>
    <xf numFmtId="3" fontId="9" fillId="8" borderId="404" xfId="0" applyNumberFormat="1" applyFont="1" applyFill="1" applyBorder="1" applyAlignment="1" applyProtection="1">
      <alignment horizontal="right" vertical="center" wrapText="1"/>
      <protection locked="0"/>
    </xf>
    <xf numFmtId="3" fontId="9" fillId="8" borderId="113" xfId="0" applyNumberFormat="1" applyFont="1" applyFill="1" applyBorder="1" applyAlignment="1" applyProtection="1">
      <alignment vertical="center" wrapText="1"/>
      <protection locked="0"/>
    </xf>
    <xf numFmtId="3" fontId="9" fillId="8" borderId="405" xfId="0" applyNumberFormat="1" applyFont="1" applyFill="1" applyBorder="1" applyAlignment="1" applyProtection="1">
      <alignment horizontal="right" vertical="center" wrapText="1"/>
      <protection locked="0"/>
    </xf>
    <xf numFmtId="3" fontId="9" fillId="8" borderId="401" xfId="0" applyNumberFormat="1" applyFont="1" applyFill="1" applyBorder="1" applyAlignment="1" applyProtection="1">
      <alignment horizontal="right" vertical="center" wrapText="1"/>
      <protection locked="0"/>
    </xf>
    <xf numFmtId="3" fontId="9" fillId="8" borderId="402" xfId="0" applyNumberFormat="1" applyFont="1" applyFill="1" applyBorder="1" applyAlignment="1" applyProtection="1">
      <alignment horizontal="right" vertical="center" wrapText="1"/>
      <protection locked="0"/>
    </xf>
    <xf numFmtId="3" fontId="9" fillId="8" borderId="289" xfId="0" applyNumberFormat="1" applyFont="1" applyFill="1" applyBorder="1" applyAlignment="1" applyProtection="1">
      <alignment horizontal="right" vertical="center"/>
      <protection locked="0"/>
    </xf>
    <xf numFmtId="3" fontId="9" fillId="8" borderId="400" xfId="0" applyNumberFormat="1" applyFont="1" applyFill="1" applyBorder="1" applyAlignment="1" applyProtection="1">
      <alignment horizontal="right" vertical="center" wrapText="1"/>
      <protection locked="0"/>
    </xf>
    <xf numFmtId="0" fontId="12" fillId="21" borderId="12" xfId="0" applyFont="1" applyFill="1" applyBorder="1" applyAlignment="1">
      <alignment horizontal="center"/>
    </xf>
    <xf numFmtId="3" fontId="21" fillId="21" borderId="181" xfId="0" applyNumberFormat="1" applyFont="1" applyFill="1" applyBorder="1" applyAlignment="1">
      <alignment vertical="center"/>
    </xf>
    <xf numFmtId="3" fontId="21" fillId="21" borderId="345" xfId="0" applyNumberFormat="1" applyFont="1" applyFill="1" applyBorder="1" applyAlignment="1">
      <alignment vertical="center"/>
    </xf>
    <xf numFmtId="3" fontId="21" fillId="21" borderId="406" xfId="0" applyNumberFormat="1" applyFont="1" applyFill="1" applyBorder="1" applyAlignment="1">
      <alignment vertical="center"/>
    </xf>
    <xf numFmtId="3" fontId="9" fillId="20" borderId="181" xfId="0" applyNumberFormat="1" applyFont="1" applyFill="1" applyBorder="1" applyAlignment="1" applyProtection="1">
      <alignment horizontal="right" vertical="center" wrapText="1"/>
      <protection locked="0"/>
    </xf>
    <xf numFmtId="3" fontId="9" fillId="20" borderId="346" xfId="0" applyNumberFormat="1" applyFont="1" applyFill="1" applyBorder="1" applyAlignment="1" applyProtection="1">
      <alignment horizontal="right" vertical="center" wrapText="1"/>
      <protection locked="0"/>
    </xf>
    <xf numFmtId="3" fontId="9" fillId="20" borderId="161" xfId="0" applyNumberFormat="1" applyFont="1" applyFill="1" applyBorder="1" applyAlignment="1" applyProtection="1">
      <alignment horizontal="right" vertical="center" wrapText="1"/>
      <protection locked="0"/>
    </xf>
    <xf numFmtId="3" fontId="21" fillId="21" borderId="407" xfId="0" applyNumberFormat="1" applyFont="1" applyFill="1" applyBorder="1" applyAlignment="1">
      <alignment horizontal="right" vertical="center"/>
    </xf>
    <xf numFmtId="3" fontId="21" fillId="21" borderId="344" xfId="0" applyNumberFormat="1" applyFont="1" applyFill="1" applyBorder="1" applyAlignment="1">
      <alignment horizontal="right" vertical="center"/>
    </xf>
    <xf numFmtId="3" fontId="21" fillId="21" borderId="406" xfId="0" applyNumberFormat="1" applyFont="1" applyFill="1" applyBorder="1" applyAlignment="1">
      <alignment horizontal="right" vertical="center"/>
    </xf>
    <xf numFmtId="3" fontId="21" fillId="21" borderId="0" xfId="0" applyNumberFormat="1" applyFont="1" applyFill="1" applyBorder="1" applyAlignment="1">
      <alignment horizontal="right" vertical="center"/>
    </xf>
    <xf numFmtId="3" fontId="21" fillId="21" borderId="293" xfId="0" applyNumberFormat="1" applyFont="1" applyFill="1" applyBorder="1" applyAlignment="1">
      <alignment horizontal="right" vertical="center"/>
    </xf>
    <xf numFmtId="0" fontId="12" fillId="21" borderId="138" xfId="0" applyFont="1" applyFill="1" applyBorder="1"/>
    <xf numFmtId="3" fontId="9" fillId="8" borderId="408" xfId="0" applyNumberFormat="1" applyFont="1" applyFill="1" applyBorder="1" applyAlignment="1" applyProtection="1">
      <alignment horizontal="right" vertical="center" wrapText="1"/>
      <protection locked="0"/>
    </xf>
    <xf numFmtId="3" fontId="9" fillId="8" borderId="390" xfId="0" applyNumberFormat="1" applyFont="1" applyFill="1" applyBorder="1" applyAlignment="1" applyProtection="1">
      <alignment horizontal="right" vertical="center" wrapText="1"/>
      <protection locked="0"/>
    </xf>
    <xf numFmtId="3" fontId="9" fillId="8" borderId="391" xfId="0" applyNumberFormat="1" applyFont="1" applyFill="1" applyBorder="1" applyAlignment="1" applyProtection="1">
      <alignment horizontal="right" vertical="center" wrapText="1"/>
      <protection locked="0"/>
    </xf>
    <xf numFmtId="3" fontId="9" fillId="8" borderId="181" xfId="0" applyNumberFormat="1" applyFont="1" applyFill="1" applyBorder="1" applyAlignment="1" applyProtection="1">
      <alignment vertical="center" wrapText="1"/>
      <protection locked="0"/>
    </xf>
    <xf numFmtId="3" fontId="9" fillId="8" borderId="346" xfId="0" applyNumberFormat="1" applyFont="1" applyFill="1" applyBorder="1" applyAlignment="1" applyProtection="1">
      <alignment vertical="center" wrapText="1"/>
      <protection locked="0"/>
    </xf>
    <xf numFmtId="3" fontId="9" fillId="8" borderId="161" xfId="0" applyNumberFormat="1" applyFont="1" applyFill="1" applyBorder="1" applyAlignment="1" applyProtection="1">
      <alignment vertical="center" wrapText="1"/>
      <protection locked="0"/>
    </xf>
    <xf numFmtId="3" fontId="9" fillId="8" borderId="392" xfId="0" applyNumberFormat="1" applyFont="1" applyFill="1" applyBorder="1" applyAlignment="1" applyProtection="1">
      <alignment horizontal="right" vertical="center"/>
      <protection locked="0"/>
    </xf>
    <xf numFmtId="3" fontId="9" fillId="8" borderId="383" xfId="0" applyNumberFormat="1" applyFont="1" applyFill="1" applyBorder="1" applyAlignment="1" applyProtection="1">
      <alignment horizontal="right" vertical="center"/>
      <protection locked="0"/>
    </xf>
    <xf numFmtId="3" fontId="9" fillId="8" borderId="384" xfId="0" applyNumberFormat="1" applyFont="1" applyFill="1" applyBorder="1" applyAlignment="1" applyProtection="1">
      <alignment horizontal="right" vertical="center"/>
      <protection locked="0"/>
    </xf>
    <xf numFmtId="3" fontId="9" fillId="8" borderId="409" xfId="0" applyNumberFormat="1" applyFont="1" applyFill="1" applyBorder="1" applyAlignment="1" applyProtection="1">
      <alignment horizontal="right" vertical="center" wrapText="1"/>
      <protection locked="0"/>
    </xf>
    <xf numFmtId="3" fontId="9" fillId="8" borderId="410" xfId="0" applyNumberFormat="1" applyFont="1" applyFill="1" applyBorder="1" applyAlignment="1" applyProtection="1">
      <alignment horizontal="right" vertical="center" wrapText="1"/>
      <protection locked="0"/>
    </xf>
    <xf numFmtId="3" fontId="9" fillId="8" borderId="411" xfId="0" applyNumberFormat="1" applyFont="1" applyFill="1" applyBorder="1" applyAlignment="1" applyProtection="1">
      <alignment horizontal="right" vertical="center" wrapText="1"/>
      <protection locked="0"/>
    </xf>
    <xf numFmtId="3" fontId="9" fillId="8" borderId="412" xfId="0" applyNumberFormat="1" applyFont="1" applyFill="1" applyBorder="1" applyAlignment="1" applyProtection="1">
      <alignment horizontal="right" vertical="center"/>
      <protection locked="0"/>
    </xf>
    <xf numFmtId="3" fontId="9" fillId="20" borderId="284" xfId="0" applyNumberFormat="1" applyFont="1" applyFill="1" applyBorder="1" applyAlignment="1" applyProtection="1">
      <alignment horizontal="right" vertical="center" wrapText="1"/>
      <protection locked="0"/>
    </xf>
    <xf numFmtId="3" fontId="9" fillId="20" borderId="282" xfId="0" applyNumberFormat="1" applyFont="1" applyFill="1" applyBorder="1" applyAlignment="1" applyProtection="1">
      <alignment horizontal="right" vertical="center" wrapText="1"/>
      <protection locked="0"/>
    </xf>
    <xf numFmtId="3" fontId="9" fillId="20" borderId="283" xfId="0" applyNumberFormat="1" applyFont="1" applyFill="1" applyBorder="1" applyAlignment="1" applyProtection="1">
      <alignment horizontal="right" vertical="center" wrapText="1"/>
      <protection locked="0"/>
    </xf>
    <xf numFmtId="0" fontId="18" fillId="21" borderId="0" xfId="0" applyFont="1" applyFill="1" applyBorder="1" applyAlignment="1"/>
    <xf numFmtId="3" fontId="9" fillId="20" borderId="289" xfId="0" applyNumberFormat="1" applyFont="1" applyFill="1" applyBorder="1" applyAlignment="1" applyProtection="1">
      <alignment horizontal="right" vertical="center" wrapText="1"/>
      <protection locked="0"/>
    </xf>
    <xf numFmtId="3" fontId="9" fillId="20" borderId="287" xfId="0" applyNumberFormat="1" applyFont="1" applyFill="1" applyBorder="1" applyAlignment="1" applyProtection="1">
      <alignment horizontal="right" vertical="center" wrapText="1"/>
      <protection locked="0"/>
    </xf>
    <xf numFmtId="3" fontId="9" fillId="20" borderId="288" xfId="0" applyNumberFormat="1" applyFont="1" applyFill="1" applyBorder="1" applyAlignment="1" applyProtection="1">
      <alignment horizontal="right" vertical="center" wrapText="1"/>
      <protection locked="0"/>
    </xf>
    <xf numFmtId="0" fontId="12" fillId="0" borderId="86" xfId="0" applyFont="1" applyBorder="1" applyAlignment="1">
      <alignment horizontal="center" wrapText="1"/>
    </xf>
    <xf numFmtId="3" fontId="10" fillId="20" borderId="284" xfId="0" applyNumberFormat="1" applyFont="1" applyFill="1" applyBorder="1" applyAlignment="1" applyProtection="1">
      <alignment horizontal="right" vertical="center" wrapText="1"/>
      <protection locked="0"/>
    </xf>
    <xf numFmtId="3" fontId="10" fillId="20" borderId="282" xfId="0" applyNumberFormat="1" applyFont="1" applyFill="1" applyBorder="1" applyAlignment="1" applyProtection="1">
      <alignment horizontal="right" vertical="center" wrapText="1"/>
      <protection locked="0"/>
    </xf>
    <xf numFmtId="3" fontId="10" fillId="20" borderId="283" xfId="0" applyNumberFormat="1" applyFont="1" applyFill="1" applyBorder="1" applyAlignment="1" applyProtection="1">
      <alignment horizontal="right" vertical="center" wrapText="1"/>
      <protection locked="0"/>
    </xf>
    <xf numFmtId="3" fontId="9" fillId="8" borderId="340" xfId="0" applyNumberFormat="1" applyFont="1" applyFill="1" applyBorder="1" applyAlignment="1" applyProtection="1">
      <alignment horizontal="right" vertical="center"/>
      <protection locked="0"/>
    </xf>
    <xf numFmtId="3" fontId="9" fillId="8" borderId="285" xfId="0" applyNumberFormat="1" applyFont="1" applyFill="1" applyBorder="1" applyAlignment="1" applyProtection="1">
      <alignment horizontal="right" vertical="center"/>
      <protection locked="0"/>
    </xf>
    <xf numFmtId="3" fontId="10" fillId="20" borderId="289" xfId="0" applyNumberFormat="1" applyFont="1" applyFill="1" applyBorder="1" applyAlignment="1" applyProtection="1">
      <alignment horizontal="right" vertical="center" wrapText="1"/>
      <protection locked="0"/>
    </xf>
    <xf numFmtId="3" fontId="10" fillId="20" borderId="287" xfId="0" applyNumberFormat="1" applyFont="1" applyFill="1" applyBorder="1" applyAlignment="1" applyProtection="1">
      <alignment horizontal="right" vertical="center" wrapText="1"/>
      <protection locked="0"/>
    </xf>
    <xf numFmtId="3" fontId="10" fillId="20" borderId="288" xfId="0" applyNumberFormat="1" applyFont="1" applyFill="1" applyBorder="1" applyAlignment="1" applyProtection="1">
      <alignment horizontal="right" vertical="center" wrapText="1"/>
      <protection locked="0"/>
    </xf>
    <xf numFmtId="3" fontId="9" fillId="8" borderId="341" xfId="0" applyNumberFormat="1" applyFont="1" applyFill="1" applyBorder="1" applyAlignment="1" applyProtection="1">
      <alignment horizontal="right" vertical="center"/>
      <protection locked="0"/>
    </xf>
    <xf numFmtId="3" fontId="9" fillId="8" borderId="290" xfId="0" applyNumberFormat="1" applyFont="1" applyFill="1" applyBorder="1" applyAlignment="1" applyProtection="1">
      <alignment horizontal="right" vertical="center"/>
      <protection locked="0"/>
    </xf>
    <xf numFmtId="3" fontId="21" fillId="21" borderId="311" xfId="0" applyNumberFormat="1" applyFont="1" applyFill="1" applyBorder="1" applyAlignment="1">
      <alignment horizontal="center" vertical="center"/>
    </xf>
    <xf numFmtId="3" fontId="21" fillId="21" borderId="303" xfId="0" applyNumberFormat="1" applyFont="1" applyFill="1" applyBorder="1" applyAlignment="1">
      <alignment horizontal="center" vertical="center"/>
    </xf>
    <xf numFmtId="3" fontId="21" fillId="21" borderId="312" xfId="0" applyNumberFormat="1" applyFont="1" applyFill="1" applyBorder="1" applyAlignment="1">
      <alignment horizontal="center" vertical="center"/>
    </xf>
    <xf numFmtId="3" fontId="21" fillId="21" borderId="291" xfId="0" applyNumberFormat="1" applyFont="1" applyFill="1" applyBorder="1" applyAlignment="1">
      <alignment horizontal="right" vertical="center"/>
    </xf>
    <xf numFmtId="3" fontId="21" fillId="21" borderId="113" xfId="0" applyNumberFormat="1" applyFont="1" applyFill="1" applyBorder="1" applyAlignment="1">
      <alignment horizontal="right" vertical="center"/>
    </xf>
    <xf numFmtId="3" fontId="21" fillId="21" borderId="237" xfId="0" applyNumberFormat="1" applyFont="1" applyFill="1" applyBorder="1" applyAlignment="1">
      <alignment horizontal="right" vertical="center"/>
    </xf>
    <xf numFmtId="3" fontId="21" fillId="21" borderId="9" xfId="0" applyNumberFormat="1" applyFont="1" applyFill="1" applyBorder="1" applyAlignment="1">
      <alignment horizontal="center" vertical="center"/>
    </xf>
    <xf numFmtId="3" fontId="21" fillId="21" borderId="0" xfId="0" applyNumberFormat="1" applyFont="1" applyFill="1" applyBorder="1" applyAlignment="1">
      <alignment horizontal="center" vertical="center"/>
    </xf>
    <xf numFmtId="3" fontId="21" fillId="21" borderId="237" xfId="0" applyNumberFormat="1" applyFont="1" applyFill="1" applyBorder="1" applyAlignment="1">
      <alignment horizontal="center" vertical="center"/>
    </xf>
    <xf numFmtId="3" fontId="21" fillId="21" borderId="316" xfId="0" applyNumberFormat="1" applyFont="1" applyFill="1" applyBorder="1" applyAlignment="1">
      <alignment horizontal="right" vertical="center"/>
    </xf>
    <xf numFmtId="3" fontId="21" fillId="21" borderId="306" xfId="0" applyNumberFormat="1" applyFont="1" applyFill="1" applyBorder="1" applyAlignment="1">
      <alignment horizontal="right" vertical="center"/>
    </xf>
    <xf numFmtId="3" fontId="21" fillId="21" borderId="315" xfId="0" applyNumberFormat="1" applyFont="1" applyFill="1" applyBorder="1" applyAlignment="1">
      <alignment horizontal="right" vertical="center"/>
    </xf>
    <xf numFmtId="3" fontId="9" fillId="8" borderId="413" xfId="0" applyNumberFormat="1" applyFont="1" applyFill="1" applyBorder="1" applyAlignment="1" applyProtection="1">
      <alignment horizontal="right" vertical="center" wrapText="1"/>
      <protection locked="0"/>
    </xf>
    <xf numFmtId="3" fontId="9" fillId="8" borderId="389" xfId="0" applyNumberFormat="1" applyFont="1" applyFill="1" applyBorder="1" applyAlignment="1" applyProtection="1">
      <alignment horizontal="right" vertical="center" wrapText="1"/>
      <protection locked="0"/>
    </xf>
    <xf numFmtId="3" fontId="9" fillId="20" borderId="386" xfId="0" applyNumberFormat="1" applyFont="1" applyFill="1" applyBorder="1" applyAlignment="1" applyProtection="1">
      <alignment horizontal="right" vertical="center"/>
      <protection locked="0"/>
    </xf>
    <xf numFmtId="3" fontId="9" fillId="20" borderId="387" xfId="0" applyNumberFormat="1" applyFont="1" applyFill="1" applyBorder="1" applyAlignment="1" applyProtection="1">
      <alignment horizontal="right" vertical="center"/>
      <protection locked="0"/>
    </xf>
    <xf numFmtId="3" fontId="9" fillId="20" borderId="388" xfId="0" applyNumberFormat="1" applyFont="1" applyFill="1" applyBorder="1" applyAlignment="1" applyProtection="1">
      <alignment horizontal="right" vertical="center"/>
      <protection locked="0"/>
    </xf>
    <xf numFmtId="3" fontId="9" fillId="8" borderId="386" xfId="0" applyNumberFormat="1" applyFont="1" applyFill="1" applyBorder="1" applyAlignment="1" applyProtection="1">
      <alignment horizontal="right" vertical="center"/>
      <protection locked="0"/>
    </xf>
    <xf numFmtId="3" fontId="9" fillId="8" borderId="387" xfId="0" applyNumberFormat="1" applyFont="1" applyFill="1" applyBorder="1" applyAlignment="1" applyProtection="1">
      <alignment horizontal="right" vertical="center"/>
      <protection locked="0"/>
    </xf>
    <xf numFmtId="3" fontId="9" fillId="8" borderId="388" xfId="0" applyNumberFormat="1" applyFont="1" applyFill="1" applyBorder="1" applyAlignment="1" applyProtection="1">
      <alignment horizontal="right" vertical="center"/>
      <protection locked="0"/>
    </xf>
    <xf numFmtId="0" fontId="18" fillId="8" borderId="0" xfId="0" applyFont="1" applyFill="1" applyBorder="1" applyAlignment="1">
      <alignment horizontal="left" textRotation="180" wrapText="1"/>
    </xf>
    <xf numFmtId="0" fontId="12" fillId="21" borderId="12" xfId="0" applyFont="1" applyFill="1" applyBorder="1" applyAlignment="1">
      <alignment horizontal="center" vertical="top"/>
    </xf>
    <xf numFmtId="0" fontId="18" fillId="10" borderId="0" xfId="0" applyFont="1" applyFill="1" applyAlignment="1"/>
    <xf numFmtId="0" fontId="18" fillId="21" borderId="42" xfId="0" applyFont="1" applyFill="1" applyBorder="1" applyAlignment="1"/>
    <xf numFmtId="3" fontId="21" fillId="21" borderId="313" xfId="0" applyNumberFormat="1" applyFont="1" applyFill="1" applyBorder="1" applyAlignment="1">
      <alignment horizontal="center" vertical="center"/>
    </xf>
    <xf numFmtId="3" fontId="21" fillId="21" borderId="0" xfId="0" applyNumberFormat="1" applyFont="1" applyFill="1" applyBorder="1" applyAlignment="1">
      <alignment horizontal="right" vertical="center" wrapText="1"/>
    </xf>
    <xf numFmtId="3" fontId="21" fillId="21" borderId="237" xfId="0" applyNumberFormat="1" applyFont="1" applyFill="1" applyBorder="1" applyAlignment="1">
      <alignment horizontal="right" vertical="center" wrapText="1"/>
    </xf>
    <xf numFmtId="3" fontId="21" fillId="21" borderId="113" xfId="0" applyNumberFormat="1" applyFont="1" applyFill="1" applyBorder="1" applyAlignment="1">
      <alignment horizontal="right" vertical="center" wrapText="1"/>
    </xf>
    <xf numFmtId="3" fontId="21" fillId="21" borderId="314" xfId="0" applyNumberFormat="1" applyFont="1" applyFill="1" applyBorder="1" applyAlignment="1">
      <alignment horizontal="center" vertical="center"/>
    </xf>
    <xf numFmtId="3" fontId="21" fillId="21" borderId="113" xfId="0" applyNumberFormat="1" applyFont="1" applyFill="1" applyBorder="1" applyAlignment="1">
      <alignment horizontal="center" vertical="center"/>
    </xf>
    <xf numFmtId="3" fontId="9" fillId="8" borderId="414" xfId="0" applyNumberFormat="1" applyFont="1" applyFill="1" applyBorder="1" applyAlignment="1" applyProtection="1">
      <alignment horizontal="right" vertical="center"/>
      <protection locked="0"/>
    </xf>
    <xf numFmtId="3" fontId="9" fillId="8" borderId="415" xfId="0" applyNumberFormat="1" applyFont="1" applyFill="1" applyBorder="1" applyAlignment="1" applyProtection="1">
      <alignment horizontal="right" vertical="center"/>
      <protection locked="0"/>
    </xf>
    <xf numFmtId="3" fontId="9" fillId="8" borderId="416" xfId="0" applyNumberFormat="1" applyFont="1" applyFill="1" applyBorder="1" applyAlignment="1" applyProtection="1">
      <alignment horizontal="right" vertical="center"/>
      <protection locked="0"/>
    </xf>
    <xf numFmtId="0" fontId="12" fillId="8" borderId="83" xfId="0" applyFont="1" applyFill="1" applyBorder="1" applyAlignment="1">
      <alignment horizontal="center" wrapText="1"/>
    </xf>
    <xf numFmtId="3" fontId="9" fillId="20" borderId="311" xfId="0" applyNumberFormat="1" applyFont="1" applyFill="1" applyBorder="1" applyAlignment="1" applyProtection="1">
      <alignment horizontal="center" vertical="center"/>
      <protection locked="0"/>
    </xf>
    <xf numFmtId="3" fontId="9" fillId="20" borderId="303" xfId="0" applyNumberFormat="1" applyFont="1" applyFill="1" applyBorder="1" applyAlignment="1" applyProtection="1">
      <alignment horizontal="center" vertical="center"/>
      <protection locked="0"/>
    </xf>
    <xf numFmtId="3" fontId="9" fillId="20" borderId="312" xfId="0" applyNumberFormat="1" applyFont="1" applyFill="1" applyBorder="1" applyAlignment="1" applyProtection="1">
      <alignment horizontal="center" vertical="center"/>
      <protection locked="0"/>
    </xf>
    <xf numFmtId="3" fontId="9" fillId="20" borderId="313" xfId="0" applyNumberFormat="1" applyFont="1" applyFill="1" applyBorder="1" applyAlignment="1" applyProtection="1">
      <alignment horizontal="center" vertical="center"/>
      <protection locked="0"/>
    </xf>
    <xf numFmtId="3" fontId="9" fillId="20" borderId="313" xfId="0" applyNumberFormat="1" applyFont="1" applyFill="1" applyBorder="1" applyAlignment="1" applyProtection="1">
      <alignment horizontal="right" vertical="center" wrapText="1"/>
      <protection locked="0"/>
    </xf>
    <xf numFmtId="3" fontId="9" fillId="20" borderId="303" xfId="0" applyNumberFormat="1" applyFont="1" applyFill="1" applyBorder="1" applyAlignment="1" applyProtection="1">
      <alignment horizontal="right" vertical="center" wrapText="1"/>
      <protection locked="0"/>
    </xf>
    <xf numFmtId="3" fontId="9" fillId="20" borderId="312" xfId="0" applyNumberFormat="1" applyFont="1" applyFill="1" applyBorder="1" applyAlignment="1" applyProtection="1">
      <alignment horizontal="right" vertical="center" wrapText="1"/>
      <protection locked="0"/>
    </xf>
    <xf numFmtId="3" fontId="9" fillId="20" borderId="313" xfId="0" applyNumberFormat="1" applyFont="1" applyFill="1" applyBorder="1" applyAlignment="1" applyProtection="1">
      <alignment horizontal="right" vertical="center"/>
      <protection locked="0"/>
    </xf>
    <xf numFmtId="3" fontId="9" fillId="20" borderId="303" xfId="0" applyNumberFormat="1" applyFont="1" applyFill="1" applyBorder="1" applyAlignment="1" applyProtection="1">
      <alignment horizontal="right" vertical="center"/>
      <protection locked="0"/>
    </xf>
    <xf numFmtId="3" fontId="9" fillId="20" borderId="312" xfId="0" applyNumberFormat="1" applyFont="1" applyFill="1" applyBorder="1" applyAlignment="1" applyProtection="1">
      <alignment horizontal="right" vertical="center"/>
      <protection locked="0"/>
    </xf>
    <xf numFmtId="3" fontId="9" fillId="20" borderId="113" xfId="0" applyNumberFormat="1" applyFont="1" applyFill="1" applyBorder="1" applyAlignment="1" applyProtection="1">
      <alignment horizontal="right" vertical="center"/>
      <protection locked="0"/>
    </xf>
    <xf numFmtId="3" fontId="9" fillId="20" borderId="0" xfId="0" applyNumberFormat="1" applyFont="1" applyFill="1" applyBorder="1" applyAlignment="1" applyProtection="1">
      <alignment horizontal="right" vertical="center"/>
      <protection locked="0"/>
    </xf>
    <xf numFmtId="0" fontId="12" fillId="10" borderId="0" xfId="0" applyFont="1" applyFill="1" applyAlignment="1">
      <alignment vertical="center"/>
    </xf>
    <xf numFmtId="0" fontId="12" fillId="8" borderId="100" xfId="0" applyFont="1" applyFill="1" applyBorder="1" applyAlignment="1">
      <alignment horizontal="center" wrapText="1"/>
    </xf>
    <xf numFmtId="3" fontId="9" fillId="20" borderId="9" xfId="0" applyNumberFormat="1" applyFont="1" applyFill="1" applyBorder="1" applyAlignment="1" applyProtection="1">
      <alignment horizontal="center" vertical="center"/>
      <protection locked="0"/>
    </xf>
    <xf numFmtId="3" fontId="9" fillId="20" borderId="0" xfId="0" applyNumberFormat="1" applyFont="1" applyFill="1" applyBorder="1" applyAlignment="1" applyProtection="1">
      <alignment horizontal="center" vertical="center"/>
      <protection locked="0"/>
    </xf>
    <xf numFmtId="3" fontId="9" fillId="20" borderId="237" xfId="0" applyNumberFormat="1" applyFont="1" applyFill="1" applyBorder="1" applyAlignment="1" applyProtection="1">
      <alignment horizontal="center" vertical="center"/>
      <protection locked="0"/>
    </xf>
    <xf numFmtId="3" fontId="9" fillId="20" borderId="316" xfId="0" applyNumberFormat="1" applyFont="1" applyFill="1" applyBorder="1" applyAlignment="1" applyProtection="1">
      <alignment horizontal="center" vertical="center"/>
      <protection locked="0"/>
    </xf>
    <xf numFmtId="3" fontId="9" fillId="20" borderId="306" xfId="0" applyNumberFormat="1" applyFont="1" applyFill="1" applyBorder="1" applyAlignment="1" applyProtection="1">
      <alignment horizontal="center" vertical="center"/>
      <protection locked="0"/>
    </xf>
    <xf numFmtId="3" fontId="9" fillId="20" borderId="315" xfId="0" applyNumberFormat="1" applyFont="1" applyFill="1" applyBorder="1" applyAlignment="1" applyProtection="1">
      <alignment horizontal="center" vertical="center"/>
      <protection locked="0"/>
    </xf>
    <xf numFmtId="3" fontId="9" fillId="20" borderId="316" xfId="0" applyNumberFormat="1" applyFont="1" applyFill="1" applyBorder="1" applyAlignment="1" applyProtection="1">
      <alignment horizontal="right" vertical="center" wrapText="1"/>
      <protection locked="0"/>
    </xf>
    <xf numFmtId="3" fontId="9" fillId="20" borderId="306" xfId="0" applyNumberFormat="1" applyFont="1" applyFill="1" applyBorder="1" applyAlignment="1" applyProtection="1">
      <alignment horizontal="right" vertical="center" wrapText="1"/>
      <protection locked="0"/>
    </xf>
    <xf numFmtId="3" fontId="9" fillId="20" borderId="315" xfId="0" applyNumberFormat="1" applyFont="1" applyFill="1" applyBorder="1" applyAlignment="1" applyProtection="1">
      <alignment horizontal="right" vertical="center" wrapText="1"/>
      <protection locked="0"/>
    </xf>
    <xf numFmtId="3" fontId="9" fillId="20" borderId="316" xfId="0" applyNumberFormat="1" applyFont="1" applyFill="1" applyBorder="1" applyAlignment="1" applyProtection="1">
      <alignment horizontal="right" vertical="center"/>
      <protection locked="0"/>
    </xf>
    <xf numFmtId="3" fontId="9" fillId="20" borderId="306" xfId="0" applyNumberFormat="1" applyFont="1" applyFill="1" applyBorder="1" applyAlignment="1" applyProtection="1">
      <alignment horizontal="right" vertical="center"/>
      <protection locked="0"/>
    </xf>
    <xf numFmtId="3" fontId="9" fillId="20" borderId="315" xfId="0" applyNumberFormat="1" applyFont="1" applyFill="1" applyBorder="1" applyAlignment="1" applyProtection="1">
      <alignment horizontal="right" vertical="center"/>
      <protection locked="0"/>
    </xf>
    <xf numFmtId="0" fontId="13" fillId="21" borderId="0" xfId="0" applyFont="1" applyFill="1" applyBorder="1" applyAlignment="1">
      <alignment horizontal="left" vertical="top" wrapText="1"/>
    </xf>
    <xf numFmtId="0" fontId="12" fillId="8" borderId="93" xfId="0" applyFont="1" applyFill="1" applyBorder="1" applyAlignment="1">
      <alignment horizontal="center" wrapText="1"/>
    </xf>
    <xf numFmtId="3" fontId="9" fillId="8" borderId="417" xfId="0" applyNumberFormat="1" applyFont="1" applyFill="1" applyBorder="1" applyAlignment="1" applyProtection="1">
      <alignment horizontal="right" vertical="center"/>
      <protection locked="0"/>
    </xf>
    <xf numFmtId="3" fontId="9" fillId="8" borderId="346" xfId="0" applyNumberFormat="1" applyFont="1" applyFill="1" applyBorder="1" applyAlignment="1" applyProtection="1">
      <alignment horizontal="right" vertical="center"/>
      <protection locked="0"/>
    </xf>
    <xf numFmtId="3" fontId="9" fillId="8" borderId="161" xfId="0" applyNumberFormat="1" applyFont="1" applyFill="1" applyBorder="1" applyAlignment="1" applyProtection="1">
      <alignment horizontal="right" vertical="center"/>
      <protection locked="0"/>
    </xf>
    <xf numFmtId="3" fontId="9" fillId="10" borderId="385" xfId="0" applyNumberFormat="1" applyFont="1" applyFill="1" applyBorder="1" applyAlignment="1" applyProtection="1">
      <alignment horizontal="right" vertical="center" wrapText="1"/>
      <protection locked="0"/>
    </xf>
    <xf numFmtId="3" fontId="9" fillId="10" borderId="383" xfId="0" applyNumberFormat="1" applyFont="1" applyFill="1" applyBorder="1" applyAlignment="1" applyProtection="1">
      <alignment horizontal="right" vertical="center" wrapText="1"/>
      <protection locked="0"/>
    </xf>
    <xf numFmtId="3" fontId="9" fillId="10" borderId="384" xfId="0" applyNumberFormat="1" applyFont="1" applyFill="1" applyBorder="1" applyAlignment="1" applyProtection="1">
      <alignment horizontal="right" vertical="center" wrapText="1"/>
      <protection locked="0"/>
    </xf>
    <xf numFmtId="3" fontId="10" fillId="8" borderId="386" xfId="0" applyNumberFormat="1" applyFont="1" applyFill="1" applyBorder="1" applyAlignment="1" applyProtection="1">
      <alignment horizontal="right" vertical="center" wrapText="1"/>
      <protection locked="0"/>
    </xf>
    <xf numFmtId="3" fontId="10" fillId="8" borderId="387" xfId="0" applyNumberFormat="1" applyFont="1" applyFill="1" applyBorder="1" applyAlignment="1" applyProtection="1">
      <alignment horizontal="right" vertical="center" wrapText="1"/>
      <protection locked="0"/>
    </xf>
    <xf numFmtId="3" fontId="10" fillId="8" borderId="388" xfId="0" applyNumberFormat="1" applyFont="1" applyFill="1" applyBorder="1" applyAlignment="1" applyProtection="1">
      <alignment horizontal="right" vertical="center" wrapText="1"/>
      <protection locked="0"/>
    </xf>
    <xf numFmtId="3" fontId="9" fillId="8" borderId="385" xfId="0" applyNumberFormat="1" applyFont="1" applyFill="1" applyBorder="1" applyAlignment="1" applyProtection="1">
      <alignment horizontal="right" vertical="center"/>
      <protection locked="0"/>
    </xf>
    <xf numFmtId="3" fontId="9" fillId="8" borderId="418" xfId="0" applyNumberFormat="1" applyFont="1" applyFill="1" applyBorder="1" applyAlignment="1" applyProtection="1">
      <alignment horizontal="right" vertical="center"/>
      <protection locked="0"/>
    </xf>
    <xf numFmtId="0" fontId="12" fillId="21" borderId="0" xfId="0" applyFont="1" applyFill="1" applyBorder="1" applyAlignment="1">
      <alignment horizontal="left"/>
    </xf>
    <xf numFmtId="0" fontId="12" fillId="21" borderId="0" xfId="0" applyFont="1" applyFill="1" applyBorder="1" applyAlignment="1">
      <alignment horizontal="left" vertical="top" wrapText="1"/>
    </xf>
    <xf numFmtId="3" fontId="9" fillId="20" borderId="417" xfId="0" applyNumberFormat="1" applyFont="1" applyFill="1" applyBorder="1" applyAlignment="1" applyProtection="1">
      <alignment horizontal="center" vertical="center" wrapText="1"/>
      <protection locked="0"/>
    </xf>
    <xf numFmtId="3" fontId="9" fillId="20" borderId="346" xfId="0" applyNumberFormat="1" applyFont="1" applyFill="1" applyBorder="1" applyAlignment="1" applyProtection="1">
      <alignment horizontal="center" vertical="center" wrapText="1"/>
      <protection locked="0"/>
    </xf>
    <xf numFmtId="3" fontId="9" fillId="20" borderId="161" xfId="0" applyNumberFormat="1" applyFont="1" applyFill="1" applyBorder="1" applyAlignment="1" applyProtection="1">
      <alignment horizontal="center" vertical="center" wrapText="1"/>
      <protection locked="0"/>
    </xf>
    <xf numFmtId="3" fontId="9" fillId="20" borderId="181" xfId="0" applyNumberFormat="1" applyFont="1" applyFill="1" applyBorder="1" applyAlignment="1" applyProtection="1">
      <alignment horizontal="center" vertical="center" wrapText="1"/>
      <protection locked="0"/>
    </xf>
    <xf numFmtId="3" fontId="9" fillId="20" borderId="181" xfId="0" applyNumberFormat="1" applyFont="1" applyFill="1" applyBorder="1" applyAlignment="1" applyProtection="1">
      <alignment horizontal="right" vertical="center"/>
      <protection locked="0"/>
    </xf>
    <xf numFmtId="3" fontId="9" fillId="20" borderId="346" xfId="0" applyNumberFormat="1" applyFont="1" applyFill="1" applyBorder="1" applyAlignment="1" applyProtection="1">
      <alignment horizontal="right" vertical="center"/>
      <protection locked="0"/>
    </xf>
    <xf numFmtId="3" fontId="9" fillId="20" borderId="161" xfId="0" applyNumberFormat="1" applyFont="1" applyFill="1" applyBorder="1" applyAlignment="1" applyProtection="1">
      <alignment horizontal="right" vertical="center"/>
      <protection locked="0"/>
    </xf>
    <xf numFmtId="3" fontId="10" fillId="20" borderId="0" xfId="0" applyNumberFormat="1" applyFont="1" applyFill="1" applyBorder="1" applyAlignment="1" applyProtection="1">
      <alignment horizontal="right" vertical="center" wrapText="1"/>
      <protection locked="0"/>
    </xf>
    <xf numFmtId="0" fontId="13" fillId="21" borderId="0" xfId="0" applyFont="1" applyFill="1" applyBorder="1" applyAlignment="1">
      <alignment horizontal="left" vertical="top"/>
    </xf>
    <xf numFmtId="3" fontId="9" fillId="0" borderId="181" xfId="0" applyNumberFormat="1" applyFont="1" applyFill="1" applyBorder="1" applyAlignment="1" applyProtection="1">
      <alignment horizontal="right" vertical="center" wrapText="1"/>
      <protection locked="0"/>
    </xf>
    <xf numFmtId="3" fontId="9" fillId="0" borderId="346" xfId="0" applyNumberFormat="1" applyFont="1" applyFill="1" applyBorder="1" applyAlignment="1" applyProtection="1">
      <alignment horizontal="right" vertical="center" wrapText="1"/>
      <protection locked="0"/>
    </xf>
    <xf numFmtId="3" fontId="9" fillId="0" borderId="161" xfId="0" applyNumberFormat="1" applyFont="1" applyFill="1" applyBorder="1" applyAlignment="1" applyProtection="1">
      <alignment horizontal="right" vertical="center" wrapText="1"/>
      <protection locked="0"/>
    </xf>
    <xf numFmtId="3" fontId="10" fillId="8" borderId="389" xfId="0" applyNumberFormat="1" applyFont="1" applyFill="1" applyBorder="1" applyAlignment="1" applyProtection="1">
      <alignment horizontal="right" vertical="center" wrapText="1"/>
      <protection locked="0"/>
    </xf>
    <xf numFmtId="3" fontId="10" fillId="8" borderId="390" xfId="0" applyNumberFormat="1" applyFont="1" applyFill="1" applyBorder="1" applyAlignment="1" applyProtection="1">
      <alignment horizontal="right" vertical="center" wrapText="1"/>
      <protection locked="0"/>
    </xf>
    <xf numFmtId="3" fontId="10" fillId="8" borderId="391" xfId="0" applyNumberFormat="1" applyFont="1" applyFill="1" applyBorder="1" applyAlignment="1" applyProtection="1">
      <alignment horizontal="right" vertical="center" wrapText="1"/>
      <protection locked="0"/>
    </xf>
    <xf numFmtId="0" fontId="12" fillId="21" borderId="138" xfId="0" applyFont="1" applyFill="1" applyBorder="1" applyAlignment="1"/>
    <xf numFmtId="3" fontId="9" fillId="20" borderId="419" xfId="0" applyNumberFormat="1" applyFont="1" applyFill="1" applyBorder="1" applyAlignment="1" applyProtection="1">
      <alignment horizontal="center" vertical="center" wrapText="1"/>
      <protection locked="0"/>
    </xf>
    <xf numFmtId="3" fontId="9" fillId="20" borderId="303" xfId="0" applyNumberFormat="1" applyFont="1" applyFill="1" applyBorder="1" applyAlignment="1" applyProtection="1">
      <alignment horizontal="center" vertical="center" wrapText="1"/>
      <protection locked="0"/>
    </xf>
    <xf numFmtId="3" fontId="9" fillId="20" borderId="312" xfId="0" applyNumberFormat="1" applyFont="1" applyFill="1" applyBorder="1" applyAlignment="1" applyProtection="1">
      <alignment horizontal="center" vertical="center" wrapText="1"/>
      <protection locked="0"/>
    </xf>
    <xf numFmtId="3" fontId="9" fillId="20" borderId="313" xfId="0" applyNumberFormat="1" applyFont="1" applyFill="1" applyBorder="1" applyAlignment="1" applyProtection="1">
      <alignment horizontal="center" vertical="center" wrapText="1"/>
      <protection locked="0"/>
    </xf>
    <xf numFmtId="3" fontId="9" fillId="20" borderId="420" xfId="0" applyNumberFormat="1" applyFont="1" applyFill="1" applyBorder="1" applyAlignment="1" applyProtection="1">
      <alignment horizontal="center" vertical="center" wrapText="1"/>
      <protection locked="0"/>
    </xf>
    <xf numFmtId="3" fontId="9" fillId="20" borderId="421" xfId="0" applyNumberFormat="1" applyFont="1" applyFill="1" applyBorder="1" applyAlignment="1" applyProtection="1">
      <alignment horizontal="center" vertical="center" wrapText="1"/>
      <protection locked="0"/>
    </xf>
    <xf numFmtId="3" fontId="9" fillId="20" borderId="422" xfId="0" applyNumberFormat="1" applyFont="1" applyFill="1" applyBorder="1" applyAlignment="1" applyProtection="1">
      <alignment horizontal="center" vertical="center" wrapText="1"/>
      <protection locked="0"/>
    </xf>
    <xf numFmtId="3" fontId="9" fillId="20" borderId="423" xfId="0" applyNumberFormat="1" applyFont="1" applyFill="1" applyBorder="1" applyAlignment="1" applyProtection="1">
      <alignment horizontal="right" vertical="center" wrapText="1"/>
      <protection locked="0"/>
    </xf>
    <xf numFmtId="3" fontId="9" fillId="20" borderId="421" xfId="0" applyNumberFormat="1" applyFont="1" applyFill="1" applyBorder="1" applyAlignment="1" applyProtection="1">
      <alignment horizontal="right" vertical="center" wrapText="1"/>
      <protection locked="0"/>
    </xf>
    <xf numFmtId="3" fontId="9" fillId="20" borderId="422" xfId="0" applyNumberFormat="1" applyFont="1" applyFill="1" applyBorder="1" applyAlignment="1" applyProtection="1">
      <alignment horizontal="right" vertical="center" wrapText="1"/>
      <protection locked="0"/>
    </xf>
    <xf numFmtId="3" fontId="10" fillId="20" borderId="423" xfId="0" applyNumberFormat="1" applyFont="1" applyFill="1" applyBorder="1" applyAlignment="1" applyProtection="1">
      <alignment horizontal="right" vertical="center" wrapText="1"/>
      <protection locked="0"/>
    </xf>
    <xf numFmtId="3" fontId="10" fillId="20" borderId="421" xfId="0" applyNumberFormat="1" applyFont="1" applyFill="1" applyBorder="1" applyAlignment="1" applyProtection="1">
      <alignment horizontal="right" vertical="center" wrapText="1"/>
      <protection locked="0"/>
    </xf>
    <xf numFmtId="3" fontId="9" fillId="20" borderId="423" xfId="0" applyNumberFormat="1" applyFont="1" applyFill="1" applyBorder="1" applyAlignment="1" applyProtection="1">
      <alignment horizontal="right" vertical="center"/>
      <protection locked="0"/>
    </xf>
    <xf numFmtId="3" fontId="9" fillId="20" borderId="421" xfId="0" applyNumberFormat="1" applyFont="1" applyFill="1" applyBorder="1" applyAlignment="1" applyProtection="1">
      <alignment horizontal="right" vertical="center"/>
      <protection locked="0"/>
    </xf>
    <xf numFmtId="3" fontId="9" fillId="20" borderId="422" xfId="0" applyNumberFormat="1" applyFont="1" applyFill="1" applyBorder="1" applyAlignment="1" applyProtection="1">
      <alignment horizontal="right" vertical="center"/>
      <protection locked="0"/>
    </xf>
    <xf numFmtId="3" fontId="9" fillId="8" borderId="424" xfId="0" applyNumberFormat="1" applyFont="1" applyFill="1" applyBorder="1" applyAlignment="1" applyProtection="1">
      <alignment horizontal="right" vertical="center" wrapText="1"/>
      <protection locked="0"/>
    </xf>
    <xf numFmtId="3" fontId="9" fillId="8" borderId="425" xfId="0" applyNumberFormat="1" applyFont="1" applyFill="1" applyBorder="1" applyAlignment="1" applyProtection="1">
      <alignment horizontal="right" vertical="center" wrapText="1"/>
      <protection locked="0"/>
    </xf>
    <xf numFmtId="3" fontId="9" fillId="8" borderId="426" xfId="0" applyNumberFormat="1" applyFont="1" applyFill="1" applyBorder="1" applyAlignment="1" applyProtection="1">
      <alignment horizontal="right" vertical="center" wrapText="1"/>
      <protection locked="0"/>
    </xf>
    <xf numFmtId="3" fontId="9" fillId="8" borderId="313" xfId="0" applyNumberFormat="1" applyFont="1" applyFill="1" applyBorder="1" applyAlignment="1" applyProtection="1">
      <alignment horizontal="right" vertical="center"/>
      <protection locked="0"/>
    </xf>
    <xf numFmtId="3" fontId="9" fillId="8" borderId="303" xfId="0" applyNumberFormat="1" applyFont="1" applyFill="1" applyBorder="1" applyAlignment="1" applyProtection="1">
      <alignment horizontal="right" vertical="center"/>
      <protection locked="0"/>
    </xf>
    <xf numFmtId="3" fontId="9" fillId="8" borderId="312" xfId="0" applyNumberFormat="1" applyFont="1" applyFill="1" applyBorder="1" applyAlignment="1" applyProtection="1">
      <alignment horizontal="right" vertical="center"/>
      <protection locked="0"/>
    </xf>
    <xf numFmtId="3" fontId="10" fillId="8" borderId="424" xfId="0" applyNumberFormat="1" applyFont="1" applyFill="1" applyBorder="1" applyAlignment="1" applyProtection="1">
      <alignment horizontal="right" vertical="center" wrapText="1"/>
      <protection locked="0"/>
    </xf>
    <xf numFmtId="3" fontId="10" fillId="8" borderId="425" xfId="0" applyNumberFormat="1" applyFont="1" applyFill="1" applyBorder="1" applyAlignment="1" applyProtection="1">
      <alignment horizontal="right" vertical="center" wrapText="1"/>
      <protection locked="0"/>
    </xf>
    <xf numFmtId="3" fontId="10" fillId="8" borderId="426" xfId="0" applyNumberFormat="1" applyFont="1" applyFill="1" applyBorder="1" applyAlignment="1" applyProtection="1">
      <alignment horizontal="right" vertical="center" wrapText="1"/>
      <protection locked="0"/>
    </xf>
    <xf numFmtId="3" fontId="9" fillId="8" borderId="424" xfId="0" applyNumberFormat="1" applyFont="1" applyFill="1" applyBorder="1" applyAlignment="1" applyProtection="1">
      <alignment horizontal="right" vertical="center"/>
      <protection locked="0"/>
    </xf>
    <xf numFmtId="3" fontId="9" fillId="8" borderId="425" xfId="0" applyNumberFormat="1" applyFont="1" applyFill="1" applyBorder="1" applyAlignment="1" applyProtection="1">
      <alignment horizontal="right" vertical="center"/>
      <protection locked="0"/>
    </xf>
    <xf numFmtId="3" fontId="9" fillId="8" borderId="426" xfId="0" applyNumberFormat="1" applyFont="1" applyFill="1" applyBorder="1" applyAlignment="1" applyProtection="1">
      <alignment horizontal="right" vertical="center"/>
      <protection locked="0"/>
    </xf>
    <xf numFmtId="3" fontId="9" fillId="8" borderId="316" xfId="0" applyNumberFormat="1" applyFont="1" applyFill="1" applyBorder="1" applyAlignment="1" applyProtection="1">
      <alignment horizontal="right" vertical="center"/>
      <protection locked="0"/>
    </xf>
    <xf numFmtId="3" fontId="9" fillId="8" borderId="306" xfId="0" applyNumberFormat="1" applyFont="1" applyFill="1" applyBorder="1" applyAlignment="1" applyProtection="1">
      <alignment horizontal="right" vertical="center"/>
      <protection locked="0"/>
    </xf>
    <xf numFmtId="3" fontId="9" fillId="8" borderId="315" xfId="0" applyNumberFormat="1" applyFont="1" applyFill="1" applyBorder="1" applyAlignment="1" applyProtection="1">
      <alignment horizontal="right" vertical="center"/>
      <protection locked="0"/>
    </xf>
    <xf numFmtId="3" fontId="10" fillId="8" borderId="316" xfId="0" applyNumberFormat="1" applyFont="1" applyFill="1" applyBorder="1" applyAlignment="1" applyProtection="1">
      <alignment horizontal="right" vertical="center" wrapText="1"/>
      <protection locked="0"/>
    </xf>
    <xf numFmtId="3" fontId="10" fillId="8" borderId="306" xfId="0" applyNumberFormat="1" applyFont="1" applyFill="1" applyBorder="1" applyAlignment="1" applyProtection="1">
      <alignment horizontal="right" vertical="center" wrapText="1"/>
      <protection locked="0"/>
    </xf>
    <xf numFmtId="3" fontId="10" fillId="8" borderId="315" xfId="0" applyNumberFormat="1" applyFont="1" applyFill="1" applyBorder="1" applyAlignment="1" applyProtection="1">
      <alignment horizontal="right" vertical="center" wrapText="1"/>
      <protection locked="0"/>
    </xf>
    <xf numFmtId="3" fontId="21" fillId="21" borderId="313" xfId="0" applyNumberFormat="1" applyFont="1" applyFill="1" applyBorder="1" applyAlignment="1">
      <alignment horizontal="right" vertical="center"/>
    </xf>
    <xf numFmtId="3" fontId="21" fillId="21" borderId="303" xfId="0" applyNumberFormat="1" applyFont="1" applyFill="1" applyBorder="1" applyAlignment="1">
      <alignment horizontal="right" vertical="center"/>
    </xf>
    <xf numFmtId="3" fontId="21" fillId="21" borderId="312" xfId="0" applyNumberFormat="1" applyFont="1" applyFill="1" applyBorder="1" applyAlignment="1">
      <alignment horizontal="right" vertical="center"/>
    </xf>
    <xf numFmtId="0" fontId="18" fillId="21" borderId="12" xfId="0" applyFont="1" applyFill="1" applyBorder="1"/>
    <xf numFmtId="3" fontId="9" fillId="8" borderId="427" xfId="0" applyNumberFormat="1" applyFont="1" applyFill="1" applyBorder="1" applyAlignment="1" applyProtection="1">
      <alignment horizontal="right" vertical="center" wrapText="1"/>
      <protection locked="0"/>
    </xf>
    <xf numFmtId="0" fontId="12" fillId="21" borderId="12" xfId="0" applyFont="1" applyFill="1" applyBorder="1" applyAlignment="1">
      <alignment horizontal="left" vertical="center"/>
    </xf>
    <xf numFmtId="0" fontId="12" fillId="21" borderId="0" xfId="0" applyFont="1" applyFill="1" applyBorder="1" applyAlignment="1">
      <alignment horizontal="left" vertical="center"/>
    </xf>
    <xf numFmtId="0" fontId="12" fillId="0" borderId="86" xfId="0" applyFont="1" applyBorder="1" applyAlignment="1">
      <alignment horizontal="center"/>
    </xf>
    <xf numFmtId="3" fontId="21" fillId="21" borderId="297" xfId="0" applyNumberFormat="1" applyFont="1" applyFill="1" applyBorder="1" applyAlignment="1">
      <alignment horizontal="right" vertical="center"/>
    </xf>
    <xf numFmtId="0" fontId="12" fillId="21" borderId="138" xfId="0" applyFont="1" applyFill="1" applyBorder="1" applyAlignment="1">
      <alignment horizontal="center" vertical="center"/>
    </xf>
    <xf numFmtId="0" fontId="13" fillId="21" borderId="0" xfId="0" applyFont="1" applyFill="1" applyBorder="1" applyAlignment="1">
      <alignment horizontal="left"/>
    </xf>
    <xf numFmtId="3" fontId="21" fillId="21" borderId="301" xfId="0" applyNumberFormat="1" applyFont="1" applyFill="1" applyBorder="1" applyAlignment="1">
      <alignment horizontal="right" vertical="center"/>
    </xf>
    <xf numFmtId="0" fontId="18" fillId="8" borderId="0" xfId="0" applyFont="1" applyFill="1" applyBorder="1" applyAlignment="1">
      <alignment horizontal="center" vertical="center" textRotation="180" wrapText="1"/>
    </xf>
    <xf numFmtId="0" fontId="18" fillId="10" borderId="0" xfId="0" applyFont="1" applyFill="1" applyAlignment="1">
      <alignment horizontal="center" vertical="center"/>
    </xf>
    <xf numFmtId="0" fontId="18" fillId="21" borderId="0" xfId="0" applyFont="1" applyFill="1" applyBorder="1" applyAlignment="1">
      <alignment horizontal="center" vertical="center"/>
    </xf>
    <xf numFmtId="0" fontId="18" fillId="21" borderId="42" xfId="0" applyFont="1" applyFill="1" applyBorder="1" applyAlignment="1">
      <alignment horizontal="center" vertical="center"/>
    </xf>
    <xf numFmtId="3" fontId="9" fillId="20" borderId="340" xfId="0" applyNumberFormat="1" applyFont="1" applyFill="1" applyBorder="1" applyAlignment="1" applyProtection="1">
      <alignment horizontal="right" vertical="center"/>
      <protection locked="0"/>
    </xf>
    <xf numFmtId="3" fontId="9" fillId="20" borderId="282" xfId="0" applyNumberFormat="1" applyFont="1" applyFill="1" applyBorder="1" applyAlignment="1" applyProtection="1">
      <alignment horizontal="right" vertical="center"/>
      <protection locked="0"/>
    </xf>
    <xf numFmtId="3" fontId="9" fillId="20" borderId="283" xfId="0" applyNumberFormat="1" applyFont="1" applyFill="1" applyBorder="1" applyAlignment="1" applyProtection="1">
      <alignment horizontal="right" vertical="center"/>
      <protection locked="0"/>
    </xf>
    <xf numFmtId="3" fontId="9" fillId="8" borderId="340" xfId="0" applyNumberFormat="1" applyFont="1" applyFill="1" applyBorder="1" applyAlignment="1" applyProtection="1">
      <alignment horizontal="right" vertical="center" wrapText="1"/>
      <protection locked="0"/>
    </xf>
    <xf numFmtId="3" fontId="9" fillId="8" borderId="285" xfId="0" applyNumberFormat="1" applyFont="1" applyFill="1" applyBorder="1" applyAlignment="1" applyProtection="1">
      <alignment horizontal="right" vertical="center" wrapText="1"/>
      <protection locked="0"/>
    </xf>
    <xf numFmtId="0" fontId="13" fillId="21" borderId="0" xfId="0" applyFont="1" applyFill="1" applyBorder="1" applyAlignment="1">
      <alignment horizontal="left" vertical="center"/>
    </xf>
    <xf numFmtId="3" fontId="9" fillId="20" borderId="341" xfId="0" applyNumberFormat="1" applyFont="1" applyFill="1" applyBorder="1" applyAlignment="1" applyProtection="1">
      <alignment horizontal="right" vertical="center"/>
      <protection locked="0"/>
    </xf>
    <xf numFmtId="3" fontId="9" fillId="20" borderId="287" xfId="0" applyNumberFormat="1" applyFont="1" applyFill="1" applyBorder="1" applyAlignment="1" applyProtection="1">
      <alignment horizontal="right" vertical="center"/>
      <protection locked="0"/>
    </xf>
    <xf numFmtId="3" fontId="9" fillId="20" borderId="288" xfId="0" applyNumberFormat="1" applyFont="1" applyFill="1" applyBorder="1" applyAlignment="1" applyProtection="1">
      <alignment horizontal="right" vertical="center"/>
      <protection locked="0"/>
    </xf>
    <xf numFmtId="3" fontId="9" fillId="8" borderId="341" xfId="0" applyNumberFormat="1" applyFont="1" applyFill="1" applyBorder="1" applyAlignment="1" applyProtection="1">
      <alignment horizontal="right" vertical="center" wrapText="1"/>
      <protection locked="0"/>
    </xf>
    <xf numFmtId="3" fontId="9" fillId="8" borderId="290" xfId="0" applyNumberFormat="1" applyFont="1" applyFill="1" applyBorder="1" applyAlignment="1" applyProtection="1">
      <alignment horizontal="right" vertical="center" wrapText="1"/>
      <protection locked="0"/>
    </xf>
    <xf numFmtId="3" fontId="21" fillId="21" borderId="428" xfId="0" applyNumberFormat="1" applyFont="1" applyFill="1" applyBorder="1" applyAlignment="1">
      <alignment horizontal="right" vertical="center"/>
    </xf>
    <xf numFmtId="3" fontId="21" fillId="21" borderId="181" xfId="0" applyNumberFormat="1" applyFont="1" applyFill="1" applyBorder="1" applyAlignment="1">
      <alignment horizontal="right" vertical="center"/>
    </xf>
    <xf numFmtId="3" fontId="21" fillId="21" borderId="345" xfId="0" applyNumberFormat="1" applyFont="1" applyFill="1" applyBorder="1" applyAlignment="1">
      <alignment horizontal="right" vertical="center"/>
    </xf>
    <xf numFmtId="3" fontId="21" fillId="21" borderId="346" xfId="0" applyNumberFormat="1" applyFont="1" applyFill="1" applyBorder="1" applyAlignment="1">
      <alignment horizontal="right" vertical="center"/>
    </xf>
    <xf numFmtId="3" fontId="21" fillId="21" borderId="161" xfId="0" applyNumberFormat="1" applyFont="1" applyFill="1" applyBorder="1" applyAlignment="1">
      <alignment horizontal="right" vertical="center"/>
    </xf>
    <xf numFmtId="3" fontId="21" fillId="21" borderId="429" xfId="0" applyNumberFormat="1" applyFont="1" applyFill="1" applyBorder="1" applyAlignment="1">
      <alignment horizontal="right" vertical="center"/>
    </xf>
    <xf numFmtId="3" fontId="21" fillId="21" borderId="170" xfId="0" applyNumberFormat="1" applyFont="1" applyFill="1" applyBorder="1" applyAlignment="1">
      <alignment horizontal="right" vertical="center"/>
    </xf>
    <xf numFmtId="3" fontId="21" fillId="21" borderId="430" xfId="0" applyNumberFormat="1" applyFont="1" applyFill="1" applyBorder="1" applyAlignment="1">
      <alignment horizontal="right" vertical="center"/>
    </xf>
    <xf numFmtId="3" fontId="21" fillId="21" borderId="181" xfId="0" applyNumberFormat="1" applyFont="1" applyFill="1" applyBorder="1" applyAlignment="1">
      <alignment horizontal="center" vertical="center"/>
    </xf>
    <xf numFmtId="3" fontId="21" fillId="21" borderId="346" xfId="0" applyNumberFormat="1" applyFont="1" applyFill="1" applyBorder="1" applyAlignment="1">
      <alignment horizontal="center" vertical="center"/>
    </xf>
    <xf numFmtId="3" fontId="21" fillId="21" borderId="161" xfId="0" applyNumberFormat="1" applyFont="1" applyFill="1" applyBorder="1" applyAlignment="1">
      <alignment horizontal="center" vertical="center"/>
    </xf>
    <xf numFmtId="3" fontId="9" fillId="8" borderId="385" xfId="0" applyNumberFormat="1" applyFont="1" applyFill="1" applyBorder="1" applyAlignment="1" applyProtection="1">
      <alignment horizontal="right" vertical="center" wrapText="1"/>
      <protection locked="0"/>
    </xf>
    <xf numFmtId="3" fontId="9" fillId="20" borderId="389" xfId="0" applyNumberFormat="1" applyFont="1" applyFill="1" applyBorder="1" applyAlignment="1" applyProtection="1">
      <alignment horizontal="right" vertical="center" wrapText="1"/>
      <protection locked="0"/>
    </xf>
    <xf numFmtId="3" fontId="9" fillId="20" borderId="390" xfId="0" applyNumberFormat="1" applyFont="1" applyFill="1" applyBorder="1" applyAlignment="1" applyProtection="1">
      <alignment horizontal="right" vertical="center" wrapText="1"/>
      <protection locked="0"/>
    </xf>
    <xf numFmtId="3" fontId="9" fillId="20" borderId="391" xfId="0" applyNumberFormat="1" applyFont="1" applyFill="1" applyBorder="1" applyAlignment="1" applyProtection="1">
      <alignment horizontal="right" vertical="center" wrapText="1"/>
      <protection locked="0"/>
    </xf>
    <xf numFmtId="3" fontId="10" fillId="8" borderId="392" xfId="0" applyNumberFormat="1" applyFont="1" applyFill="1" applyBorder="1" applyAlignment="1" applyProtection="1">
      <alignment horizontal="right" vertical="center"/>
      <protection locked="0"/>
    </xf>
    <xf numFmtId="3" fontId="10" fillId="8" borderId="383" xfId="0" applyNumberFormat="1" applyFont="1" applyFill="1" applyBorder="1" applyAlignment="1" applyProtection="1">
      <alignment horizontal="right" vertical="center"/>
      <protection locked="0"/>
    </xf>
    <xf numFmtId="3" fontId="10" fillId="8" borderId="384" xfId="0" applyNumberFormat="1" applyFont="1" applyFill="1" applyBorder="1" applyAlignment="1" applyProtection="1">
      <alignment horizontal="right" vertical="center"/>
      <protection locked="0"/>
    </xf>
    <xf numFmtId="3" fontId="9" fillId="8" borderId="418" xfId="0" applyNumberFormat="1" applyFont="1" applyFill="1" applyBorder="1" applyAlignment="1" applyProtection="1">
      <alignment horizontal="right" vertical="center" wrapText="1"/>
      <protection locked="0"/>
    </xf>
    <xf numFmtId="0" fontId="12" fillId="8" borderId="141" xfId="0" applyFont="1" applyFill="1" applyBorder="1" applyAlignment="1">
      <alignment horizontal="center"/>
    </xf>
    <xf numFmtId="3" fontId="21" fillId="21" borderId="348" xfId="0" applyNumberFormat="1" applyFont="1" applyFill="1" applyBorder="1" applyAlignment="1">
      <alignment horizontal="right" vertical="center"/>
    </xf>
    <xf numFmtId="0" fontId="12" fillId="8" borderId="100" xfId="0" applyFont="1" applyFill="1" applyBorder="1" applyAlignment="1">
      <alignment horizontal="center"/>
    </xf>
    <xf numFmtId="3" fontId="9" fillId="20" borderId="431" xfId="0" applyNumberFormat="1" applyFont="1" applyFill="1" applyBorder="1" applyAlignment="1" applyProtection="1">
      <alignment horizontal="right" vertical="center" wrapText="1"/>
      <protection locked="0"/>
    </xf>
    <xf numFmtId="0" fontId="12" fillId="21" borderId="138" xfId="0" applyFont="1" applyFill="1" applyBorder="1" applyAlignment="1">
      <alignment horizontal="left"/>
    </xf>
    <xf numFmtId="0" fontId="12" fillId="8" borderId="8" xfId="0" applyFont="1" applyFill="1" applyBorder="1" applyAlignment="1">
      <alignment horizontal="center"/>
    </xf>
    <xf numFmtId="0" fontId="12" fillId="8" borderId="10" xfId="0" applyFont="1" applyFill="1" applyBorder="1" applyAlignment="1">
      <alignment horizontal="center"/>
    </xf>
    <xf numFmtId="3" fontId="9" fillId="8" borderId="432" xfId="0" applyNumberFormat="1" applyFont="1" applyFill="1" applyBorder="1" applyAlignment="1" applyProtection="1">
      <alignment horizontal="right" vertical="center" wrapText="1"/>
      <protection locked="0"/>
    </xf>
    <xf numFmtId="3" fontId="9" fillId="8" borderId="412" xfId="0" applyNumberFormat="1" applyFont="1" applyFill="1" applyBorder="1" applyAlignment="1" applyProtection="1">
      <alignment horizontal="right" vertical="center" wrapText="1"/>
      <protection locked="0"/>
    </xf>
    <xf numFmtId="0" fontId="12" fillId="8" borderId="70" xfId="0" applyFont="1" applyFill="1" applyBorder="1" applyAlignment="1"/>
    <xf numFmtId="3" fontId="21" fillId="21" borderId="337" xfId="0" applyNumberFormat="1" applyFont="1" applyFill="1" applyBorder="1" applyAlignment="1">
      <alignment horizontal="right" vertical="center"/>
    </xf>
    <xf numFmtId="3" fontId="21" fillId="21" borderId="396" xfId="0" applyNumberFormat="1" applyFont="1" applyFill="1" applyBorder="1" applyAlignment="1">
      <alignment horizontal="center" vertical="center"/>
    </xf>
    <xf numFmtId="3" fontId="21" fillId="21" borderId="299" xfId="0" applyNumberFormat="1" applyFont="1" applyFill="1" applyBorder="1" applyAlignment="1">
      <alignment horizontal="center" vertical="center"/>
    </xf>
    <xf numFmtId="3" fontId="21" fillId="21" borderId="395" xfId="0" applyNumberFormat="1" applyFont="1" applyFill="1" applyBorder="1" applyAlignment="1">
      <alignment horizontal="center" vertical="center"/>
    </xf>
    <xf numFmtId="0" fontId="12" fillId="21" borderId="232" xfId="0" applyFont="1" applyFill="1" applyBorder="1" applyAlignment="1">
      <alignment horizontal="center"/>
    </xf>
    <xf numFmtId="0" fontId="13" fillId="21" borderId="30" xfId="0" applyFont="1" applyFill="1" applyBorder="1" applyAlignment="1">
      <alignment vertical="top"/>
    </xf>
    <xf numFmtId="0" fontId="18" fillId="21" borderId="30" xfId="0" applyFont="1" applyFill="1" applyBorder="1"/>
    <xf numFmtId="0" fontId="18" fillId="21" borderId="61" xfId="0" applyFont="1" applyFill="1" applyBorder="1"/>
    <xf numFmtId="0" fontId="12" fillId="8" borderId="60" xfId="0" applyFont="1" applyFill="1" applyBorder="1" applyAlignment="1">
      <alignment horizontal="center"/>
    </xf>
    <xf numFmtId="3" fontId="21" fillId="8" borderId="314" xfId="0" applyNumberFormat="1" applyFont="1" applyFill="1" applyBorder="1" applyAlignment="1">
      <alignment horizontal="right" vertical="center" wrapText="1"/>
    </xf>
    <xf numFmtId="3" fontId="21" fillId="8" borderId="306" xfId="0" applyNumberFormat="1" applyFont="1" applyFill="1" applyBorder="1" applyAlignment="1">
      <alignment horizontal="right" vertical="center" wrapText="1"/>
    </xf>
    <xf numFmtId="3" fontId="21" fillId="8" borderId="315" xfId="0" applyNumberFormat="1" applyFont="1" applyFill="1" applyBorder="1" applyAlignment="1">
      <alignment horizontal="right" vertical="center" wrapText="1"/>
    </xf>
    <xf numFmtId="3" fontId="21" fillId="8" borderId="316" xfId="0" applyNumberFormat="1" applyFont="1" applyFill="1" applyBorder="1" applyAlignment="1">
      <alignment horizontal="right" vertical="center" wrapText="1"/>
    </xf>
    <xf numFmtId="3" fontId="21" fillId="0" borderId="316" xfId="0" applyNumberFormat="1" applyFont="1" applyFill="1" applyBorder="1" applyAlignment="1">
      <alignment horizontal="right" vertical="center" wrapText="1"/>
    </xf>
    <xf numFmtId="3" fontId="21" fillId="0" borderId="306" xfId="0" applyNumberFormat="1" applyFont="1" applyFill="1" applyBorder="1" applyAlignment="1">
      <alignment horizontal="right" vertical="center" wrapText="1"/>
    </xf>
    <xf numFmtId="3" fontId="21" fillId="0" borderId="315" xfId="0" applyNumberFormat="1" applyFont="1" applyFill="1" applyBorder="1" applyAlignment="1">
      <alignment horizontal="right" vertical="center" wrapText="1"/>
    </xf>
    <xf numFmtId="0" fontId="12" fillId="21" borderId="433" xfId="0" applyFont="1" applyFill="1" applyBorder="1" applyAlignment="1">
      <alignment horizontal="center" vertical="top" wrapText="1"/>
    </xf>
    <xf numFmtId="0" fontId="12" fillId="21" borderId="34" xfId="0" applyFont="1" applyFill="1" applyBorder="1" applyAlignment="1">
      <alignment horizontal="left" vertical="center" wrapText="1"/>
    </xf>
    <xf numFmtId="0" fontId="12" fillId="21" borderId="35" xfId="0" applyFont="1" applyFill="1" applyBorder="1" applyAlignment="1">
      <alignment horizontal="left" vertical="center" wrapText="1"/>
    </xf>
    <xf numFmtId="0" fontId="12" fillId="8" borderId="8" xfId="0" applyFont="1" applyFill="1" applyBorder="1" applyAlignment="1"/>
    <xf numFmtId="3" fontId="12" fillId="21" borderId="9" xfId="0" applyNumberFormat="1" applyFont="1" applyFill="1" applyBorder="1" applyAlignment="1">
      <alignment horizontal="center" vertical="center"/>
    </xf>
    <xf numFmtId="3" fontId="12" fillId="21" borderId="0" xfId="0" applyNumberFormat="1" applyFont="1" applyFill="1" applyBorder="1" applyAlignment="1">
      <alignment horizontal="center"/>
    </xf>
    <xf numFmtId="0" fontId="0" fillId="10" borderId="0" xfId="0" applyFill="1" applyBorder="1" applyAlignment="1"/>
    <xf numFmtId="0" fontId="0" fillId="10" borderId="237" xfId="0" applyFill="1" applyBorder="1" applyAlignment="1"/>
    <xf numFmtId="3" fontId="12" fillId="21" borderId="0" xfId="0" applyNumberFormat="1" applyFont="1" applyFill="1" applyBorder="1" applyAlignment="1">
      <alignment horizontal="center" vertical="center"/>
    </xf>
    <xf numFmtId="3" fontId="12" fillId="21" borderId="237" xfId="0" applyNumberFormat="1" applyFont="1" applyFill="1" applyBorder="1" applyAlignment="1">
      <alignment horizontal="center"/>
    </xf>
    <xf numFmtId="3" fontId="12" fillId="21" borderId="0" xfId="0" applyNumberFormat="1" applyFont="1" applyFill="1" applyBorder="1" applyAlignment="1">
      <alignment horizontal="center" wrapText="1"/>
    </xf>
    <xf numFmtId="3" fontId="12" fillId="21" borderId="237" xfId="0" applyNumberFormat="1" applyFont="1" applyFill="1" applyBorder="1" applyAlignment="1">
      <alignment horizontal="center" wrapText="1"/>
    </xf>
    <xf numFmtId="3" fontId="12" fillId="21" borderId="113" xfId="0" applyNumberFormat="1" applyFont="1" applyFill="1" applyBorder="1" applyAlignment="1">
      <alignment horizontal="left" vertical="center"/>
    </xf>
    <xf numFmtId="3" fontId="12" fillId="21" borderId="113" xfId="0" applyNumberFormat="1" applyFont="1" applyFill="1" applyBorder="1" applyAlignment="1">
      <alignment horizontal="center" vertical="center"/>
    </xf>
    <xf numFmtId="3" fontId="21" fillId="22" borderId="0" xfId="0" applyNumberFormat="1" applyFont="1" applyFill="1" applyBorder="1" applyAlignment="1">
      <alignment horizontal="right" vertical="center"/>
    </xf>
    <xf numFmtId="3" fontId="21" fillId="5" borderId="0" xfId="0" applyNumberFormat="1" applyFont="1" applyFill="1" applyBorder="1" applyAlignment="1">
      <alignment horizontal="center" vertical="center"/>
    </xf>
    <xf numFmtId="0" fontId="12" fillId="21" borderId="138" xfId="0" applyFont="1" applyFill="1" applyBorder="1" applyAlignment="1">
      <alignment horizontal="center" vertical="top" wrapText="1"/>
    </xf>
    <xf numFmtId="0" fontId="12" fillId="21" borderId="0" xfId="0" applyFont="1" applyFill="1" applyBorder="1" applyAlignment="1">
      <alignment horizontal="left" vertical="center" wrapText="1"/>
    </xf>
    <xf numFmtId="0" fontId="12" fillId="21" borderId="22" xfId="0" applyFont="1" applyFill="1" applyBorder="1" applyAlignment="1">
      <alignment horizontal="left" vertical="center" wrapText="1"/>
    </xf>
    <xf numFmtId="0" fontId="12" fillId="8" borderId="41" xfId="0" applyFont="1" applyFill="1" applyBorder="1" applyAlignment="1"/>
    <xf numFmtId="3" fontId="12" fillId="21" borderId="314" xfId="0" applyNumberFormat="1" applyFont="1" applyFill="1" applyBorder="1" applyAlignment="1">
      <alignment horizontal="center" vertical="center"/>
    </xf>
    <xf numFmtId="3" fontId="13" fillId="20" borderId="306" xfId="0" applyNumberFormat="1" applyFont="1" applyFill="1" applyBorder="1" applyAlignment="1" applyProtection="1">
      <alignment horizontal="center" vertical="top"/>
      <protection locked="0"/>
    </xf>
    <xf numFmtId="3" fontId="13" fillId="20" borderId="315" xfId="0" applyNumberFormat="1" applyFont="1" applyFill="1" applyBorder="1" applyAlignment="1" applyProtection="1">
      <alignment horizontal="center" vertical="top"/>
      <protection locked="0"/>
    </xf>
    <xf numFmtId="3" fontId="13" fillId="20" borderId="0" xfId="0" applyNumberFormat="1" applyFont="1" applyFill="1" applyBorder="1" applyAlignment="1" applyProtection="1">
      <alignment horizontal="center" vertical="top"/>
      <protection locked="0"/>
    </xf>
    <xf numFmtId="3" fontId="13" fillId="20" borderId="237" xfId="0" applyNumberFormat="1" applyFont="1" applyFill="1" applyBorder="1" applyAlignment="1" applyProtection="1">
      <alignment horizontal="center" vertical="top"/>
      <protection locked="0"/>
    </xf>
    <xf numFmtId="3" fontId="12" fillId="21" borderId="306" xfId="0" applyNumberFormat="1" applyFont="1" applyFill="1" applyBorder="1" applyAlignment="1">
      <alignment horizontal="center" vertical="center"/>
    </xf>
    <xf numFmtId="3" fontId="13" fillId="21" borderId="306" xfId="0" applyNumberFormat="1" applyFont="1" applyFill="1" applyBorder="1" applyAlignment="1">
      <alignment horizontal="center" vertical="top" wrapText="1"/>
    </xf>
    <xf numFmtId="3" fontId="13" fillId="21" borderId="315" xfId="0" applyNumberFormat="1" applyFont="1" applyFill="1" applyBorder="1" applyAlignment="1">
      <alignment horizontal="center" vertical="top" wrapText="1"/>
    </xf>
    <xf numFmtId="3" fontId="12" fillId="21" borderId="316" xfId="0" applyNumberFormat="1" applyFont="1" applyFill="1" applyBorder="1" applyAlignment="1">
      <alignment horizontal="left" vertical="center"/>
    </xf>
    <xf numFmtId="3" fontId="12" fillId="21" borderId="316" xfId="0" applyNumberFormat="1" applyFont="1" applyFill="1" applyBorder="1" applyAlignment="1">
      <alignment horizontal="center" vertical="center"/>
    </xf>
    <xf numFmtId="3" fontId="10" fillId="20" borderId="0" xfId="0" applyNumberFormat="1" applyFont="1" applyFill="1" applyBorder="1" applyAlignment="1" applyProtection="1">
      <alignment vertical="center"/>
      <protection locked="0"/>
    </xf>
    <xf numFmtId="0" fontId="12" fillId="21" borderId="210" xfId="0" applyFont="1" applyFill="1" applyBorder="1" applyAlignment="1">
      <alignment horizontal="center"/>
    </xf>
    <xf numFmtId="0" fontId="13" fillId="21" borderId="213" xfId="0" applyFont="1" applyFill="1" applyBorder="1" applyAlignment="1">
      <alignment horizontal="left" vertical="top" wrapText="1"/>
    </xf>
    <xf numFmtId="0" fontId="13" fillId="21" borderId="434" xfId="0" applyFont="1" applyFill="1" applyBorder="1" applyAlignment="1">
      <alignment horizontal="left" vertical="top" wrapText="1"/>
    </xf>
    <xf numFmtId="0" fontId="12" fillId="8" borderId="435" xfId="0" applyFont="1" applyFill="1" applyBorder="1" applyAlignment="1">
      <alignment horizontal="center" vertical="center"/>
    </xf>
    <xf numFmtId="3" fontId="21" fillId="0" borderId="212" xfId="0" applyNumberFormat="1" applyFont="1" applyFill="1" applyBorder="1" applyAlignment="1">
      <alignment horizontal="right" vertical="center"/>
    </xf>
    <xf numFmtId="3" fontId="21" fillId="0" borderId="213" xfId="0" applyNumberFormat="1" applyFont="1" applyFill="1" applyBorder="1" applyAlignment="1">
      <alignment horizontal="right" vertical="center"/>
    </xf>
    <xf numFmtId="3" fontId="21" fillId="0" borderId="436" xfId="0" applyNumberFormat="1" applyFont="1" applyFill="1" applyBorder="1" applyAlignment="1">
      <alignment horizontal="right" vertical="center"/>
    </xf>
    <xf numFmtId="3" fontId="21" fillId="0" borderId="437" xfId="0" applyNumberFormat="1" applyFont="1" applyFill="1" applyBorder="1" applyAlignment="1">
      <alignment horizontal="right" vertical="center"/>
    </xf>
    <xf numFmtId="3" fontId="21" fillId="0" borderId="438" xfId="0" applyNumberFormat="1" applyFont="1" applyFill="1" applyBorder="1" applyAlignment="1">
      <alignment horizontal="right" vertical="center"/>
    </xf>
    <xf numFmtId="3" fontId="21" fillId="0" borderId="439" xfId="0" applyNumberFormat="1" applyFont="1" applyFill="1" applyBorder="1" applyAlignment="1">
      <alignment horizontal="right" vertical="center"/>
    </xf>
    <xf numFmtId="3" fontId="21" fillId="0" borderId="440" xfId="0" applyNumberFormat="1" applyFont="1" applyFill="1" applyBorder="1" applyAlignment="1">
      <alignment horizontal="right" vertical="center"/>
    </xf>
    <xf numFmtId="3" fontId="21" fillId="21" borderId="3" xfId="0" applyNumberFormat="1" applyFont="1" applyFill="1" applyBorder="1" applyAlignment="1">
      <alignment horizontal="center" vertical="center"/>
    </xf>
    <xf numFmtId="3" fontId="21" fillId="23" borderId="213" xfId="0" applyNumberFormat="1" applyFont="1" applyFill="1" applyBorder="1" applyAlignment="1">
      <alignment horizontal="right" vertical="center"/>
    </xf>
    <xf numFmtId="0" fontId="9" fillId="21" borderId="0" xfId="0" applyFont="1" applyFill="1" applyBorder="1" applyAlignment="1"/>
    <xf numFmtId="0" fontId="18" fillId="21" borderId="134" xfId="0" applyFont="1" applyFill="1" applyBorder="1"/>
    <xf numFmtId="0" fontId="13" fillId="24" borderId="0" xfId="0" applyFont="1" applyFill="1" applyAlignment="1">
      <alignment horizontal="left" vertical="center"/>
    </xf>
    <xf numFmtId="0" fontId="18" fillId="0" borderId="0" xfId="0" applyFont="1" applyAlignment="1">
      <alignment vertical="center"/>
    </xf>
    <xf numFmtId="0" fontId="18" fillId="0" borderId="151" xfId="0" applyFont="1" applyFill="1" applyBorder="1" applyProtection="1"/>
    <xf numFmtId="0" fontId="18" fillId="0" borderId="142" xfId="0" applyFont="1" applyFill="1" applyBorder="1" applyProtection="1"/>
    <xf numFmtId="0" fontId="14" fillId="0" borderId="142" xfId="0" applyFont="1" applyFill="1" applyBorder="1" applyAlignment="1" applyProtection="1">
      <alignment vertical="center" wrapText="1"/>
    </xf>
    <xf numFmtId="0" fontId="0" fillId="0" borderId="142" xfId="0" applyFill="1" applyBorder="1" applyAlignment="1" applyProtection="1">
      <alignment horizontal="center" vertical="center" wrapText="1"/>
    </xf>
    <xf numFmtId="0" fontId="0" fillId="0" borderId="142" xfId="0" applyBorder="1"/>
    <xf numFmtId="0" fontId="15" fillId="0" borderId="142" xfId="0" applyFont="1" applyFill="1" applyBorder="1" applyAlignment="1" applyProtection="1">
      <alignment horizontal="left" wrapText="1"/>
    </xf>
    <xf numFmtId="0" fontId="27" fillId="0" borderId="138"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6" fillId="0" borderId="0" xfId="0" applyFont="1" applyFill="1" applyBorder="1" applyAlignment="1" applyProtection="1">
      <alignment horizontal="left" vertical="center" wrapText="1"/>
    </xf>
    <xf numFmtId="0" fontId="17" fillId="0" borderId="0" xfId="0" applyFont="1" applyFill="1" applyBorder="1" applyAlignment="1" applyProtection="1">
      <alignment vertical="center" wrapText="1"/>
    </xf>
    <xf numFmtId="0" fontId="18" fillId="0" borderId="138" xfId="0" applyFont="1" applyFill="1" applyBorder="1" applyProtection="1"/>
    <xf numFmtId="180" fontId="12" fillId="0" borderId="138" xfId="0" applyNumberFormat="1" applyFont="1" applyFill="1" applyBorder="1" applyAlignment="1" applyProtection="1">
      <alignment horizontal="center"/>
    </xf>
    <xf numFmtId="0" fontId="12" fillId="0" borderId="0" xfId="0" applyFont="1" applyAlignment="1" applyProtection="1">
      <alignment horizontal="center"/>
    </xf>
    <xf numFmtId="3" fontId="9" fillId="0" borderId="441" xfId="0" applyNumberFormat="1" applyFont="1" applyFill="1" applyBorder="1" applyAlignment="1" applyProtection="1">
      <alignment horizontal="right" vertical="center"/>
    </xf>
    <xf numFmtId="3" fontId="9" fillId="0" borderId="85" xfId="0" applyNumberFormat="1" applyFont="1" applyFill="1" applyBorder="1" applyAlignment="1" applyProtection="1">
      <alignment horizontal="right" vertical="center"/>
    </xf>
    <xf numFmtId="3" fontId="9" fillId="0" borderId="148" xfId="0" applyNumberFormat="1" applyFont="1" applyFill="1" applyBorder="1" applyAlignment="1" applyProtection="1">
      <alignment horizontal="right" vertical="center"/>
    </xf>
    <xf numFmtId="0" fontId="33" fillId="0" borderId="0" xfId="0" applyFont="1" applyFill="1" applyBorder="1" applyAlignment="1" applyProtection="1">
      <alignment horizontal="center" vertical="center"/>
    </xf>
    <xf numFmtId="0" fontId="12" fillId="7" borderId="31" xfId="0" applyFont="1" applyFill="1" applyBorder="1" applyAlignment="1" applyProtection="1">
      <alignment vertical="center"/>
    </xf>
    <xf numFmtId="0" fontId="18" fillId="7" borderId="31" xfId="0" applyFont="1" applyFill="1" applyBorder="1"/>
    <xf numFmtId="0" fontId="12" fillId="7" borderId="31" xfId="0" applyFont="1" applyFill="1" applyBorder="1" applyAlignment="1" applyProtection="1">
      <alignment horizontal="left" vertical="center"/>
    </xf>
    <xf numFmtId="0" fontId="12" fillId="7" borderId="31" xfId="0" applyFont="1" applyFill="1" applyBorder="1" applyAlignment="1" applyProtection="1">
      <alignment horizontal="center" vertical="center"/>
    </xf>
    <xf numFmtId="0" fontId="9" fillId="7" borderId="31" xfId="0" applyFont="1" applyFill="1" applyBorder="1" applyAlignment="1" applyProtection="1">
      <alignment vertical="center"/>
    </xf>
    <xf numFmtId="0" fontId="9" fillId="7" borderId="16" xfId="0" applyFont="1" applyFill="1" applyBorder="1" applyAlignment="1" applyProtection="1">
      <alignment vertical="center"/>
    </xf>
    <xf numFmtId="3" fontId="33" fillId="25" borderId="0" xfId="0" applyNumberFormat="1" applyFont="1" applyFill="1" applyBorder="1" applyAlignment="1" applyProtection="1">
      <alignment horizontal="right" vertical="center"/>
      <protection locked="0"/>
    </xf>
    <xf numFmtId="0" fontId="12" fillId="7" borderId="17" xfId="0" applyFont="1" applyFill="1" applyBorder="1" applyAlignment="1" applyProtection="1">
      <alignment horizontal="center" vertical="center"/>
    </xf>
    <xf numFmtId="0" fontId="12" fillId="7" borderId="0" xfId="0" applyFont="1" applyFill="1" applyBorder="1" applyAlignment="1" applyProtection="1">
      <alignment vertical="center"/>
    </xf>
    <xf numFmtId="0" fontId="18" fillId="7" borderId="0" xfId="0" applyFont="1" applyFill="1" applyBorder="1"/>
    <xf numFmtId="0" fontId="12" fillId="7" borderId="0" xfId="0" applyFont="1" applyFill="1" applyBorder="1" applyAlignment="1" applyProtection="1">
      <alignment horizontal="left" vertical="center"/>
    </xf>
    <xf numFmtId="0" fontId="12" fillId="7" borderId="0" xfId="0" applyFont="1" applyFill="1" applyBorder="1" applyAlignment="1" applyProtection="1">
      <alignment horizontal="center" vertical="center"/>
    </xf>
    <xf numFmtId="0" fontId="9" fillId="7" borderId="0" xfId="0" applyFont="1" applyFill="1" applyBorder="1" applyAlignment="1" applyProtection="1">
      <alignment vertical="center"/>
    </xf>
    <xf numFmtId="0" fontId="9" fillId="7" borderId="43" xfId="0" applyFont="1" applyFill="1" applyBorder="1" applyAlignment="1" applyProtection="1">
      <alignment vertical="center"/>
    </xf>
    <xf numFmtId="0" fontId="12" fillId="7" borderId="17" xfId="0" applyFont="1" applyFill="1" applyBorder="1" applyAlignment="1" applyProtection="1">
      <alignment horizontal="left" vertical="center"/>
    </xf>
    <xf numFmtId="0" fontId="13" fillId="7" borderId="20" xfId="0" applyFont="1" applyFill="1" applyBorder="1" applyAlignment="1" applyProtection="1">
      <alignment horizontal="left" vertical="top"/>
    </xf>
    <xf numFmtId="0" fontId="12" fillId="7" borderId="32" xfId="0" applyFont="1" applyFill="1" applyBorder="1" applyAlignment="1" applyProtection="1">
      <alignment vertical="center"/>
    </xf>
    <xf numFmtId="0" fontId="18" fillId="7" borderId="32" xfId="0" applyFont="1" applyFill="1" applyBorder="1"/>
    <xf numFmtId="0" fontId="12" fillId="7" borderId="32" xfId="0" applyFont="1" applyFill="1" applyBorder="1" applyAlignment="1" applyProtection="1">
      <alignment horizontal="left" vertical="center"/>
    </xf>
    <xf numFmtId="0" fontId="12" fillId="7" borderId="32" xfId="0" applyFont="1" applyFill="1" applyBorder="1" applyAlignment="1" applyProtection="1">
      <alignment horizontal="center" vertical="center"/>
    </xf>
    <xf numFmtId="0" fontId="9" fillId="7" borderId="32" xfId="0" applyFont="1" applyFill="1" applyBorder="1" applyAlignment="1" applyProtection="1">
      <alignment vertical="center"/>
    </xf>
    <xf numFmtId="0" fontId="9" fillId="7" borderId="21" xfId="0" applyFont="1" applyFill="1" applyBorder="1" applyAlignment="1" applyProtection="1">
      <alignment vertical="center"/>
    </xf>
    <xf numFmtId="0" fontId="18" fillId="0" borderId="232" xfId="0" applyFont="1" applyFill="1" applyBorder="1" applyProtection="1"/>
    <xf numFmtId="0" fontId="9" fillId="0" borderId="30" xfId="0" applyFont="1" applyFill="1" applyBorder="1" applyAlignment="1" applyProtection="1">
      <alignment horizontal="center" vertical="center"/>
    </xf>
    <xf numFmtId="3" fontId="33" fillId="0" borderId="30" xfId="0" applyNumberFormat="1" applyFont="1" applyFill="1" applyBorder="1" applyAlignment="1" applyProtection="1">
      <alignment horizontal="right" vertical="center"/>
      <protection locked="0"/>
    </xf>
    <xf numFmtId="0" fontId="12" fillId="0" borderId="138" xfId="0" applyFont="1" applyFill="1" applyBorder="1" applyProtection="1"/>
    <xf numFmtId="0" fontId="13" fillId="0" borderId="138" xfId="0" applyFont="1" applyFill="1" applyBorder="1" applyProtection="1"/>
    <xf numFmtId="0" fontId="18" fillId="7" borderId="15" xfId="0" applyFont="1" applyFill="1" applyBorder="1" applyProtection="1"/>
    <xf numFmtId="0" fontId="13" fillId="7" borderId="31" xfId="0" applyFont="1" applyFill="1" applyBorder="1" applyProtection="1"/>
    <xf numFmtId="0" fontId="18" fillId="7" borderId="16" xfId="0" applyFont="1" applyFill="1" applyBorder="1" applyProtection="1"/>
    <xf numFmtId="0" fontId="18" fillId="25" borderId="0" xfId="0" applyFont="1" applyFill="1" applyBorder="1" applyProtection="1"/>
    <xf numFmtId="0" fontId="12" fillId="7" borderId="17" xfId="0" applyFont="1" applyFill="1" applyBorder="1" applyProtection="1"/>
    <xf numFmtId="0" fontId="12" fillId="7" borderId="0" xfId="0" applyFont="1" applyFill="1" applyBorder="1" applyProtection="1"/>
    <xf numFmtId="0" fontId="18" fillId="7" borderId="43" xfId="0" applyFont="1" applyFill="1" applyBorder="1" applyProtection="1"/>
    <xf numFmtId="0" fontId="13" fillId="7" borderId="17" xfId="0" applyFont="1" applyFill="1" applyBorder="1" applyProtection="1"/>
    <xf numFmtId="0" fontId="13" fillId="7" borderId="0" xfId="0" applyFont="1" applyFill="1" applyBorder="1" applyAlignment="1" applyProtection="1">
      <alignment vertical="center"/>
    </xf>
    <xf numFmtId="0" fontId="18" fillId="7" borderId="17" xfId="0" applyFont="1" applyFill="1" applyBorder="1" applyProtection="1"/>
    <xf numFmtId="0" fontId="13" fillId="7" borderId="0" xfId="0" applyFont="1" applyFill="1" applyBorder="1" applyProtection="1"/>
    <xf numFmtId="0" fontId="13" fillId="7" borderId="0" xfId="0" applyFont="1" applyFill="1" applyBorder="1" applyAlignment="1" applyProtection="1">
      <alignment horizontal="left" vertical="center"/>
    </xf>
    <xf numFmtId="0" fontId="18" fillId="7" borderId="20" xfId="0" applyFont="1" applyFill="1" applyBorder="1"/>
    <xf numFmtId="0" fontId="12" fillId="7" borderId="32" xfId="0" applyFont="1" applyFill="1" applyBorder="1" applyProtection="1"/>
    <xf numFmtId="0" fontId="13" fillId="7" borderId="32" xfId="0" applyFont="1" applyFill="1" applyBorder="1" applyProtection="1"/>
    <xf numFmtId="0" fontId="18" fillId="7" borderId="21" xfId="0" applyFont="1" applyFill="1" applyBorder="1" applyProtection="1"/>
    <xf numFmtId="0" fontId="32" fillId="0" borderId="0" xfId="0" applyFont="1" applyAlignment="1">
      <alignment horizontal="left"/>
    </xf>
    <xf numFmtId="0" fontId="33" fillId="0" borderId="0" xfId="0" applyFont="1" applyFill="1" applyBorder="1" applyAlignment="1" applyProtection="1">
      <alignment horizontal="center" vertical="center"/>
      <protection locked="0"/>
    </xf>
    <xf numFmtId="0" fontId="63" fillId="0" borderId="0" xfId="0" applyFont="1" applyAlignment="1">
      <alignment horizontal="left"/>
    </xf>
    <xf numFmtId="0" fontId="64" fillId="0" borderId="0" xfId="0" applyFont="1" applyAlignment="1">
      <alignment horizontal="center" vertical="center"/>
    </xf>
    <xf numFmtId="0" fontId="32" fillId="0" borderId="0" xfId="0" applyFont="1" applyAlignment="1">
      <alignment horizontal="center" vertical="center"/>
    </xf>
    <xf numFmtId="0" fontId="65" fillId="0" borderId="0" xfId="0" applyFont="1" applyFill="1" applyBorder="1" applyProtection="1"/>
    <xf numFmtId="0" fontId="66" fillId="0" borderId="0" xfId="0" applyFont="1" applyAlignment="1">
      <alignment horizontal="center" vertical="center"/>
    </xf>
    <xf numFmtId="0" fontId="63" fillId="0" borderId="0" xfId="0" applyFont="1" applyAlignment="1">
      <alignment horizontal="center" vertical="center"/>
    </xf>
    <xf numFmtId="0" fontId="67" fillId="0" borderId="0" xfId="0" applyFont="1" applyAlignment="1">
      <alignment horizontal="center" vertical="center"/>
    </xf>
    <xf numFmtId="0" fontId="18" fillId="0" borderId="56" xfId="0" applyFont="1" applyFill="1" applyBorder="1" applyAlignment="1" applyProtection="1">
      <alignment horizontal="right" vertical="center"/>
    </xf>
    <xf numFmtId="0" fontId="18" fillId="0" borderId="46" xfId="0" applyFont="1" applyFill="1" applyBorder="1" applyAlignment="1" applyProtection="1">
      <alignment horizontal="right" vertical="center"/>
    </xf>
    <xf numFmtId="0" fontId="18" fillId="0" borderId="57" xfId="0" applyFont="1" applyFill="1" applyBorder="1" applyAlignment="1" applyProtection="1">
      <alignment horizontal="right" vertical="center"/>
    </xf>
    <xf numFmtId="0" fontId="33" fillId="0" borderId="0" xfId="0" applyFont="1" applyFill="1" applyBorder="1" applyAlignment="1" applyProtection="1">
      <alignment horizontal="right" vertical="center"/>
      <protection locked="0"/>
    </xf>
    <xf numFmtId="0" fontId="67" fillId="0" borderId="0" xfId="0" applyFont="1" applyAlignment="1">
      <alignment horizontal="right" vertical="center"/>
    </xf>
    <xf numFmtId="0" fontId="13" fillId="0" borderId="0" xfId="0" applyFont="1" applyFill="1" applyBorder="1" applyAlignment="1" applyProtection="1">
      <alignment horizontal="right"/>
    </xf>
    <xf numFmtId="0" fontId="67" fillId="0" borderId="0" xfId="0" applyFont="1" applyBorder="1" applyAlignment="1">
      <alignment horizontal="right"/>
    </xf>
    <xf numFmtId="0" fontId="15" fillId="0" borderId="141" xfId="0" applyFont="1" applyFill="1" applyBorder="1" applyAlignment="1" applyProtection="1">
      <alignment horizontal="center" vertical="center"/>
      <protection locked="0"/>
    </xf>
    <xf numFmtId="0" fontId="15" fillId="0" borderId="142" xfId="0" applyFont="1" applyFill="1" applyBorder="1" applyAlignment="1" applyProtection="1">
      <alignment horizontal="center" vertical="center"/>
      <protection locked="0"/>
    </xf>
    <xf numFmtId="0" fontId="15" fillId="0" borderId="79" xfId="0" applyFont="1" applyFill="1" applyBorder="1" applyAlignment="1" applyProtection="1">
      <alignment horizontal="center" vertical="center"/>
      <protection locked="0"/>
    </xf>
    <xf numFmtId="0" fontId="0" fillId="0" borderId="0" xfId="0" applyBorder="1" applyProtection="1">
      <protection locked="0"/>
    </xf>
    <xf numFmtId="0" fontId="15" fillId="0" borderId="73" xfId="0" applyFont="1" applyFill="1" applyBorder="1" applyAlignment="1" applyProtection="1">
      <alignment horizontal="center" vertical="center"/>
      <protection locked="0"/>
    </xf>
    <xf numFmtId="0" fontId="15" fillId="0" borderId="66" xfId="0" applyFont="1" applyFill="1" applyBorder="1" applyAlignment="1" applyProtection="1">
      <alignment horizontal="center" vertical="center"/>
      <protection locked="0"/>
    </xf>
    <xf numFmtId="0" fontId="15" fillId="0" borderId="75" xfId="0" applyFont="1" applyFill="1" applyBorder="1" applyAlignment="1" applyProtection="1">
      <alignment horizontal="center" vertical="center"/>
      <protection locked="0"/>
    </xf>
    <xf numFmtId="0" fontId="18" fillId="0" borderId="32" xfId="0" applyFont="1" applyFill="1" applyBorder="1" applyProtection="1"/>
    <xf numFmtId="0" fontId="33" fillId="0" borderId="32" xfId="0" applyFont="1" applyFill="1" applyBorder="1" applyAlignment="1" applyProtection="1">
      <alignment horizontal="center" vertical="center"/>
    </xf>
    <xf numFmtId="0" fontId="0" fillId="0" borderId="32" xfId="0" applyBorder="1" applyProtection="1">
      <protection locked="0"/>
    </xf>
    <xf numFmtId="180" fontId="12" fillId="0" borderId="138" xfId="0" applyNumberFormat="1" applyFont="1" applyFill="1" applyBorder="1" applyAlignment="1" applyProtection="1">
      <alignment horizontal="right" vertical="center"/>
    </xf>
    <xf numFmtId="0" fontId="12" fillId="7" borderId="15" xfId="0" applyFont="1" applyFill="1" applyBorder="1" applyAlignment="1" applyProtection="1">
      <alignment horizontal="center"/>
    </xf>
    <xf numFmtId="0" fontId="12" fillId="7" borderId="16" xfId="0" applyFont="1" applyFill="1" applyBorder="1" applyAlignment="1" applyProtection="1">
      <alignment horizontal="center"/>
    </xf>
    <xf numFmtId="0" fontId="68" fillId="0" borderId="0" xfId="0" applyFont="1" applyFill="1" applyBorder="1" applyAlignment="1" applyProtection="1">
      <alignment horizontal="left"/>
    </xf>
    <xf numFmtId="0" fontId="13" fillId="7" borderId="17" xfId="0" applyFont="1" applyFill="1" applyBorder="1" applyAlignment="1" applyProtection="1">
      <alignment horizontal="center"/>
    </xf>
    <xf numFmtId="0" fontId="13" fillId="7" borderId="0" xfId="0" applyFont="1" applyFill="1" applyBorder="1" applyAlignment="1" applyProtection="1">
      <alignment horizontal="center"/>
    </xf>
    <xf numFmtId="0" fontId="13" fillId="7" borderId="43" xfId="0" applyFont="1" applyFill="1" applyBorder="1" applyAlignment="1" applyProtection="1">
      <alignment horizontal="center"/>
    </xf>
    <xf numFmtId="0" fontId="12" fillId="7" borderId="30" xfId="0" applyFont="1" applyFill="1" applyBorder="1" applyAlignment="1" applyProtection="1">
      <alignment horizontal="right"/>
    </xf>
    <xf numFmtId="0" fontId="12" fillId="7" borderId="43" xfId="0" applyFont="1" applyFill="1" applyBorder="1" applyAlignment="1" applyProtection="1">
      <alignment horizontal="left"/>
    </xf>
    <xf numFmtId="0" fontId="13" fillId="0" borderId="56" xfId="0" applyFont="1" applyFill="1" applyBorder="1" applyAlignment="1" applyProtection="1">
      <alignment horizontal="left" vertical="center"/>
    </xf>
    <xf numFmtId="0" fontId="13" fillId="0" borderId="46" xfId="0" applyFont="1" applyFill="1" applyBorder="1" applyAlignment="1" applyProtection="1">
      <alignment horizontal="left" vertical="center"/>
    </xf>
    <xf numFmtId="0" fontId="13" fillId="0" borderId="57" xfId="0" applyFont="1" applyFill="1" applyBorder="1" applyAlignment="1" applyProtection="1">
      <alignment horizontal="left" vertical="center"/>
    </xf>
    <xf numFmtId="0" fontId="18" fillId="7" borderId="20" xfId="0" applyFont="1" applyFill="1" applyBorder="1" applyProtection="1"/>
    <xf numFmtId="0" fontId="12" fillId="0" borderId="138" xfId="0" applyFont="1" applyFill="1" applyBorder="1" applyAlignment="1" applyProtection="1">
      <alignment horizontal="center"/>
    </xf>
    <xf numFmtId="0" fontId="18" fillId="0" borderId="52" xfId="0" applyFont="1" applyBorder="1" applyProtection="1"/>
    <xf numFmtId="0" fontId="8" fillId="0" borderId="138" xfId="0" applyFont="1" applyFill="1" applyBorder="1" applyAlignment="1" applyProtection="1">
      <alignment vertical="center"/>
    </xf>
    <xf numFmtId="0" fontId="8" fillId="0" borderId="12" xfId="0" applyFont="1" applyFill="1" applyBorder="1" applyAlignment="1" applyProtection="1">
      <alignment vertical="center"/>
    </xf>
    <xf numFmtId="0" fontId="16" fillId="0" borderId="0" xfId="0" applyFont="1" applyProtection="1"/>
    <xf numFmtId="0" fontId="14" fillId="0" borderId="0" xfId="0" applyFont="1" applyFill="1" applyBorder="1" applyProtection="1"/>
    <xf numFmtId="0" fontId="0" fillId="0" borderId="0" xfId="0" applyFill="1" applyBorder="1" applyProtection="1"/>
    <xf numFmtId="0" fontId="0" fillId="0" borderId="231" xfId="0" applyFill="1" applyBorder="1" applyProtection="1"/>
    <xf numFmtId="180" fontId="13" fillId="0" borderId="12"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13" fillId="0" borderId="231" xfId="0" applyFont="1" applyFill="1" applyBorder="1" applyAlignment="1" applyProtection="1">
      <alignment vertical="center"/>
    </xf>
    <xf numFmtId="0" fontId="13" fillId="0" borderId="0" xfId="0" applyFont="1" applyAlignment="1">
      <alignment vertical="center"/>
    </xf>
    <xf numFmtId="180" fontId="12" fillId="0" borderId="12" xfId="0" applyNumberFormat="1" applyFont="1" applyFill="1" applyBorder="1" applyAlignment="1" applyProtection="1">
      <alignment horizontal="center" vertical="center"/>
    </xf>
    <xf numFmtId="0" fontId="12" fillId="0" borderId="0" xfId="0" applyFont="1" applyFill="1" applyBorder="1" applyAlignment="1" applyProtection="1">
      <alignment horizontal="right" vertical="center" wrapText="1"/>
    </xf>
    <xf numFmtId="0" fontId="18" fillId="0" borderId="231" xfId="0" applyFont="1" applyFill="1" applyBorder="1" applyAlignment="1" applyProtection="1">
      <alignment vertical="center"/>
    </xf>
    <xf numFmtId="180" fontId="12" fillId="0" borderId="12" xfId="0" applyNumberFormat="1" applyFont="1" applyFill="1" applyBorder="1" applyAlignment="1" applyProtection="1">
      <alignment horizontal="center"/>
    </xf>
    <xf numFmtId="0" fontId="31" fillId="0" borderId="0"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xf>
    <xf numFmtId="0" fontId="12" fillId="0" borderId="0" xfId="0" applyFont="1" applyFill="1" applyBorder="1" applyAlignment="1" applyProtection="1">
      <alignment horizontal="left" wrapText="1"/>
    </xf>
    <xf numFmtId="0" fontId="12" fillId="0" borderId="0" xfId="0" applyFont="1" applyFill="1" applyBorder="1" applyAlignment="1" applyProtection="1">
      <alignment horizontal="right" wrapText="1"/>
    </xf>
    <xf numFmtId="180" fontId="12"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top"/>
    </xf>
    <xf numFmtId="0" fontId="31" fillId="0" borderId="0" xfId="0" applyFont="1" applyFill="1" applyBorder="1" applyAlignment="1" applyProtection="1">
      <alignment horizontal="center" vertical="center"/>
    </xf>
    <xf numFmtId="0" fontId="12" fillId="0" borderId="0" xfId="0" applyFont="1" applyAlignment="1">
      <alignment vertical="center"/>
    </xf>
    <xf numFmtId="0" fontId="18" fillId="0" borderId="0" xfId="0" applyFont="1" applyFill="1" applyAlignment="1">
      <alignment vertical="center"/>
    </xf>
    <xf numFmtId="0" fontId="13" fillId="0" borderId="0" xfId="0" applyFont="1" applyFill="1" applyBorder="1" applyAlignment="1" applyProtection="1">
      <alignment horizontal="left" vertical="top"/>
    </xf>
    <xf numFmtId="0" fontId="18" fillId="0" borderId="2" xfId="0" applyFont="1" applyFill="1" applyBorder="1" applyAlignment="1" applyProtection="1">
      <alignment vertical="center"/>
    </xf>
    <xf numFmtId="0" fontId="12" fillId="7" borderId="15" xfId="0" applyFont="1" applyFill="1" applyBorder="1" applyAlignment="1" applyProtection="1">
      <alignment horizontal="center" vertical="center"/>
    </xf>
    <xf numFmtId="180" fontId="12" fillId="7" borderId="31" xfId="0" applyNumberFormat="1" applyFont="1" applyFill="1" applyBorder="1" applyAlignment="1" applyProtection="1">
      <alignment horizontal="center" vertical="center"/>
    </xf>
    <xf numFmtId="0" fontId="13" fillId="7" borderId="31" xfId="0" applyFont="1" applyFill="1" applyBorder="1" applyAlignment="1" applyProtection="1"/>
    <xf numFmtId="0" fontId="18" fillId="7" borderId="31" xfId="0" applyFont="1" applyFill="1" applyBorder="1" applyAlignment="1" applyProtection="1">
      <alignment vertical="center"/>
    </xf>
    <xf numFmtId="0" fontId="18" fillId="7" borderId="31" xfId="0" applyFont="1" applyFill="1" applyBorder="1" applyAlignment="1" applyProtection="1">
      <alignment horizontal="center"/>
    </xf>
    <xf numFmtId="0" fontId="18" fillId="7" borderId="442" xfId="0" applyFont="1" applyFill="1" applyBorder="1" applyAlignment="1" applyProtection="1">
      <alignment vertical="center"/>
    </xf>
    <xf numFmtId="180" fontId="12" fillId="7" borderId="0" xfId="0" applyNumberFormat="1" applyFont="1" applyFill="1" applyBorder="1" applyAlignment="1" applyProtection="1">
      <alignment horizontal="left" vertical="center"/>
    </xf>
    <xf numFmtId="0" fontId="18" fillId="7" borderId="0" xfId="0" applyFont="1" applyFill="1" applyBorder="1" applyAlignment="1" applyProtection="1">
      <alignment vertical="center"/>
    </xf>
    <xf numFmtId="0" fontId="18" fillId="7" borderId="0" xfId="0" applyFont="1" applyFill="1" applyBorder="1" applyAlignment="1" applyProtection="1">
      <alignment horizontal="center"/>
    </xf>
    <xf numFmtId="0" fontId="18" fillId="7" borderId="443" xfId="0" applyFont="1" applyFill="1" applyBorder="1" applyAlignment="1" applyProtection="1">
      <alignment vertical="center"/>
    </xf>
    <xf numFmtId="180" fontId="13" fillId="7" borderId="0" xfId="0" applyNumberFormat="1" applyFont="1" applyFill="1" applyBorder="1" applyAlignment="1" applyProtection="1">
      <alignment horizontal="left" vertical="center"/>
    </xf>
    <xf numFmtId="0" fontId="12" fillId="7" borderId="444" xfId="0" applyFont="1" applyFill="1" applyBorder="1" applyAlignment="1" applyProtection="1">
      <alignment horizontal="center" vertical="center"/>
    </xf>
    <xf numFmtId="180" fontId="12" fillId="7" borderId="445" xfId="0" applyNumberFormat="1" applyFont="1" applyFill="1" applyBorder="1" applyAlignment="1" applyProtection="1">
      <alignment horizontal="left" vertical="center"/>
    </xf>
    <xf numFmtId="0" fontId="13" fillId="7" borderId="445" xfId="0" applyFont="1" applyFill="1" applyBorder="1" applyAlignment="1" applyProtection="1"/>
    <xf numFmtId="0" fontId="18" fillId="7" borderId="445" xfId="0" applyFont="1" applyFill="1" applyBorder="1" applyAlignment="1" applyProtection="1">
      <alignment vertical="center"/>
    </xf>
    <xf numFmtId="0" fontId="18" fillId="7" borderId="445" xfId="0" applyFont="1" applyFill="1" applyBorder="1" applyProtection="1"/>
    <xf numFmtId="0" fontId="18" fillId="7" borderId="445" xfId="0" applyFont="1" applyFill="1" applyBorder="1" applyAlignment="1" applyProtection="1">
      <alignment horizontal="center"/>
    </xf>
    <xf numFmtId="0" fontId="18" fillId="7" borderId="446" xfId="0" applyFont="1" applyFill="1" applyBorder="1" applyAlignment="1" applyProtection="1">
      <alignment vertical="center"/>
    </xf>
    <xf numFmtId="180" fontId="12" fillId="0" borderId="38" xfId="0" applyNumberFormat="1" applyFont="1" applyFill="1" applyBorder="1" applyAlignment="1" applyProtection="1">
      <alignment horizontal="center" vertical="center"/>
    </xf>
    <xf numFmtId="180" fontId="12" fillId="0" borderId="30" xfId="0" applyNumberFormat="1" applyFont="1" applyFill="1" applyBorder="1" applyAlignment="1" applyProtection="1">
      <alignment horizontal="center" vertical="center"/>
    </xf>
    <xf numFmtId="0" fontId="31" fillId="0" borderId="30" xfId="0" applyFont="1" applyFill="1" applyBorder="1" applyAlignment="1" applyProtection="1">
      <alignment horizontal="center" vertical="center"/>
      <protection locked="0"/>
    </xf>
    <xf numFmtId="0" fontId="18" fillId="0" borderId="447" xfId="0" applyFont="1" applyFill="1" applyBorder="1" applyAlignment="1" applyProtection="1">
      <alignment vertical="center"/>
    </xf>
    <xf numFmtId="180" fontId="12" fillId="0" borderId="0" xfId="0" applyNumberFormat="1" applyFont="1" applyFill="1" applyBorder="1" applyAlignment="1" applyProtection="1">
      <alignment horizontal="left" vertical="center"/>
    </xf>
    <xf numFmtId="0" fontId="12" fillId="0" borderId="2" xfId="0" applyFont="1" applyFill="1" applyBorder="1" applyAlignment="1" applyProtection="1">
      <alignment horizontal="left" vertical="center"/>
    </xf>
    <xf numFmtId="180" fontId="13" fillId="0" borderId="0" xfId="0" applyNumberFormat="1" applyFont="1" applyFill="1" applyBorder="1" applyAlignment="1" applyProtection="1">
      <alignment horizontal="left" vertical="top"/>
    </xf>
    <xf numFmtId="0" fontId="12" fillId="0" borderId="22"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wrapText="1"/>
    </xf>
    <xf numFmtId="180" fontId="12" fillId="0" borderId="138" xfId="0" applyNumberFormat="1" applyFont="1" applyFill="1" applyBorder="1" applyAlignment="1" applyProtection="1">
      <alignment horizontal="center" vertical="center"/>
    </xf>
    <xf numFmtId="0" fontId="31" fillId="7" borderId="31" xfId="0" applyFont="1" applyFill="1" applyBorder="1" applyAlignment="1" applyProtection="1">
      <alignment horizontal="center" vertical="center"/>
      <protection locked="0"/>
    </xf>
    <xf numFmtId="0" fontId="31" fillId="26" borderId="448" xfId="0" applyFont="1" applyFill="1" applyBorder="1" applyAlignment="1" applyProtection="1">
      <alignment horizontal="center" vertical="center"/>
      <protection locked="0"/>
    </xf>
    <xf numFmtId="0" fontId="31" fillId="7" borderId="0" xfId="0" applyFont="1" applyFill="1" applyBorder="1" applyAlignment="1" applyProtection="1">
      <alignment horizontal="center" vertical="center"/>
      <protection locked="0"/>
    </xf>
    <xf numFmtId="0" fontId="31" fillId="26" borderId="443" xfId="0" applyFont="1" applyFill="1" applyBorder="1" applyAlignment="1" applyProtection="1">
      <alignment horizontal="center" vertical="center"/>
      <protection locked="0"/>
    </xf>
    <xf numFmtId="0" fontId="12" fillId="7" borderId="20" xfId="0" applyFont="1" applyFill="1" applyBorder="1" applyAlignment="1" applyProtection="1">
      <alignment horizontal="center" vertical="center"/>
    </xf>
    <xf numFmtId="180" fontId="13" fillId="7" borderId="32" xfId="0" applyNumberFormat="1" applyFont="1" applyFill="1" applyBorder="1" applyAlignment="1" applyProtection="1">
      <alignment horizontal="left" vertical="center"/>
    </xf>
    <xf numFmtId="0" fontId="18" fillId="7" borderId="32" xfId="0" applyFont="1" applyFill="1" applyBorder="1" applyAlignment="1" applyProtection="1">
      <alignment vertical="center"/>
    </xf>
    <xf numFmtId="0" fontId="18" fillId="7" borderId="32" xfId="0" applyFont="1" applyFill="1" applyBorder="1" applyAlignment="1" applyProtection="1">
      <alignment horizontal="center"/>
    </xf>
    <xf numFmtId="0" fontId="31" fillId="7" borderId="32" xfId="0" applyFont="1" applyFill="1" applyBorder="1" applyAlignment="1" applyProtection="1">
      <alignment horizontal="center" vertical="center"/>
      <protection locked="0"/>
    </xf>
    <xf numFmtId="0" fontId="31" fillId="26" borderId="446" xfId="0" applyFont="1" applyFill="1" applyBorder="1" applyAlignment="1" applyProtection="1">
      <alignment horizontal="center" vertical="center"/>
      <protection locked="0"/>
    </xf>
    <xf numFmtId="180" fontId="12" fillId="0" borderId="232" xfId="0" applyNumberFormat="1" applyFont="1" applyFill="1" applyBorder="1" applyAlignment="1" applyProtection="1">
      <alignment horizontal="center"/>
    </xf>
    <xf numFmtId="0" fontId="18" fillId="0" borderId="233" xfId="0" applyFont="1" applyFill="1" applyBorder="1" applyProtection="1"/>
    <xf numFmtId="180" fontId="12" fillId="0" borderId="0" xfId="0" applyNumberFormat="1" applyFont="1" applyFill="1" applyBorder="1" applyAlignment="1" applyProtection="1">
      <alignment horizontal="center"/>
    </xf>
    <xf numFmtId="0" fontId="12" fillId="0" borderId="22" xfId="0" applyFont="1" applyFill="1" applyBorder="1" applyAlignment="1" applyProtection="1">
      <alignment horizontal="left" vertical="center" wrapText="1"/>
    </xf>
    <xf numFmtId="0" fontId="31" fillId="7" borderId="16" xfId="0" applyFont="1" applyFill="1" applyBorder="1" applyAlignment="1" applyProtection="1">
      <alignment horizontal="center" vertical="center"/>
      <protection locked="0"/>
    </xf>
    <xf numFmtId="0" fontId="31" fillId="7" borderId="43" xfId="0" applyFont="1" applyFill="1" applyBorder="1" applyAlignment="1" applyProtection="1">
      <alignment horizontal="center" vertical="center"/>
      <protection locked="0"/>
    </xf>
    <xf numFmtId="180" fontId="12" fillId="7" borderId="0" xfId="0" applyNumberFormat="1" applyFont="1" applyFill="1" applyBorder="1" applyAlignment="1" applyProtection="1">
      <alignment horizontal="left"/>
    </xf>
    <xf numFmtId="0" fontId="45" fillId="7" borderId="0" xfId="0" applyFont="1" applyFill="1" applyBorder="1" applyAlignment="1" applyProtection="1">
      <alignment vertical="center"/>
    </xf>
    <xf numFmtId="0" fontId="20" fillId="7" borderId="0" xfId="0" applyFont="1" applyFill="1" applyBorder="1" applyAlignment="1" applyProtection="1">
      <alignment horizontal="center" vertical="center"/>
    </xf>
    <xf numFmtId="180" fontId="13" fillId="7" borderId="0" xfId="0" applyNumberFormat="1" applyFont="1" applyFill="1" applyBorder="1" applyAlignment="1" applyProtection="1">
      <alignment horizontal="left" vertical="top"/>
    </xf>
    <xf numFmtId="0" fontId="12" fillId="7" borderId="449" xfId="0" applyFont="1" applyFill="1" applyBorder="1" applyAlignment="1" applyProtection="1">
      <alignment horizontal="center" vertical="center"/>
    </xf>
    <xf numFmtId="180" fontId="12" fillId="7" borderId="450" xfId="0" applyNumberFormat="1" applyFont="1" applyFill="1" applyBorder="1" applyAlignment="1" applyProtection="1">
      <alignment horizontal="left" vertical="center"/>
    </xf>
    <xf numFmtId="0" fontId="13" fillId="7" borderId="450" xfId="0" applyFont="1" applyFill="1" applyBorder="1" applyAlignment="1" applyProtection="1"/>
    <xf numFmtId="0" fontId="18" fillId="7" borderId="450" xfId="0" applyFont="1" applyFill="1" applyBorder="1" applyAlignment="1" applyProtection="1">
      <alignment vertical="center"/>
    </xf>
    <xf numFmtId="0" fontId="18" fillId="7" borderId="450" xfId="0" applyFont="1" applyFill="1" applyBorder="1" applyProtection="1"/>
    <xf numFmtId="0" fontId="18" fillId="7" borderId="450" xfId="0" applyFont="1" applyFill="1" applyBorder="1" applyAlignment="1" applyProtection="1">
      <alignment horizontal="center"/>
    </xf>
    <xf numFmtId="0" fontId="12" fillId="7" borderId="450" xfId="0" applyFont="1" applyFill="1" applyBorder="1" applyAlignment="1" applyProtection="1">
      <alignment horizontal="center" vertical="center"/>
    </xf>
    <xf numFmtId="0" fontId="12" fillId="7" borderId="450" xfId="0" applyFont="1" applyFill="1" applyBorder="1" applyAlignment="1" applyProtection="1">
      <alignment horizontal="left" vertical="center"/>
    </xf>
    <xf numFmtId="0" fontId="31" fillId="7" borderId="450" xfId="0" applyFont="1" applyFill="1" applyBorder="1" applyAlignment="1" applyProtection="1">
      <alignment horizontal="center" vertical="center"/>
      <protection locked="0"/>
    </xf>
    <xf numFmtId="0" fontId="31" fillId="7" borderId="451" xfId="0" applyFont="1" applyFill="1" applyBorder="1" applyAlignment="1" applyProtection="1">
      <alignment horizontal="center" vertical="center"/>
      <protection locked="0"/>
    </xf>
    <xf numFmtId="0" fontId="69" fillId="0" borderId="0" xfId="0" applyFont="1" applyFill="1" applyAlignment="1" applyProtection="1"/>
    <xf numFmtId="0" fontId="52" fillId="0" borderId="0" xfId="0" applyFont="1" applyFill="1" applyProtection="1"/>
    <xf numFmtId="0" fontId="52" fillId="0" borderId="0" xfId="0" applyFont="1" applyFill="1" applyAlignment="1" applyProtection="1"/>
    <xf numFmtId="0" fontId="69" fillId="0" borderId="0" xfId="0" applyFont="1" applyFill="1" applyProtection="1"/>
    <xf numFmtId="0" fontId="69" fillId="0" borderId="0" xfId="0" applyFont="1" applyFill="1" applyBorder="1" applyProtection="1"/>
    <xf numFmtId="0" fontId="14" fillId="17" borderId="33" xfId="0" applyFont="1" applyFill="1" applyBorder="1" applyAlignment="1" applyProtection="1">
      <alignment horizontal="center" vertical="center" wrapText="1"/>
    </xf>
    <xf numFmtId="0" fontId="14" fillId="17" borderId="34" xfId="0" applyFont="1" applyFill="1" applyBorder="1" applyAlignment="1" applyProtection="1">
      <alignment horizontal="center" vertical="center" wrapText="1"/>
    </xf>
    <xf numFmtId="0" fontId="14" fillId="17" borderId="35" xfId="0" applyFont="1" applyFill="1" applyBorder="1" applyAlignment="1" applyProtection="1">
      <alignment horizontal="center" vertical="center" wrapText="1"/>
    </xf>
    <xf numFmtId="0" fontId="15" fillId="5" borderId="53" xfId="0" applyFont="1" applyFill="1" applyBorder="1" applyAlignment="1" applyProtection="1">
      <alignment horizontal="center" vertical="center"/>
    </xf>
    <xf numFmtId="0" fontId="12" fillId="7" borderId="9" xfId="0" applyFont="1" applyFill="1" applyBorder="1" applyAlignment="1" applyProtection="1">
      <alignment horizontal="center" wrapText="1"/>
    </xf>
    <xf numFmtId="0" fontId="12" fillId="7" borderId="0" xfId="0" applyFont="1" applyFill="1" applyBorder="1" applyAlignment="1" applyProtection="1">
      <alignment horizontal="center" wrapText="1"/>
    </xf>
    <xf numFmtId="0" fontId="12" fillId="7" borderId="22" xfId="0" applyFont="1" applyFill="1" applyBorder="1" applyAlignment="1" applyProtection="1">
      <alignment horizontal="center" wrapText="1"/>
    </xf>
    <xf numFmtId="0" fontId="12" fillId="0" borderId="2" xfId="0" applyFont="1" applyFill="1" applyBorder="1" applyAlignment="1" applyProtection="1">
      <alignment horizontal="center"/>
    </xf>
    <xf numFmtId="0" fontId="13" fillId="7" borderId="9" xfId="0" applyFont="1" applyFill="1" applyBorder="1" applyAlignment="1" applyProtection="1">
      <alignment horizontal="center" vertical="top" wrapText="1"/>
    </xf>
    <xf numFmtId="0" fontId="13" fillId="7" borderId="0" xfId="0" applyFont="1" applyFill="1" applyBorder="1" applyAlignment="1" applyProtection="1">
      <alignment horizontal="center" vertical="top" wrapText="1"/>
    </xf>
    <xf numFmtId="0" fontId="13" fillId="7" borderId="22" xfId="0" applyFont="1" applyFill="1" applyBorder="1" applyAlignment="1" applyProtection="1">
      <alignment horizontal="center" vertical="top" wrapText="1"/>
    </xf>
    <xf numFmtId="0" fontId="13" fillId="0" borderId="2" xfId="0" applyFont="1" applyFill="1" applyBorder="1" applyAlignment="1" applyProtection="1">
      <alignment horizontal="center" wrapText="1"/>
    </xf>
    <xf numFmtId="0" fontId="13" fillId="0" borderId="9" xfId="0" applyFont="1" applyFill="1" applyBorder="1" applyAlignment="1" applyProtection="1">
      <alignment horizontal="center" wrapText="1"/>
    </xf>
    <xf numFmtId="0" fontId="13" fillId="0" borderId="0" xfId="0" applyFont="1" applyFill="1" applyBorder="1" applyAlignment="1" applyProtection="1">
      <alignment horizontal="center" wrapText="1"/>
    </xf>
    <xf numFmtId="0" fontId="13" fillId="0" borderId="22" xfId="0" applyFont="1" applyFill="1" applyBorder="1" applyAlignment="1" applyProtection="1">
      <alignment horizontal="center" wrapText="1"/>
    </xf>
    <xf numFmtId="0" fontId="69" fillId="0" borderId="9" xfId="0" applyFont="1" applyFill="1" applyBorder="1" applyProtection="1"/>
    <xf numFmtId="0" fontId="16" fillId="0" borderId="0" xfId="0" applyFont="1" applyFill="1" applyBorder="1" applyAlignment="1" applyProtection="1">
      <alignment horizontal="left" vertical="center" wrapText="1"/>
    </xf>
    <xf numFmtId="0" fontId="10" fillId="0" borderId="22" xfId="0" applyFont="1" applyFill="1" applyBorder="1" applyAlignment="1" applyProtection="1"/>
    <xf numFmtId="0" fontId="10" fillId="0" borderId="2" xfId="0" applyFont="1" applyFill="1" applyBorder="1" applyAlignment="1" applyProtection="1"/>
    <xf numFmtId="0" fontId="16" fillId="0" borderId="0" xfId="0" applyFont="1" applyFill="1" applyBorder="1" applyAlignment="1" applyProtection="1">
      <alignment vertical="center" wrapText="1"/>
    </xf>
    <xf numFmtId="0" fontId="14" fillId="0" borderId="0" xfId="0" applyFont="1" applyFill="1" applyBorder="1" applyAlignment="1" applyProtection="1">
      <alignment horizontal="center" vertical="center"/>
    </xf>
    <xf numFmtId="0" fontId="0" fillId="0" borderId="9" xfId="0" applyFill="1" applyBorder="1" applyAlignment="1" applyProtection="1">
      <alignment vertical="center"/>
    </xf>
    <xf numFmtId="0" fontId="0" fillId="0" borderId="0" xfId="0" applyFill="1" applyBorder="1" applyAlignment="1" applyProtection="1">
      <alignment vertical="center"/>
    </xf>
    <xf numFmtId="0" fontId="14" fillId="0" borderId="0" xfId="0" applyFont="1" applyFill="1" applyBorder="1" applyAlignment="1" applyProtection="1">
      <alignment vertical="center" wrapText="1"/>
    </xf>
    <xf numFmtId="0" fontId="27"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34" fillId="7" borderId="15" xfId="0" applyFont="1" applyFill="1" applyBorder="1" applyAlignment="1" applyProtection="1">
      <alignment horizontal="left"/>
    </xf>
    <xf numFmtId="0" fontId="34" fillId="7" borderId="31" xfId="0" applyFont="1" applyFill="1" applyBorder="1" applyAlignment="1" applyProtection="1">
      <alignment horizontal="left"/>
    </xf>
    <xf numFmtId="0" fontId="10" fillId="7" borderId="31" xfId="0" applyFont="1" applyFill="1" applyBorder="1" applyProtection="1"/>
    <xf numFmtId="0" fontId="10" fillId="7" borderId="31" xfId="0" applyFont="1" applyFill="1" applyBorder="1" applyAlignment="1" applyProtection="1"/>
    <xf numFmtId="0" fontId="10" fillId="7" borderId="16" xfId="0" applyFont="1" applyFill="1" applyBorder="1" applyAlignment="1" applyProtection="1"/>
    <xf numFmtId="0" fontId="34" fillId="7" borderId="17" xfId="0" applyFont="1" applyFill="1" applyBorder="1" applyAlignment="1" applyProtection="1">
      <alignment horizontal="left"/>
    </xf>
    <xf numFmtId="0" fontId="9" fillId="7" borderId="0" xfId="0" applyFont="1" applyFill="1" applyBorder="1" applyAlignment="1" applyProtection="1">
      <alignment horizontal="left"/>
    </xf>
    <xf numFmtId="0" fontId="10" fillId="7" borderId="0" xfId="0" applyFont="1" applyFill="1" applyBorder="1" applyProtection="1"/>
    <xf numFmtId="0" fontId="10" fillId="7" borderId="0" xfId="0" applyFont="1" applyFill="1" applyBorder="1" applyAlignment="1" applyProtection="1"/>
    <xf numFmtId="0" fontId="10" fillId="7" borderId="43" xfId="0" applyFont="1" applyFill="1" applyBorder="1" applyAlignment="1" applyProtection="1"/>
    <xf numFmtId="0" fontId="12" fillId="0" borderId="9" xfId="0" applyFont="1" applyFill="1" applyBorder="1" applyAlignment="1" applyProtection="1">
      <alignment horizontal="left"/>
    </xf>
    <xf numFmtId="0" fontId="12" fillId="7" borderId="17" xfId="0" applyFont="1" applyFill="1" applyBorder="1" applyAlignment="1" applyProtection="1">
      <alignment horizontal="left"/>
    </xf>
    <xf numFmtId="0" fontId="12" fillId="0" borderId="22" xfId="0" applyFont="1" applyFill="1" applyBorder="1" applyAlignment="1" applyProtection="1">
      <alignment horizontal="left"/>
    </xf>
    <xf numFmtId="0" fontId="12" fillId="0" borderId="2" xfId="0" applyFont="1" applyFill="1" applyBorder="1" applyAlignment="1" applyProtection="1">
      <alignment horizontal="left"/>
    </xf>
    <xf numFmtId="0" fontId="12" fillId="0" borderId="9" xfId="0" applyFont="1" applyFill="1" applyBorder="1" applyAlignment="1" applyProtection="1"/>
    <xf numFmtId="0" fontId="13" fillId="7" borderId="17" xfId="0" applyFont="1" applyFill="1" applyBorder="1" applyAlignment="1" applyProtection="1">
      <alignment horizontal="left"/>
    </xf>
    <xf numFmtId="0" fontId="13" fillId="7" borderId="43" xfId="0" applyFont="1" applyFill="1" applyBorder="1" applyAlignment="1" applyProtection="1">
      <alignment horizontal="left"/>
    </xf>
    <xf numFmtId="0" fontId="13" fillId="0" borderId="22" xfId="0" applyFont="1" applyFill="1" applyBorder="1" applyAlignment="1" applyProtection="1">
      <alignment horizontal="left"/>
    </xf>
    <xf numFmtId="0" fontId="13" fillId="0" borderId="2" xfId="0" applyFont="1" applyFill="1" applyBorder="1" applyAlignment="1" applyProtection="1">
      <alignment horizontal="left"/>
    </xf>
    <xf numFmtId="0" fontId="12" fillId="0" borderId="9" xfId="0" applyFont="1" applyFill="1" applyBorder="1" applyProtection="1"/>
    <xf numFmtId="0" fontId="13" fillId="0" borderId="7" xfId="0" applyFont="1" applyFill="1" applyBorder="1" applyAlignment="1" applyProtection="1">
      <alignment horizontal="left" vertical="top"/>
    </xf>
    <xf numFmtId="0" fontId="59" fillId="0" borderId="7" xfId="0" applyFont="1" applyFill="1" applyBorder="1" applyAlignment="1" applyProtection="1">
      <alignment horizontal="center" vertical="center" wrapText="1"/>
      <protection locked="0"/>
    </xf>
    <xf numFmtId="0" fontId="59" fillId="0" borderId="0" xfId="0" applyFont="1" applyFill="1" applyBorder="1" applyAlignment="1" applyProtection="1">
      <alignment horizontal="center" vertical="center" wrapText="1"/>
      <protection locked="0"/>
    </xf>
    <xf numFmtId="0" fontId="59" fillId="7" borderId="20" xfId="0" applyFont="1" applyFill="1" applyBorder="1" applyAlignment="1" applyProtection="1">
      <alignment horizontal="center" vertical="center" wrapText="1"/>
      <protection locked="0"/>
    </xf>
    <xf numFmtId="0" fontId="59" fillId="7" borderId="32" xfId="0" applyFont="1" applyFill="1" applyBorder="1" applyAlignment="1" applyProtection="1">
      <alignment horizontal="center" vertical="center" wrapText="1"/>
      <protection locked="0"/>
    </xf>
    <xf numFmtId="0" fontId="13" fillId="7" borderId="32" xfId="0" applyFont="1" applyFill="1" applyBorder="1" applyAlignment="1" applyProtection="1">
      <alignment horizontal="left"/>
    </xf>
    <xf numFmtId="0" fontId="13" fillId="7" borderId="21" xfId="0" applyFont="1" applyFill="1" applyBorder="1" applyAlignment="1" applyProtection="1">
      <alignment horizontal="left"/>
    </xf>
    <xf numFmtId="0" fontId="59" fillId="7" borderId="0" xfId="0" applyFont="1" applyFill="1" applyBorder="1" applyAlignment="1" applyProtection="1">
      <alignment horizontal="center" vertical="center" wrapText="1"/>
      <protection locked="0"/>
    </xf>
    <xf numFmtId="0" fontId="13" fillId="7" borderId="0" xfId="0" applyFont="1" applyFill="1" applyBorder="1" applyAlignment="1" applyProtection="1">
      <alignment horizontal="left"/>
    </xf>
    <xf numFmtId="0" fontId="12" fillId="0" borderId="36" xfId="0" applyFont="1" applyFill="1" applyBorder="1" applyProtection="1"/>
    <xf numFmtId="0" fontId="59" fillId="0" borderId="30" xfId="0" applyFont="1" applyFill="1" applyBorder="1" applyAlignment="1" applyProtection="1">
      <alignment horizontal="center" vertical="center" wrapText="1"/>
      <protection locked="0"/>
    </xf>
    <xf numFmtId="0" fontId="13" fillId="0" borderId="30" xfId="0" applyFont="1" applyFill="1" applyBorder="1" applyAlignment="1" applyProtection="1">
      <alignment horizontal="left"/>
    </xf>
    <xf numFmtId="0" fontId="13" fillId="0" borderId="37" xfId="0" applyFont="1" applyFill="1" applyBorder="1" applyAlignment="1" applyProtection="1">
      <alignment horizontal="left"/>
    </xf>
    <xf numFmtId="0" fontId="18" fillId="0" borderId="22" xfId="0" applyFont="1" applyFill="1" applyBorder="1" applyAlignment="1" applyProtection="1"/>
    <xf numFmtId="0" fontId="18" fillId="0" borderId="67" xfId="0" applyFont="1" applyFill="1" applyBorder="1" applyAlignment="1" applyProtection="1"/>
    <xf numFmtId="0" fontId="37" fillId="0" borderId="0" xfId="0" applyFont="1" applyFill="1" applyBorder="1" applyAlignment="1" applyProtection="1">
      <alignment horizontal="left"/>
    </xf>
    <xf numFmtId="0" fontId="37" fillId="0" borderId="0" xfId="0" applyFont="1" applyFill="1" applyBorder="1" applyAlignment="1" applyProtection="1"/>
    <xf numFmtId="0" fontId="18" fillId="0" borderId="2" xfId="0" applyFont="1" applyFill="1" applyBorder="1" applyAlignment="1" applyProtection="1"/>
    <xf numFmtId="180" fontId="12" fillId="0" borderId="9" xfId="0" applyNumberFormat="1" applyFont="1" applyFill="1" applyBorder="1" applyAlignment="1" applyProtection="1">
      <alignment horizontal="left"/>
    </xf>
    <xf numFmtId="0" fontId="18" fillId="0" borderId="66" xfId="0" applyFont="1" applyFill="1" applyBorder="1" applyAlignment="1" applyProtection="1">
      <alignment horizontal="center" vertical="center"/>
      <protection locked="0"/>
    </xf>
    <xf numFmtId="0" fontId="18" fillId="0" borderId="66" xfId="0" applyFont="1" applyFill="1" applyBorder="1" applyAlignment="1" applyProtection="1">
      <alignment horizontal="center" vertical="center"/>
    </xf>
    <xf numFmtId="0" fontId="18" fillId="0" borderId="33" xfId="0" applyFont="1" applyFill="1" applyBorder="1" applyAlignment="1" applyProtection="1">
      <alignment horizontal="center" vertical="center" wrapText="1"/>
      <protection locked="0"/>
    </xf>
    <xf numFmtId="0" fontId="18" fillId="0" borderId="34" xfId="0" applyFont="1" applyFill="1" applyBorder="1" applyAlignment="1" applyProtection="1">
      <alignment horizontal="center" vertical="center" wrapText="1"/>
      <protection locked="0"/>
    </xf>
    <xf numFmtId="0" fontId="18" fillId="0" borderId="35"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protection locked="0"/>
    </xf>
    <xf numFmtId="0" fontId="18" fillId="0" borderId="2" xfId="0" applyFont="1" applyFill="1" applyBorder="1" applyAlignment="1" applyProtection="1">
      <alignment horizontal="center" vertical="center"/>
      <protection locked="0"/>
    </xf>
    <xf numFmtId="0" fontId="18" fillId="0" borderId="142" xfId="0" applyFont="1" applyFill="1" applyBorder="1" applyAlignment="1" applyProtection="1">
      <alignment horizontal="center" vertical="center"/>
      <protection locked="0"/>
    </xf>
    <xf numFmtId="0" fontId="18" fillId="0" borderId="142" xfId="0" applyFont="1" applyFill="1" applyBorder="1" applyAlignment="1" applyProtection="1">
      <alignment horizontal="center" vertical="center"/>
    </xf>
    <xf numFmtId="0" fontId="18" fillId="0" borderId="36" xfId="0" applyFont="1" applyFill="1" applyBorder="1" applyAlignment="1" applyProtection="1">
      <alignment horizontal="center" vertical="center" wrapText="1"/>
      <protection locked="0"/>
    </xf>
    <xf numFmtId="0" fontId="18" fillId="0" borderId="30" xfId="0" applyFont="1" applyFill="1" applyBorder="1" applyAlignment="1" applyProtection="1">
      <alignment horizontal="center" vertical="center" wrapText="1"/>
      <protection locked="0"/>
    </xf>
    <xf numFmtId="0" fontId="18" fillId="0" borderId="37"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protection locked="0"/>
    </xf>
    <xf numFmtId="0" fontId="18" fillId="0" borderId="2" xfId="0" applyFont="1" applyFill="1" applyBorder="1" applyAlignment="1" applyProtection="1">
      <alignment horizontal="center"/>
      <protection locked="0"/>
    </xf>
    <xf numFmtId="0" fontId="12" fillId="0" borderId="65" xfId="0" applyFont="1" applyFill="1" applyBorder="1" applyAlignment="1" applyProtection="1">
      <alignment horizontal="left"/>
    </xf>
    <xf numFmtId="0" fontId="18" fillId="0" borderId="66" xfId="0" applyFont="1" applyFill="1" applyBorder="1" applyProtection="1"/>
    <xf numFmtId="0" fontId="12" fillId="0" borderId="66" xfId="0" applyFont="1" applyFill="1" applyBorder="1" applyAlignment="1" applyProtection="1"/>
    <xf numFmtId="0" fontId="12" fillId="0" borderId="66" xfId="0" applyFont="1" applyFill="1" applyBorder="1" applyAlignment="1" applyProtection="1">
      <alignment horizontal="center"/>
    </xf>
    <xf numFmtId="0" fontId="12" fillId="0" borderId="365" xfId="0" applyFont="1" applyFill="1" applyBorder="1" applyAlignment="1" applyProtection="1">
      <alignment horizontal="center"/>
    </xf>
    <xf numFmtId="0" fontId="12" fillId="0" borderId="67" xfId="0" applyFont="1" applyFill="1" applyBorder="1" applyAlignment="1" applyProtection="1">
      <alignment horizontal="center"/>
    </xf>
    <xf numFmtId="0" fontId="13" fillId="0" borderId="142" xfId="0" applyFont="1" applyFill="1" applyBorder="1" applyAlignment="1" applyProtection="1">
      <alignment horizontal="center"/>
    </xf>
    <xf numFmtId="0" fontId="13" fillId="0" borderId="22" xfId="0" applyFont="1" applyFill="1" applyBorder="1" applyAlignment="1" applyProtection="1">
      <alignment horizontal="center"/>
    </xf>
    <xf numFmtId="0" fontId="13" fillId="0" borderId="2" xfId="0" applyFont="1" applyFill="1" applyBorder="1" applyAlignment="1" applyProtection="1">
      <alignment horizontal="center"/>
    </xf>
    <xf numFmtId="0" fontId="12" fillId="0" borderId="9" xfId="0" applyFont="1" applyFill="1" applyBorder="1" applyAlignment="1" applyProtection="1">
      <alignment horizontal="left" vertical="top"/>
    </xf>
    <xf numFmtId="0" fontId="37" fillId="0" borderId="66" xfId="0" applyFont="1" applyFill="1" applyBorder="1" applyAlignment="1" applyProtection="1">
      <alignment horizontal="left"/>
    </xf>
    <xf numFmtId="0" fontId="37" fillId="0" borderId="66" xfId="0" applyFont="1" applyFill="1" applyBorder="1" applyAlignment="1" applyProtection="1"/>
    <xf numFmtId="0" fontId="37" fillId="0" borderId="0" xfId="0" applyFont="1" applyFill="1" applyBorder="1" applyAlignment="1" applyProtection="1">
      <alignment horizontal="right" vertical="top"/>
    </xf>
    <xf numFmtId="0" fontId="12" fillId="0" borderId="22" xfId="0" applyFont="1" applyFill="1" applyBorder="1" applyAlignment="1" applyProtection="1">
      <alignment horizontal="center"/>
    </xf>
    <xf numFmtId="1" fontId="18" fillId="0" borderId="141" xfId="0" applyNumberFormat="1" applyFont="1" applyFill="1" applyBorder="1" applyAlignment="1" applyProtection="1">
      <alignment horizontal="center" vertical="center"/>
      <protection locked="0"/>
    </xf>
    <xf numFmtId="1" fontId="18" fillId="0" borderId="79" xfId="0" applyNumberFormat="1" applyFont="1" applyFill="1" applyBorder="1" applyAlignment="1" applyProtection="1">
      <alignment horizontal="center" vertical="center"/>
      <protection locked="0"/>
    </xf>
    <xf numFmtId="0" fontId="18" fillId="0" borderId="70" xfId="0" applyFont="1" applyFill="1" applyBorder="1" applyAlignment="1" applyProtection="1">
      <alignment horizontal="center" vertical="center"/>
    </xf>
    <xf numFmtId="0" fontId="18" fillId="0" borderId="71" xfId="0" applyFont="1" applyFill="1" applyBorder="1" applyAlignment="1" applyProtection="1">
      <alignment horizontal="center" vertical="center"/>
    </xf>
    <xf numFmtId="1" fontId="18" fillId="0" borderId="73" xfId="0" applyNumberFormat="1" applyFont="1" applyFill="1" applyBorder="1" applyAlignment="1" applyProtection="1">
      <alignment horizontal="center" vertical="center"/>
      <protection locked="0"/>
    </xf>
    <xf numFmtId="1" fontId="18" fillId="0" borderId="75" xfId="0" applyNumberFormat="1" applyFont="1" applyFill="1" applyBorder="1" applyAlignment="1" applyProtection="1">
      <alignment horizontal="center" vertical="center"/>
      <protection locked="0"/>
    </xf>
    <xf numFmtId="0" fontId="12" fillId="0" borderId="36" xfId="0" applyFont="1" applyFill="1" applyBorder="1" applyAlignment="1" applyProtection="1">
      <alignment horizontal="left"/>
    </xf>
    <xf numFmtId="0" fontId="12" fillId="0" borderId="37" xfId="0" applyFont="1" applyFill="1" applyBorder="1" applyAlignment="1" applyProtection="1">
      <alignment horizontal="center"/>
    </xf>
    <xf numFmtId="0" fontId="12" fillId="0" borderId="447" xfId="0" applyFont="1" applyFill="1" applyBorder="1" applyAlignment="1" applyProtection="1">
      <alignment horizontal="center"/>
    </xf>
    <xf numFmtId="0" fontId="18" fillId="0" borderId="56" xfId="0" applyFont="1" applyFill="1" applyBorder="1" applyAlignment="1" applyProtection="1">
      <alignment horizontal="center" vertical="center"/>
    </xf>
    <xf numFmtId="0" fontId="18" fillId="0" borderId="46" xfId="0" applyFont="1" applyFill="1" applyBorder="1" applyAlignment="1" applyProtection="1">
      <alignment horizontal="center" vertical="center"/>
    </xf>
    <xf numFmtId="0" fontId="18" fillId="0" borderId="57" xfId="0" applyFont="1" applyFill="1" applyBorder="1" applyAlignment="1" applyProtection="1">
      <alignment horizontal="center" vertical="center"/>
    </xf>
    <xf numFmtId="0" fontId="12" fillId="0" borderId="22" xfId="0" applyFont="1" applyFill="1" applyBorder="1" applyAlignment="1" applyProtection="1"/>
    <xf numFmtId="0" fontId="18" fillId="0" borderId="34" xfId="0" applyFont="1" applyFill="1" applyBorder="1" applyProtection="1"/>
    <xf numFmtId="0" fontId="12" fillId="0" borderId="34" xfId="0" applyFont="1" applyFill="1" applyBorder="1" applyAlignment="1" applyProtection="1">
      <alignment horizontal="center"/>
    </xf>
    <xf numFmtId="0" fontId="12" fillId="0" borderId="34" xfId="0" applyFont="1" applyFill="1" applyBorder="1" applyAlignment="1" applyProtection="1"/>
    <xf numFmtId="0" fontId="12" fillId="18" borderId="0" xfId="0" applyFont="1" applyFill="1" applyBorder="1" applyAlignment="1" applyProtection="1">
      <alignment horizontal="left"/>
    </xf>
    <xf numFmtId="0" fontId="12" fillId="18" borderId="0" xfId="0" applyFont="1" applyFill="1" applyBorder="1" applyAlignment="1" applyProtection="1"/>
    <xf numFmtId="0" fontId="18" fillId="18" borderId="0" xfId="0" applyFont="1" applyFill="1" applyBorder="1" applyProtection="1"/>
    <xf numFmtId="0" fontId="12" fillId="18" borderId="0" xfId="0" applyFont="1" applyFill="1" applyBorder="1" applyAlignment="1" applyProtection="1">
      <alignment horizontal="center"/>
    </xf>
    <xf numFmtId="0" fontId="13" fillId="18" borderId="0" xfId="0" applyFont="1" applyFill="1" applyBorder="1" applyAlignment="1" applyProtection="1"/>
    <xf numFmtId="0" fontId="12" fillId="18" borderId="30" xfId="0" applyFont="1" applyFill="1" applyBorder="1" applyAlignment="1" applyProtection="1">
      <alignment horizontal="right"/>
    </xf>
    <xf numFmtId="0" fontId="12" fillId="18" borderId="9" xfId="0" applyFont="1" applyFill="1" applyBorder="1" applyAlignment="1" applyProtection="1">
      <alignment horizontal="left"/>
    </xf>
    <xf numFmtId="0" fontId="12" fillId="18" borderId="0" xfId="0" applyFont="1" applyFill="1" applyBorder="1" applyAlignment="1" applyProtection="1">
      <alignment horizontal="right"/>
    </xf>
    <xf numFmtId="0" fontId="12" fillId="0" borderId="33" xfId="0" applyFont="1" applyFill="1" applyBorder="1" applyAlignment="1" applyProtection="1">
      <alignment horizontal="center"/>
    </xf>
    <xf numFmtId="0" fontId="12" fillId="0" borderId="35" xfId="0" applyFont="1" applyFill="1" applyBorder="1" applyAlignment="1" applyProtection="1">
      <alignment horizontal="center"/>
    </xf>
    <xf numFmtId="0" fontId="13" fillId="18" borderId="0" xfId="0" applyFont="1" applyFill="1" applyBorder="1" applyAlignment="1" applyProtection="1">
      <alignment vertical="top"/>
    </xf>
    <xf numFmtId="0" fontId="12" fillId="0" borderId="36" xfId="0" applyFont="1" applyFill="1" applyBorder="1" applyAlignment="1" applyProtection="1">
      <alignment horizontal="center"/>
    </xf>
    <xf numFmtId="0" fontId="12" fillId="7" borderId="9" xfId="0" applyFont="1" applyFill="1" applyBorder="1" applyProtection="1"/>
    <xf numFmtId="0" fontId="18" fillId="7" borderId="0" xfId="0" applyFont="1" applyFill="1" applyBorder="1" applyAlignment="1"/>
    <xf numFmtId="0" fontId="13" fillId="7" borderId="0" xfId="0" applyFont="1" applyFill="1" applyBorder="1" applyAlignment="1" applyProtection="1">
      <alignment vertical="center"/>
      <protection locked="0"/>
    </xf>
    <xf numFmtId="0" fontId="13" fillId="7" borderId="0" xfId="0" applyFont="1" applyFill="1" applyBorder="1" applyAlignment="1" applyProtection="1">
      <alignment vertical="center" wrapText="1"/>
      <protection locked="0"/>
    </xf>
    <xf numFmtId="0" fontId="12" fillId="7" borderId="0" xfId="74" applyFont="1" applyFill="1" applyBorder="1" applyAlignment="1">
      <alignment horizontal="right" vertical="center"/>
    </xf>
    <xf numFmtId="0" fontId="18" fillId="7" borderId="0" xfId="74" applyFont="1" applyFill="1" applyBorder="1" applyAlignment="1">
      <alignment horizontal="center"/>
    </xf>
    <xf numFmtId="0" fontId="18" fillId="7" borderId="0" xfId="74" applyFont="1" applyFill="1" applyBorder="1" applyAlignment="1">
      <alignment horizontal="left" vertical="center"/>
    </xf>
    <xf numFmtId="0" fontId="12" fillId="25" borderId="22" xfId="0" applyFont="1" applyFill="1" applyBorder="1" applyAlignment="1" applyProtection="1">
      <alignment horizontal="center"/>
    </xf>
    <xf numFmtId="0" fontId="12" fillId="0" borderId="2" xfId="0" applyFont="1" applyFill="1" applyBorder="1" applyAlignment="1" applyProtection="1">
      <alignment horizontal="center" vertical="center" wrapText="1"/>
    </xf>
    <xf numFmtId="0" fontId="10" fillId="7" borderId="0" xfId="0" applyFont="1" applyFill="1" applyBorder="1" applyAlignment="1"/>
    <xf numFmtId="0" fontId="12" fillId="7" borderId="0" xfId="0" applyFont="1" applyFill="1" applyBorder="1" applyAlignment="1" applyProtection="1">
      <alignment horizontal="left" vertical="center"/>
      <protection locked="0"/>
    </xf>
    <xf numFmtId="0" fontId="12" fillId="7" borderId="0" xfId="0" applyFont="1" applyFill="1" applyBorder="1" applyAlignment="1" applyProtection="1">
      <alignment vertical="center"/>
      <protection locked="0"/>
    </xf>
    <xf numFmtId="0" fontId="12" fillId="7" borderId="0" xfId="0" applyFont="1" applyFill="1" applyBorder="1" applyAlignment="1" applyProtection="1">
      <alignment horizontal="center"/>
    </xf>
    <xf numFmtId="0" fontId="12" fillId="7" borderId="0" xfId="74" applyFont="1" applyFill="1" applyBorder="1" applyAlignment="1">
      <alignment horizontal="center"/>
    </xf>
    <xf numFmtId="0" fontId="13" fillId="7" borderId="0" xfId="0" applyFont="1" applyFill="1" applyBorder="1" applyAlignment="1" applyProtection="1">
      <alignment horizontal="center" vertical="center"/>
      <protection locked="0"/>
    </xf>
    <xf numFmtId="0" fontId="13" fillId="7" borderId="0" xfId="74" applyFont="1" applyFill="1" applyBorder="1" applyAlignment="1">
      <alignment horizontal="center"/>
    </xf>
    <xf numFmtId="0" fontId="12" fillId="7" borderId="30" xfId="0" applyFont="1" applyFill="1" applyBorder="1" applyAlignment="1" applyProtection="1">
      <alignment horizontal="right" vertical="center"/>
      <protection locked="0"/>
    </xf>
    <xf numFmtId="0" fontId="12" fillId="7" borderId="0" xfId="0" applyFont="1" applyFill="1" applyBorder="1" applyAlignment="1" applyProtection="1">
      <alignment vertical="center" wrapText="1"/>
      <protection locked="0"/>
    </xf>
    <xf numFmtId="0" fontId="12" fillId="7" borderId="0" xfId="0" applyFont="1" applyFill="1" applyBorder="1" applyAlignment="1" applyProtection="1">
      <alignment horizontal="right" vertical="center" wrapText="1"/>
      <protection locked="0"/>
    </xf>
    <xf numFmtId="0" fontId="12" fillId="7" borderId="0" xfId="74" applyFont="1" applyFill="1" applyBorder="1" applyAlignment="1">
      <alignment horizontal="right"/>
    </xf>
    <xf numFmtId="0" fontId="12" fillId="7" borderId="0" xfId="0" applyFont="1" applyFill="1" applyBorder="1" applyAlignment="1"/>
    <xf numFmtId="2" fontId="18" fillId="0" borderId="141" xfId="0" applyNumberFormat="1" applyFont="1" applyFill="1" applyBorder="1" applyAlignment="1" applyProtection="1">
      <alignment horizontal="center" vertical="center"/>
      <protection locked="0"/>
    </xf>
    <xf numFmtId="2" fontId="18" fillId="0" borderId="79" xfId="0" applyNumberFormat="1" applyFont="1" applyFill="1" applyBorder="1" applyAlignment="1" applyProtection="1">
      <alignment horizontal="center" vertical="center"/>
      <protection locked="0"/>
    </xf>
    <xf numFmtId="0" fontId="13" fillId="0" borderId="33" xfId="0" applyFont="1" applyFill="1" applyBorder="1" applyAlignment="1" applyProtection="1">
      <alignment horizontal="center" vertical="center"/>
      <protection locked="0"/>
    </xf>
    <xf numFmtId="0" fontId="13" fillId="0" borderId="34" xfId="0" applyFont="1" applyFill="1" applyBorder="1" applyAlignment="1" applyProtection="1">
      <alignment horizontal="center" vertical="center"/>
      <protection locked="0"/>
    </xf>
    <xf numFmtId="0" fontId="13" fillId="0" borderId="35" xfId="0" applyFont="1" applyFill="1" applyBorder="1" applyAlignment="1" applyProtection="1">
      <alignment horizontal="center" vertical="center"/>
      <protection locked="0"/>
    </xf>
    <xf numFmtId="0" fontId="12" fillId="7" borderId="0" xfId="74" applyFont="1" applyFill="1" applyBorder="1" applyAlignment="1">
      <alignment vertical="center"/>
    </xf>
    <xf numFmtId="0" fontId="12" fillId="0" borderId="147" xfId="0" applyFont="1" applyFill="1" applyBorder="1" applyAlignment="1" applyProtection="1">
      <alignment horizontal="center" vertical="center"/>
    </xf>
    <xf numFmtId="0" fontId="13" fillId="7" borderId="0" xfId="0" applyFont="1" applyFill="1" applyBorder="1" applyAlignment="1"/>
    <xf numFmtId="2" fontId="18" fillId="0" borderId="73" xfId="0" applyNumberFormat="1" applyFont="1" applyFill="1" applyBorder="1" applyAlignment="1" applyProtection="1">
      <alignment horizontal="center" vertical="center"/>
      <protection locked="0"/>
    </xf>
    <xf numFmtId="2" fontId="18" fillId="0" borderId="75" xfId="0" applyNumberFormat="1" applyFont="1" applyFill="1" applyBorder="1" applyAlignment="1" applyProtection="1">
      <alignment horizontal="center" vertical="center"/>
      <protection locked="0"/>
    </xf>
    <xf numFmtId="0" fontId="13" fillId="0" borderId="36" xfId="0" applyFont="1" applyFill="1" applyBorder="1" applyAlignment="1" applyProtection="1">
      <alignment horizontal="center" vertical="center"/>
      <protection locked="0"/>
    </xf>
    <xf numFmtId="0" fontId="13" fillId="0" borderId="30" xfId="0" applyFont="1" applyFill="1" applyBorder="1" applyAlignment="1" applyProtection="1">
      <alignment horizontal="center" vertical="center"/>
      <protection locked="0"/>
    </xf>
    <xf numFmtId="0" fontId="13" fillId="0" borderId="37" xfId="0" applyFont="1" applyFill="1" applyBorder="1" applyAlignment="1" applyProtection="1">
      <alignment horizontal="center" vertical="center"/>
      <protection locked="0"/>
    </xf>
    <xf numFmtId="0" fontId="12" fillId="7" borderId="452" xfId="0" applyFont="1" applyFill="1" applyBorder="1" applyProtection="1"/>
    <xf numFmtId="0" fontId="12" fillId="7" borderId="3" xfId="0" applyFont="1" applyFill="1" applyBorder="1" applyAlignment="1" applyProtection="1"/>
    <xf numFmtId="0" fontId="18" fillId="7" borderId="3" xfId="0" applyFont="1" applyFill="1" applyBorder="1" applyAlignment="1" applyProtection="1"/>
    <xf numFmtId="0" fontId="18" fillId="7" borderId="3" xfId="0" applyFont="1" applyFill="1" applyBorder="1" applyAlignment="1"/>
    <xf numFmtId="0" fontId="13" fillId="7" borderId="3" xfId="0" applyFont="1" applyFill="1" applyBorder="1" applyAlignment="1" applyProtection="1">
      <alignment vertical="center"/>
      <protection locked="0"/>
    </xf>
    <xf numFmtId="0" fontId="18" fillId="7" borderId="3" xfId="0" applyFont="1" applyFill="1" applyBorder="1" applyAlignment="1" applyProtection="1">
      <alignment horizontal="center"/>
    </xf>
    <xf numFmtId="0" fontId="13" fillId="7" borderId="3" xfId="0" applyFont="1" applyFill="1" applyBorder="1" applyAlignment="1" applyProtection="1">
      <alignment vertical="center" wrapText="1"/>
      <protection locked="0"/>
    </xf>
    <xf numFmtId="0" fontId="12" fillId="7" borderId="3" xfId="74" applyFont="1" applyFill="1" applyBorder="1" applyAlignment="1">
      <alignment horizontal="right" vertical="center"/>
    </xf>
    <xf numFmtId="0" fontId="18" fillId="7" borderId="3" xfId="74" applyFont="1" applyFill="1" applyBorder="1" applyAlignment="1">
      <alignment horizontal="center"/>
    </xf>
    <xf numFmtId="0" fontId="18" fillId="7" borderId="3" xfId="74" applyFont="1" applyFill="1" applyBorder="1" applyAlignment="1">
      <alignment horizontal="left" vertical="center"/>
    </xf>
    <xf numFmtId="0" fontId="12" fillId="25" borderId="211" xfId="0" applyFont="1" applyFill="1" applyBorder="1" applyAlignment="1" applyProtection="1">
      <alignment horizontal="center"/>
    </xf>
    <xf numFmtId="0" fontId="69" fillId="0" borderId="0" xfId="0" applyFont="1" applyFill="1" applyBorder="1" applyAlignment="1" applyProtection="1">
      <alignment horizontal="center"/>
    </xf>
    <xf numFmtId="0" fontId="37" fillId="0" borderId="0" xfId="0" applyFont="1" applyFill="1" applyBorder="1" applyAlignment="1" applyProtection="1">
      <alignment horizontal="center" vertical="center"/>
    </xf>
    <xf numFmtId="0" fontId="12" fillId="0" borderId="9" xfId="0" applyFont="1" applyFill="1" applyBorder="1" applyAlignment="1" applyProtection="1">
      <alignment horizontal="center"/>
    </xf>
    <xf numFmtId="0" fontId="52" fillId="0" borderId="0" xfId="0" applyFont="1" applyFill="1" applyBorder="1" applyAlignment="1" applyProtection="1">
      <alignment horizontal="center"/>
    </xf>
    <xf numFmtId="0" fontId="18" fillId="0" borderId="22" xfId="74" applyFont="1" applyFill="1" applyBorder="1" applyAlignment="1">
      <alignment horizontal="left" vertical="center"/>
    </xf>
    <xf numFmtId="0" fontId="52" fillId="0" borderId="2" xfId="0" applyFont="1" applyFill="1" applyBorder="1" applyProtection="1"/>
    <xf numFmtId="0" fontId="13" fillId="0" borderId="9" xfId="0" applyFont="1" applyFill="1" applyBorder="1" applyAlignment="1" applyProtection="1">
      <alignment horizontal="center"/>
    </xf>
    <xf numFmtId="0" fontId="52" fillId="0" borderId="9" xfId="0" applyFont="1" applyFill="1" applyBorder="1" applyProtection="1"/>
    <xf numFmtId="0" fontId="12" fillId="0" borderId="33" xfId="0" applyFont="1" applyFill="1" applyBorder="1" applyAlignment="1" applyProtection="1">
      <alignment horizontal="left" vertical="center"/>
    </xf>
    <xf numFmtId="0" fontId="12" fillId="0" borderId="34" xfId="0" applyFont="1" applyFill="1" applyBorder="1" applyAlignment="1" applyProtection="1">
      <alignment horizontal="left" vertical="center"/>
    </xf>
    <xf numFmtId="0" fontId="12" fillId="0" borderId="35" xfId="0" applyFont="1" applyFill="1" applyBorder="1" applyAlignment="1" applyProtection="1">
      <alignment horizontal="left" vertical="center"/>
    </xf>
    <xf numFmtId="0" fontId="12" fillId="0" borderId="36" xfId="0" applyFont="1" applyFill="1" applyBorder="1" applyAlignment="1" applyProtection="1">
      <alignment horizontal="left" vertical="center"/>
    </xf>
    <xf numFmtId="0" fontId="12" fillId="0" borderId="37" xfId="0" applyFont="1" applyFill="1" applyBorder="1" applyAlignment="1" applyProtection="1">
      <alignment horizontal="left" vertical="center"/>
    </xf>
    <xf numFmtId="0" fontId="18" fillId="0" borderId="0" xfId="74" applyFont="1" applyFill="1" applyBorder="1" applyAlignment="1">
      <alignment horizontal="left" vertical="center"/>
    </xf>
    <xf numFmtId="0" fontId="18" fillId="7" borderId="22" xfId="74" applyFont="1" applyFill="1" applyBorder="1" applyAlignment="1">
      <alignment horizontal="left" vertical="center"/>
    </xf>
    <xf numFmtId="0" fontId="12" fillId="7" borderId="0" xfId="0" applyFont="1" applyFill="1" applyBorder="1" applyAlignment="1" applyProtection="1">
      <alignment horizontal="right" vertical="center"/>
      <protection locked="0"/>
    </xf>
    <xf numFmtId="0" fontId="12" fillId="7" borderId="30" xfId="0" applyFont="1" applyFill="1" applyBorder="1" applyAlignment="1" applyProtection="1">
      <alignment horizontal="right" vertical="center" wrapText="1"/>
      <protection locked="0"/>
    </xf>
    <xf numFmtId="0" fontId="12" fillId="7" borderId="30" xfId="74" applyFont="1" applyFill="1" applyBorder="1" applyAlignment="1"/>
    <xf numFmtId="0" fontId="12" fillId="7" borderId="30" xfId="74" applyFont="1" applyFill="1" applyBorder="1" applyAlignment="1">
      <alignment horizontal="right" vertical="center"/>
    </xf>
    <xf numFmtId="0" fontId="12" fillId="7" borderId="0" xfId="0" applyFont="1" applyFill="1" applyBorder="1" applyAlignment="1" applyProtection="1">
      <alignment horizontal="right"/>
    </xf>
    <xf numFmtId="0" fontId="15" fillId="7" borderId="0" xfId="0" applyFont="1" applyFill="1" applyBorder="1" applyAlignment="1" applyProtection="1">
      <alignment horizontal="center" vertical="top"/>
    </xf>
    <xf numFmtId="0" fontId="70" fillId="7" borderId="0" xfId="0" applyFont="1" applyFill="1" applyBorder="1" applyAlignment="1" applyProtection="1">
      <alignment horizontal="center" vertical="center"/>
      <protection locked="0"/>
    </xf>
    <xf numFmtId="0" fontId="52" fillId="7" borderId="0" xfId="0" applyFont="1" applyFill="1" applyBorder="1" applyProtection="1"/>
    <xf numFmtId="0" fontId="12" fillId="7" borderId="22" xfId="0" applyFont="1" applyFill="1" applyBorder="1" applyAlignment="1" applyProtection="1">
      <alignment horizontal="center" vertical="center"/>
    </xf>
    <xf numFmtId="0" fontId="12" fillId="0" borderId="33" xfId="0" applyFont="1" applyFill="1" applyBorder="1" applyAlignment="1" applyProtection="1">
      <alignment horizontal="center" vertical="center"/>
      <protection locked="0"/>
    </xf>
    <xf numFmtId="0" fontId="12" fillId="0" borderId="34" xfId="0" applyFont="1" applyFill="1" applyBorder="1" applyAlignment="1" applyProtection="1">
      <alignment horizontal="center" vertical="center"/>
      <protection locked="0"/>
    </xf>
    <xf numFmtId="0" fontId="12" fillId="0" borderId="35" xfId="0" applyFont="1" applyFill="1" applyBorder="1" applyAlignment="1" applyProtection="1">
      <alignment horizontal="center" vertical="center"/>
      <protection locked="0"/>
    </xf>
    <xf numFmtId="0" fontId="71" fillId="7" borderId="0" xfId="0" applyFont="1" applyFill="1" applyBorder="1" applyAlignment="1" applyProtection="1">
      <alignment horizontal="center" vertical="center"/>
      <protection locked="0"/>
    </xf>
    <xf numFmtId="0" fontId="12" fillId="0" borderId="36" xfId="0" applyFont="1" applyFill="1" applyBorder="1" applyAlignment="1" applyProtection="1">
      <alignment horizontal="center" vertical="center"/>
      <protection locked="0"/>
    </xf>
    <xf numFmtId="0" fontId="12" fillId="0" borderId="30" xfId="0" applyFont="1" applyFill="1" applyBorder="1" applyAlignment="1" applyProtection="1">
      <alignment horizontal="center" vertical="center"/>
      <protection locked="0"/>
    </xf>
    <xf numFmtId="0" fontId="12" fillId="0" borderId="37" xfId="0" applyFont="1" applyFill="1" applyBorder="1" applyAlignment="1" applyProtection="1">
      <alignment horizontal="center" vertical="center"/>
      <protection locked="0"/>
    </xf>
    <xf numFmtId="0" fontId="37" fillId="7" borderId="0" xfId="0" applyFont="1" applyFill="1" applyBorder="1" applyAlignment="1" applyProtection="1">
      <alignment vertical="center" wrapText="1"/>
      <protection locked="0"/>
    </xf>
    <xf numFmtId="0" fontId="15" fillId="7" borderId="0" xfId="0" applyFont="1" applyFill="1" applyBorder="1" applyAlignment="1" applyProtection="1">
      <alignment vertical="top"/>
    </xf>
    <xf numFmtId="0" fontId="70" fillId="7" borderId="0" xfId="0" applyFont="1" applyFill="1" applyBorder="1" applyAlignment="1" applyProtection="1">
      <alignment vertical="center"/>
      <protection locked="0"/>
    </xf>
    <xf numFmtId="0" fontId="71" fillId="7" borderId="0" xfId="0" applyFont="1" applyFill="1" applyBorder="1" applyAlignment="1" applyProtection="1">
      <alignment vertical="center"/>
      <protection locked="0"/>
    </xf>
    <xf numFmtId="0" fontId="18" fillId="7" borderId="211" xfId="74" applyFont="1" applyFill="1" applyBorder="1" applyAlignment="1">
      <alignment horizontal="left" vertical="center"/>
    </xf>
    <xf numFmtId="0" fontId="12" fillId="0" borderId="30" xfId="74" applyFont="1" applyFill="1" applyBorder="1" applyAlignment="1"/>
    <xf numFmtId="0" fontId="12" fillId="0" borderId="30" xfId="74" applyFont="1" applyFill="1" applyBorder="1" applyAlignment="1">
      <alignment horizontal="right" vertical="center"/>
    </xf>
    <xf numFmtId="0" fontId="16" fillId="0" borderId="33" xfId="0" applyFont="1" applyFill="1" applyBorder="1" applyAlignment="1" applyProtection="1">
      <alignment horizontal="right" vertical="center"/>
      <protection locked="0"/>
    </xf>
    <xf numFmtId="0" fontId="16" fillId="0" borderId="34" xfId="0" applyFont="1" applyFill="1" applyBorder="1" applyAlignment="1" applyProtection="1">
      <alignment horizontal="right" vertical="center"/>
      <protection locked="0"/>
    </xf>
    <xf numFmtId="0" fontId="16" fillId="0" borderId="35" xfId="0" applyFont="1" applyFill="1" applyBorder="1" applyAlignment="1" applyProtection="1">
      <alignment horizontal="right" vertical="center"/>
      <protection locked="0"/>
    </xf>
    <xf numFmtId="0" fontId="52" fillId="0" borderId="9" xfId="0" applyFont="1" applyFill="1" applyBorder="1" applyAlignment="1" applyProtection="1">
      <alignment vertical="center"/>
    </xf>
    <xf numFmtId="0" fontId="16" fillId="0" borderId="36" xfId="0" applyFont="1" applyFill="1" applyBorder="1" applyAlignment="1" applyProtection="1">
      <alignment horizontal="right" vertical="center"/>
      <protection locked="0"/>
    </xf>
    <xf numFmtId="0" fontId="16" fillId="0" borderId="30" xfId="0" applyFont="1" applyFill="1" applyBorder="1" applyAlignment="1" applyProtection="1">
      <alignment horizontal="right" vertical="center"/>
      <protection locked="0"/>
    </xf>
    <xf numFmtId="0" fontId="16" fillId="0" borderId="37" xfId="0" applyFont="1" applyFill="1" applyBorder="1" applyAlignment="1" applyProtection="1">
      <alignment horizontal="right" vertical="center"/>
      <protection locked="0"/>
    </xf>
    <xf numFmtId="0" fontId="52" fillId="0" borderId="0" xfId="0" applyFont="1" applyFill="1" applyBorder="1" applyAlignment="1" applyProtection="1">
      <alignment vertical="center"/>
    </xf>
    <xf numFmtId="0" fontId="12" fillId="0" borderId="30" xfId="0" applyFont="1" applyFill="1" applyBorder="1" applyAlignment="1" applyProtection="1">
      <alignment horizontal="right" vertical="center" wrapText="1"/>
      <protection locked="0"/>
    </xf>
    <xf numFmtId="0" fontId="12" fillId="0" borderId="22" xfId="0" applyFont="1" applyFill="1" applyBorder="1" applyAlignment="1" applyProtection="1">
      <alignment horizontal="left" vertical="center"/>
    </xf>
    <xf numFmtId="0" fontId="13" fillId="0" borderId="9" xfId="0" applyFont="1" applyFill="1" applyBorder="1" applyAlignment="1" applyProtection="1">
      <alignment horizontal="right" vertical="center" wrapText="1"/>
      <protection locked="0"/>
    </xf>
    <xf numFmtId="0" fontId="13" fillId="0" borderId="0" xfId="0" applyFont="1" applyFill="1" applyBorder="1" applyAlignment="1" applyProtection="1">
      <alignment horizontal="right" vertical="center" wrapText="1"/>
      <protection locked="0"/>
    </xf>
    <xf numFmtId="0" fontId="15" fillId="0" borderId="0" xfId="0" applyFont="1" applyFill="1" applyBorder="1" applyAlignment="1" applyProtection="1">
      <alignment horizontal="right" vertical="center" wrapText="1"/>
      <protection locked="0"/>
    </xf>
    <xf numFmtId="0" fontId="13" fillId="0" borderId="22" xfId="0" applyFont="1" applyFill="1" applyBorder="1" applyAlignment="1" applyProtection="1">
      <alignment horizontal="right" vertical="center" wrapText="1"/>
      <protection locked="0"/>
    </xf>
    <xf numFmtId="0" fontId="15" fillId="0" borderId="56" xfId="0" applyFont="1" applyFill="1" applyBorder="1" applyAlignment="1" applyProtection="1">
      <alignment horizontal="center" vertical="center" wrapText="1"/>
      <protection locked="0"/>
    </xf>
    <xf numFmtId="0" fontId="15" fillId="0" borderId="46" xfId="0" applyFont="1" applyFill="1" applyBorder="1" applyAlignment="1" applyProtection="1">
      <alignment horizontal="center" vertical="center" wrapText="1"/>
      <protection locked="0"/>
    </xf>
    <xf numFmtId="0" fontId="15" fillId="0" borderId="57" xfId="0" applyFont="1" applyFill="1" applyBorder="1" applyAlignment="1" applyProtection="1">
      <alignment horizontal="center" vertical="center" wrapText="1"/>
      <protection locked="0"/>
    </xf>
    <xf numFmtId="0" fontId="15" fillId="0" borderId="0" xfId="0" applyFont="1" applyFill="1" applyBorder="1" applyAlignment="1" applyProtection="1">
      <alignment horizontal="center" vertical="center" wrapText="1"/>
      <protection locked="0"/>
    </xf>
    <xf numFmtId="0" fontId="52" fillId="0" borderId="22" xfId="0" applyFont="1" applyFill="1" applyBorder="1" applyProtection="1"/>
    <xf numFmtId="0" fontId="18" fillId="5" borderId="453" xfId="0" applyFont="1" applyFill="1" applyBorder="1" applyAlignment="1" applyProtection="1"/>
    <xf numFmtId="0" fontId="18" fillId="5" borderId="2" xfId="0" applyFont="1" applyFill="1" applyBorder="1" applyAlignment="1" applyProtection="1"/>
    <xf numFmtId="0" fontId="18" fillId="0" borderId="9" xfId="0" applyFont="1" applyFill="1" applyBorder="1" applyProtection="1"/>
    <xf numFmtId="0" fontId="13" fillId="0" borderId="0" xfId="0" applyFont="1" applyFill="1" applyBorder="1" applyAlignment="1" applyProtection="1">
      <alignment horizontal="left"/>
      <protection locked="0"/>
    </xf>
    <xf numFmtId="0" fontId="21" fillId="0" borderId="22" xfId="0" applyFont="1" applyFill="1" applyBorder="1" applyAlignment="1" applyProtection="1">
      <alignment horizontal="center" vertical="center"/>
      <protection locked="0"/>
    </xf>
    <xf numFmtId="0" fontId="21" fillId="0" borderId="2" xfId="0" applyFont="1" applyFill="1" applyBorder="1" applyAlignment="1" applyProtection="1">
      <alignment horizontal="center" vertical="center"/>
      <protection locked="0"/>
    </xf>
    <xf numFmtId="0" fontId="21" fillId="5" borderId="2" xfId="0" applyFont="1" applyFill="1" applyBorder="1" applyAlignment="1" applyProtection="1">
      <alignment horizontal="center" vertical="center"/>
      <protection locked="0"/>
    </xf>
    <xf numFmtId="0" fontId="18" fillId="0" borderId="9"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0" borderId="30" xfId="74" applyFont="1" applyFill="1" applyBorder="1" applyAlignment="1">
      <alignment horizontal="left" vertical="center"/>
    </xf>
    <xf numFmtId="0" fontId="18" fillId="0" borderId="37" xfId="74" applyFont="1" applyFill="1" applyBorder="1" applyAlignment="1">
      <alignment horizontal="left" vertical="center"/>
    </xf>
    <xf numFmtId="0" fontId="18" fillId="0" borderId="36" xfId="0" applyFont="1" applyFill="1" applyBorder="1" applyProtection="1"/>
    <xf numFmtId="0" fontId="13" fillId="0" borderId="30" xfId="0" applyFont="1" applyFill="1" applyBorder="1" applyAlignment="1" applyProtection="1">
      <alignment horizontal="left"/>
      <protection locked="0"/>
    </xf>
    <xf numFmtId="0" fontId="18" fillId="0" borderId="30" xfId="0" applyFont="1" applyFill="1" applyBorder="1" applyAlignment="1" applyProtection="1">
      <alignment horizontal="center" vertical="center" wrapText="1"/>
    </xf>
    <xf numFmtId="0" fontId="12" fillId="0" borderId="30" xfId="0" applyFont="1" applyFill="1" applyBorder="1" applyAlignment="1" applyProtection="1">
      <alignment vertical="center" wrapText="1"/>
    </xf>
    <xf numFmtId="0" fontId="69" fillId="0" borderId="30" xfId="0" applyFont="1" applyFill="1" applyBorder="1" applyAlignment="1" applyProtection="1">
      <alignment horizontal="center"/>
    </xf>
    <xf numFmtId="0" fontId="37" fillId="0" borderId="30" xfId="0" applyFont="1" applyFill="1" applyBorder="1" applyAlignment="1" applyProtection="1">
      <alignment horizontal="center" vertical="center"/>
    </xf>
    <xf numFmtId="0" fontId="12" fillId="0" borderId="0" xfId="0" applyFont="1" applyFill="1" applyBorder="1" applyAlignment="1" applyProtection="1">
      <alignment horizontal="left" vertical="center" indent="1"/>
    </xf>
    <xf numFmtId="0" fontId="69" fillId="0" borderId="0" xfId="0" applyFont="1" applyFill="1" applyBorder="1" applyAlignment="1" applyProtection="1">
      <alignment horizontal="left" indent="1"/>
    </xf>
    <xf numFmtId="0" fontId="18" fillId="0" borderId="33" xfId="0" applyFont="1" applyFill="1" applyBorder="1" applyAlignment="1" applyProtection="1">
      <alignment horizontal="left" vertical="center"/>
      <protection locked="0"/>
    </xf>
    <xf numFmtId="0" fontId="18" fillId="0" borderId="34" xfId="0" applyFont="1" applyFill="1" applyBorder="1" applyAlignment="1" applyProtection="1">
      <alignment horizontal="left" vertical="center"/>
      <protection locked="0"/>
    </xf>
    <xf numFmtId="0" fontId="18" fillId="0" borderId="35" xfId="0" applyFont="1" applyFill="1" applyBorder="1" applyAlignment="1" applyProtection="1">
      <alignment horizontal="left" vertical="center"/>
      <protection locked="0"/>
    </xf>
    <xf numFmtId="0" fontId="18" fillId="0" borderId="34" xfId="0" applyFont="1" applyFill="1" applyBorder="1" applyAlignment="1" applyProtection="1">
      <alignment horizontal="center" vertical="center"/>
    </xf>
    <xf numFmtId="0" fontId="18" fillId="0" borderId="35" xfId="0" applyFont="1" applyFill="1" applyBorder="1" applyAlignment="1" applyProtection="1">
      <alignment horizontal="center" vertical="center"/>
    </xf>
    <xf numFmtId="0" fontId="18" fillId="0" borderId="36" xfId="0" applyFont="1" applyFill="1" applyBorder="1" applyAlignment="1" applyProtection="1">
      <alignment horizontal="left" vertical="center"/>
      <protection locked="0"/>
    </xf>
    <xf numFmtId="0" fontId="18" fillId="0" borderId="30" xfId="0" applyFont="1" applyFill="1" applyBorder="1" applyAlignment="1" applyProtection="1">
      <alignment horizontal="left" vertical="center"/>
      <protection locked="0"/>
    </xf>
    <xf numFmtId="0" fontId="18" fillId="0" borderId="37" xfId="0" applyFont="1" applyFill="1" applyBorder="1" applyAlignment="1" applyProtection="1">
      <alignment horizontal="left" vertical="center"/>
      <protection locked="0"/>
    </xf>
    <xf numFmtId="0" fontId="18" fillId="0" borderId="37" xfId="0" applyFont="1" applyFill="1" applyBorder="1" applyAlignment="1" applyProtection="1">
      <alignment horizontal="center" vertical="center"/>
    </xf>
    <xf numFmtId="0" fontId="12" fillId="0" borderId="0" xfId="0" applyFont="1" applyFill="1" applyBorder="1" applyAlignment="1" applyProtection="1">
      <alignment horizontal="right"/>
      <protection locked="0"/>
    </xf>
    <xf numFmtId="0" fontId="12" fillId="0" borderId="0" xfId="60" applyFont="1" applyFill="1" applyBorder="1" applyAlignment="1" applyProtection="1">
      <alignment wrapText="1"/>
    </xf>
    <xf numFmtId="0" fontId="10" fillId="0" borderId="0" xfId="60" applyFont="1" applyFill="1" applyProtection="1"/>
    <xf numFmtId="0" fontId="14" fillId="3" borderId="51" xfId="60" applyFont="1" applyFill="1" applyBorder="1" applyAlignment="1" applyProtection="1">
      <alignment horizontal="center" wrapText="1"/>
    </xf>
    <xf numFmtId="0" fontId="14" fillId="3" borderId="52" xfId="60" applyFont="1" applyFill="1" applyBorder="1" applyAlignment="1" applyProtection="1">
      <alignment horizontal="center" wrapText="1"/>
    </xf>
    <xf numFmtId="0" fontId="72" fillId="12" borderId="12" xfId="60" applyFont="1" applyFill="1" applyBorder="1" applyAlignment="1" applyProtection="1">
      <alignment horizontal="center" vertical="top"/>
    </xf>
    <xf numFmtId="0" fontId="72" fillId="12" borderId="0" xfId="60" applyFont="1" applyFill="1" applyBorder="1" applyAlignment="1" applyProtection="1">
      <alignment horizontal="center" vertical="top"/>
    </xf>
    <xf numFmtId="0" fontId="12" fillId="0" borderId="12" xfId="60" applyFont="1" applyFill="1" applyBorder="1" applyAlignment="1" applyProtection="1"/>
    <xf numFmtId="0" fontId="12" fillId="0" borderId="12" xfId="60" applyFont="1" applyFill="1" applyBorder="1" applyAlignment="1" applyProtection="1">
      <alignment wrapText="1"/>
    </xf>
    <xf numFmtId="0" fontId="12" fillId="0" borderId="0" xfId="60" applyFont="1" applyFill="1" applyBorder="1" applyAlignment="1" applyProtection="1"/>
    <xf numFmtId="0" fontId="37" fillId="0" borderId="0" xfId="60" applyFont="1" applyFill="1" applyBorder="1" applyAlignment="1" applyProtection="1"/>
    <xf numFmtId="0" fontId="13" fillId="0" borderId="12" xfId="60" applyFont="1" applyFill="1" applyBorder="1" applyAlignment="1" applyProtection="1">
      <alignment horizontal="center" wrapText="1"/>
    </xf>
    <xf numFmtId="0" fontId="18" fillId="0" borderId="0" xfId="60" applyFont="1" applyFill="1" applyBorder="1" applyAlignment="1" applyProtection="1">
      <alignment horizontal="right" vertical="center" wrapText="1"/>
    </xf>
    <xf numFmtId="0" fontId="18" fillId="0" borderId="0" xfId="60" applyFont="1" applyFill="1" applyBorder="1" applyAlignment="1" applyProtection="1">
      <alignment horizontal="left"/>
    </xf>
    <xf numFmtId="0" fontId="13" fillId="0" borderId="0" xfId="60" applyFont="1" applyFill="1" applyBorder="1" applyAlignment="1" applyProtection="1">
      <alignment horizontal="center"/>
    </xf>
    <xf numFmtId="0" fontId="13" fillId="0" borderId="0" xfId="60" applyFont="1" applyFill="1" applyBorder="1" applyAlignment="1" applyProtection="1">
      <alignment horizontal="center" wrapText="1"/>
    </xf>
    <xf numFmtId="0" fontId="13" fillId="0" borderId="0" xfId="60" applyFont="1" applyFill="1" applyBorder="1" applyAlignment="1" applyProtection="1">
      <alignment horizontal="right" vertical="center" wrapText="1"/>
    </xf>
    <xf numFmtId="0" fontId="13" fillId="0" borderId="0" xfId="60" applyFont="1" applyFill="1" applyBorder="1" applyAlignment="1" applyProtection="1">
      <alignment horizontal="left"/>
    </xf>
    <xf numFmtId="0" fontId="10" fillId="0" borderId="12" xfId="60" applyFont="1" applyFill="1" applyBorder="1" applyProtection="1"/>
    <xf numFmtId="0" fontId="18" fillId="0" borderId="0" xfId="60" applyFont="1" applyFill="1" applyBorder="1" applyAlignment="1" applyProtection="1">
      <alignment horizontal="right" vertical="center"/>
    </xf>
    <xf numFmtId="0" fontId="18" fillId="0" borderId="0" xfId="60" applyFont="1" applyFill="1" applyBorder="1" applyAlignment="1" applyProtection="1"/>
    <xf numFmtId="0" fontId="18" fillId="0" borderId="0" xfId="60" applyFont="1" applyFill="1" applyBorder="1" applyAlignment="1" applyProtection="1">
      <alignment vertical="center"/>
    </xf>
    <xf numFmtId="0" fontId="16" fillId="0" borderId="0" xfId="60" applyFont="1" applyFill="1" applyBorder="1" applyAlignment="1" applyProtection="1">
      <alignment vertical="center"/>
    </xf>
    <xf numFmtId="0" fontId="10" fillId="0" borderId="0" xfId="60" applyFont="1" applyFill="1" applyBorder="1" applyAlignment="1" applyProtection="1"/>
    <xf numFmtId="0" fontId="13" fillId="0" borderId="0" xfId="60" applyFont="1" applyFill="1" applyBorder="1" applyAlignment="1" applyProtection="1">
      <alignment horizontal="right" vertical="center"/>
    </xf>
    <xf numFmtId="0" fontId="13" fillId="0" borderId="0" xfId="60" applyFont="1" applyFill="1" applyBorder="1" applyAlignment="1" applyProtection="1"/>
    <xf numFmtId="0" fontId="13" fillId="0" borderId="0" xfId="60" applyFont="1" applyFill="1" applyProtection="1"/>
    <xf numFmtId="0" fontId="18" fillId="0" borderId="0" xfId="60" applyFont="1" applyFill="1" applyBorder="1" applyProtection="1"/>
    <xf numFmtId="0" fontId="18" fillId="0" borderId="30" xfId="60" applyFont="1" applyFill="1" applyBorder="1" applyAlignment="1" applyProtection="1">
      <alignment horizontal="left" vertical="center"/>
    </xf>
    <xf numFmtId="0" fontId="15" fillId="0" borderId="8" xfId="60" applyFont="1" applyFill="1" applyBorder="1" applyAlignment="1" applyProtection="1">
      <alignment horizontal="center" vertical="center"/>
    </xf>
    <xf numFmtId="0" fontId="15" fillId="0" borderId="1" xfId="60" applyFont="1" applyFill="1" applyBorder="1" applyAlignment="1" applyProtection="1">
      <alignment horizontal="center" vertical="center"/>
    </xf>
    <xf numFmtId="0" fontId="15" fillId="0" borderId="0" xfId="60" applyFont="1" applyFill="1" applyBorder="1" applyAlignment="1" applyProtection="1">
      <alignment vertical="center"/>
    </xf>
    <xf numFmtId="0" fontId="15" fillId="0" borderId="0" xfId="60" applyFont="1" applyFill="1" applyBorder="1" applyAlignment="1" applyProtection="1">
      <alignment horizontal="center" vertical="center"/>
    </xf>
    <xf numFmtId="0" fontId="9" fillId="0" borderId="41" xfId="60" applyFont="1" applyFill="1" applyBorder="1" applyAlignment="1" applyProtection="1">
      <alignment horizontal="right" vertical="center"/>
    </xf>
    <xf numFmtId="0" fontId="33" fillId="0" borderId="1" xfId="60" applyFont="1" applyFill="1" applyBorder="1" applyAlignment="1" applyProtection="1">
      <alignment horizontal="center" vertical="center"/>
    </xf>
    <xf numFmtId="0" fontId="18" fillId="0" borderId="9" xfId="60" applyFont="1" applyFill="1" applyBorder="1" applyAlignment="1" applyProtection="1">
      <alignment horizontal="center" vertical="center"/>
    </xf>
    <xf numFmtId="0" fontId="18" fillId="0" borderId="0" xfId="60" applyFont="1" applyFill="1" applyBorder="1" applyAlignment="1" applyProtection="1">
      <alignment horizontal="center" vertical="center"/>
    </xf>
    <xf numFmtId="0" fontId="12" fillId="0" borderId="0" xfId="60" applyFont="1" applyFill="1" applyBorder="1" applyAlignment="1" applyProtection="1">
      <alignment horizontal="right" vertical="center"/>
    </xf>
    <xf numFmtId="0" fontId="33" fillId="0" borderId="8" xfId="60" applyFont="1" applyFill="1" applyBorder="1" applyAlignment="1" applyProtection="1">
      <alignment horizontal="center" vertical="center"/>
    </xf>
    <xf numFmtId="0" fontId="15" fillId="0" borderId="10" xfId="60" applyFont="1" applyFill="1" applyBorder="1" applyAlignment="1" applyProtection="1">
      <alignment horizontal="center" vertical="center"/>
    </xf>
    <xf numFmtId="0" fontId="8" fillId="0" borderId="1" xfId="60" applyFont="1" applyFill="1" applyBorder="1" applyAlignment="1" applyProtection="1">
      <alignment horizontal="center" vertical="center"/>
    </xf>
    <xf numFmtId="0" fontId="33" fillId="0" borderId="10" xfId="60" applyFont="1" applyFill="1" applyBorder="1" applyAlignment="1" applyProtection="1">
      <alignment horizontal="center" vertical="center"/>
    </xf>
    <xf numFmtId="0" fontId="18" fillId="0" borderId="0" xfId="60" applyFont="1" applyFill="1" applyBorder="1" applyAlignment="1" applyProtection="1">
      <alignment horizontal="left" vertical="center"/>
    </xf>
    <xf numFmtId="0" fontId="14" fillId="0" borderId="0" xfId="60" applyFont="1" applyFill="1" applyBorder="1" applyAlignment="1" applyProtection="1">
      <alignment horizontal="center" vertical="center"/>
    </xf>
    <xf numFmtId="0" fontId="13" fillId="0" borderId="0" xfId="60" applyFont="1" applyFill="1" applyBorder="1" applyProtection="1"/>
    <xf numFmtId="0" fontId="13" fillId="0" borderId="0" xfId="60" applyFont="1" applyFill="1" applyBorder="1" applyAlignment="1" applyProtection="1">
      <alignment horizontal="left" vertical="center"/>
    </xf>
    <xf numFmtId="0" fontId="13" fillId="0" borderId="0" xfId="60" applyFont="1" applyFill="1" applyBorder="1" applyAlignment="1" applyProtection="1">
      <alignment horizontal="center" vertical="center"/>
    </xf>
    <xf numFmtId="0" fontId="12" fillId="0" borderId="22" xfId="60" applyFont="1" applyFill="1" applyBorder="1" applyAlignment="1" applyProtection="1">
      <alignment horizontal="right" vertical="center"/>
    </xf>
    <xf numFmtId="0" fontId="12" fillId="0" borderId="41" xfId="60" applyFont="1" applyFill="1" applyBorder="1" applyAlignment="1" applyProtection="1">
      <alignment horizontal="center" vertical="center"/>
    </xf>
    <xf numFmtId="0" fontId="13" fillId="0" borderId="41" xfId="60" applyFont="1" applyFill="1" applyBorder="1" applyAlignment="1" applyProtection="1">
      <alignment horizontal="center" vertical="center"/>
    </xf>
    <xf numFmtId="0" fontId="37" fillId="0" borderId="41" xfId="60" applyFont="1" applyFill="1" applyBorder="1" applyAlignment="1" applyProtection="1">
      <alignment horizontal="center" vertical="center"/>
    </xf>
    <xf numFmtId="0" fontId="12" fillId="0" borderId="0" xfId="60" applyFont="1" applyFill="1" applyBorder="1" applyAlignment="1" applyProtection="1">
      <alignment vertical="center"/>
    </xf>
    <xf numFmtId="0" fontId="14" fillId="0" borderId="0" xfId="60" applyFont="1" applyFill="1" applyBorder="1" applyAlignment="1" applyProtection="1">
      <alignment vertical="center"/>
    </xf>
    <xf numFmtId="0" fontId="21" fillId="0" borderId="0" xfId="60" applyFont="1" applyFill="1" applyBorder="1" applyAlignment="1" applyProtection="1">
      <alignment horizontal="center" vertical="center"/>
    </xf>
    <xf numFmtId="0" fontId="18" fillId="0" borderId="454" xfId="60" applyFont="1" applyFill="1" applyBorder="1" applyAlignment="1" applyProtection="1">
      <alignment vertical="center"/>
    </xf>
    <xf numFmtId="0" fontId="18" fillId="0" borderId="455" xfId="60" applyFont="1" applyFill="1" applyBorder="1" applyAlignment="1" applyProtection="1">
      <alignment vertical="center"/>
    </xf>
    <xf numFmtId="0" fontId="33" fillId="0" borderId="455" xfId="60" applyFont="1" applyFill="1" applyBorder="1" applyAlignment="1" applyProtection="1">
      <alignment horizontal="center" vertical="center"/>
    </xf>
    <xf numFmtId="0" fontId="33" fillId="0" borderId="57" xfId="60" applyFont="1" applyFill="1" applyBorder="1" applyAlignment="1" applyProtection="1">
      <alignment horizontal="center" vertical="center"/>
    </xf>
    <xf numFmtId="0" fontId="16" fillId="27" borderId="1" xfId="60" applyFont="1" applyFill="1" applyBorder="1" applyAlignment="1" applyProtection="1">
      <alignment vertical="center"/>
    </xf>
    <xf numFmtId="0" fontId="18" fillId="0" borderId="8" xfId="60" applyFont="1" applyFill="1" applyBorder="1" applyAlignment="1" applyProtection="1">
      <alignment horizontal="center" vertical="center"/>
    </xf>
    <xf numFmtId="0" fontId="16" fillId="27" borderId="0" xfId="60" applyFont="1" applyFill="1" applyBorder="1" applyAlignment="1" applyProtection="1">
      <alignment vertical="center"/>
    </xf>
    <xf numFmtId="0" fontId="18" fillId="0" borderId="10" xfId="60" applyFont="1" applyFill="1" applyBorder="1" applyAlignment="1" applyProtection="1">
      <alignment horizontal="center" vertical="center"/>
    </xf>
    <xf numFmtId="0" fontId="18" fillId="0" borderId="7" xfId="60" applyFont="1" applyFill="1" applyBorder="1" applyAlignment="1" applyProtection="1">
      <alignment horizontal="left" vertical="center"/>
    </xf>
    <xf numFmtId="0" fontId="18" fillId="0" borderId="7" xfId="60" applyFont="1" applyFill="1" applyBorder="1" applyAlignment="1" applyProtection="1">
      <alignment horizontal="center" vertical="center"/>
    </xf>
    <xf numFmtId="0" fontId="18" fillId="0" borderId="7" xfId="60" applyFont="1" applyFill="1" applyBorder="1" applyAlignment="1" applyProtection="1">
      <alignment vertical="center"/>
    </xf>
    <xf numFmtId="0" fontId="16" fillId="0" borderId="7" xfId="60" applyFont="1" applyFill="1" applyBorder="1" applyAlignment="1" applyProtection="1">
      <alignment vertical="center"/>
    </xf>
    <xf numFmtId="0" fontId="14" fillId="0" borderId="7" xfId="60" applyFont="1" applyFill="1" applyBorder="1" applyAlignment="1" applyProtection="1">
      <alignment horizontal="center" vertical="center"/>
    </xf>
    <xf numFmtId="0" fontId="10" fillId="0" borderId="7" xfId="60" applyFont="1" applyFill="1" applyBorder="1" applyAlignment="1" applyProtection="1"/>
    <xf numFmtId="0" fontId="18" fillId="0" borderId="11" xfId="60" applyFont="1" applyFill="1" applyBorder="1" applyAlignment="1" applyProtection="1">
      <alignment horizontal="left" vertical="center"/>
    </xf>
    <xf numFmtId="0" fontId="18" fillId="0" borderId="11" xfId="60" applyFont="1" applyFill="1" applyBorder="1" applyAlignment="1" applyProtection="1">
      <alignment horizontal="center" vertical="center"/>
    </xf>
    <xf numFmtId="0" fontId="18" fillId="0" borderId="11" xfId="60" applyFont="1" applyFill="1" applyBorder="1" applyAlignment="1" applyProtection="1">
      <alignment vertical="center"/>
    </xf>
    <xf numFmtId="0" fontId="16" fillId="0" borderId="11" xfId="60" applyFont="1" applyFill="1" applyBorder="1" applyAlignment="1" applyProtection="1">
      <alignment vertical="center"/>
    </xf>
    <xf numFmtId="0" fontId="14" fillId="0" borderId="11" xfId="60" applyFont="1" applyFill="1" applyBorder="1" applyAlignment="1" applyProtection="1">
      <alignment horizontal="center" vertical="center"/>
    </xf>
    <xf numFmtId="0" fontId="10" fillId="0" borderId="11" xfId="60" applyFont="1" applyFill="1" applyBorder="1" applyAlignment="1" applyProtection="1"/>
    <xf numFmtId="0" fontId="12" fillId="0" borderId="12" xfId="60" applyFont="1" applyFill="1" applyBorder="1" applyAlignment="1" applyProtection="1">
      <alignment horizontal="center"/>
    </xf>
    <xf numFmtId="0" fontId="12" fillId="0" borderId="0" xfId="60" applyFont="1" applyFill="1" applyBorder="1" applyAlignment="1" applyProtection="1">
      <alignment horizontal="center"/>
    </xf>
    <xf numFmtId="0" fontId="18" fillId="0" borderId="0" xfId="76" applyFont="1" applyFill="1" applyBorder="1" applyAlignment="1"/>
    <xf numFmtId="0" fontId="18" fillId="0" borderId="0" xfId="76" applyFont="1" applyFill="1" applyBorder="1" applyAlignment="1">
      <alignment horizontal="center" vertical="center" wrapText="1"/>
    </xf>
    <xf numFmtId="0" fontId="18" fillId="0" borderId="0" xfId="76" applyFont="1" applyFill="1" applyBorder="1" applyAlignment="1">
      <alignment vertical="center"/>
    </xf>
    <xf numFmtId="0" fontId="18" fillId="0" borderId="0" xfId="76" applyFont="1" applyFill="1" applyBorder="1" applyAlignment="1">
      <alignment horizontal="justify" vertical="center" wrapText="1"/>
    </xf>
    <xf numFmtId="0" fontId="18" fillId="0" borderId="0" xfId="76" applyFont="1" applyFill="1" applyBorder="1" applyAlignment="1">
      <alignment horizontal="justify" vertical="center"/>
    </xf>
    <xf numFmtId="0" fontId="10" fillId="0" borderId="0" xfId="76" applyFont="1" applyFill="1" applyBorder="1" applyAlignment="1">
      <alignment vertical="top"/>
    </xf>
    <xf numFmtId="0" fontId="10" fillId="0" borderId="0" xfId="76" applyFont="1" applyAlignment="1" applyProtection="1"/>
    <xf numFmtId="0" fontId="10" fillId="0" borderId="0" xfId="76" applyFont="1" applyFill="1" applyAlignment="1"/>
    <xf numFmtId="0" fontId="10" fillId="0" borderId="0" xfId="76" applyFont="1" applyFill="1" applyBorder="1" applyAlignment="1"/>
    <xf numFmtId="0" fontId="9" fillId="0" borderId="0" xfId="76" applyFont="1" applyFill="1" applyBorder="1" applyAlignment="1" applyProtection="1"/>
    <xf numFmtId="0" fontId="9" fillId="0" borderId="30" xfId="76" applyFont="1" applyFill="1" applyBorder="1" applyAlignment="1" applyProtection="1"/>
    <xf numFmtId="0" fontId="10" fillId="0" borderId="0" xfId="76" applyFont="1" applyFill="1" applyBorder="1" applyAlignment="1" applyProtection="1"/>
    <xf numFmtId="0" fontId="9" fillId="28" borderId="33" xfId="76" applyFont="1" applyFill="1" applyBorder="1" applyAlignment="1" applyProtection="1">
      <alignment horizontal="center"/>
    </xf>
    <xf numFmtId="0" fontId="9" fillId="28" borderId="34" xfId="76" applyFont="1" applyFill="1" applyBorder="1" applyAlignment="1" applyProtection="1">
      <alignment horizontal="center"/>
    </xf>
    <xf numFmtId="0" fontId="9" fillId="28" borderId="35" xfId="76" applyFont="1" applyFill="1" applyBorder="1" applyAlignment="1" applyProtection="1">
      <alignment horizontal="center"/>
    </xf>
    <xf numFmtId="0" fontId="9" fillId="0" borderId="0" xfId="76" applyFont="1" applyFill="1" applyBorder="1" applyAlignment="1" applyProtection="1">
      <alignment vertical="center" wrapText="1"/>
    </xf>
    <xf numFmtId="0" fontId="15" fillId="0" borderId="0" xfId="76" applyFont="1" applyFill="1" applyBorder="1" applyAlignment="1" applyProtection="1">
      <alignment vertical="center"/>
    </xf>
    <xf numFmtId="0" fontId="15" fillId="28" borderId="33" xfId="76" applyFont="1" applyFill="1" applyBorder="1" applyAlignment="1" applyProtection="1">
      <alignment horizontal="center" vertical="center" wrapText="1"/>
    </xf>
    <xf numFmtId="0" fontId="15" fillId="28" borderId="34" xfId="76" applyFont="1" applyFill="1" applyBorder="1" applyAlignment="1" applyProtection="1">
      <alignment horizontal="center" vertical="center" wrapText="1"/>
    </xf>
    <xf numFmtId="0" fontId="15" fillId="28" borderId="35" xfId="76" applyFont="1" applyFill="1" applyBorder="1" applyAlignment="1" applyProtection="1">
      <alignment horizontal="center" vertical="center" wrapText="1"/>
    </xf>
    <xf numFmtId="0" fontId="28" fillId="28" borderId="34" xfId="0" applyFont="1" applyFill="1" applyBorder="1" applyAlignment="1" applyProtection="1">
      <alignment horizontal="center" vertical="center" wrapText="1"/>
    </xf>
    <xf numFmtId="0" fontId="28" fillId="28" borderId="35" xfId="0" applyFont="1" applyFill="1" applyBorder="1" applyAlignment="1" applyProtection="1">
      <alignment horizontal="center" vertical="center" wrapText="1"/>
    </xf>
    <xf numFmtId="0" fontId="34" fillId="0" borderId="0" xfId="76" applyFont="1" applyFill="1" applyBorder="1" applyAlignment="1" applyProtection="1"/>
    <xf numFmtId="0" fontId="34" fillId="28" borderId="36" xfId="76" applyFont="1" applyFill="1" applyBorder="1" applyAlignment="1" applyProtection="1">
      <alignment horizontal="center" vertical="top"/>
    </xf>
    <xf numFmtId="0" fontId="34" fillId="28" borderId="30" xfId="76" applyFont="1" applyFill="1" applyBorder="1" applyAlignment="1" applyProtection="1">
      <alignment horizontal="center" vertical="top"/>
    </xf>
    <xf numFmtId="0" fontId="34" fillId="28" borderId="37" xfId="76" applyFont="1" applyFill="1" applyBorder="1" applyAlignment="1" applyProtection="1">
      <alignment horizontal="center" vertical="top"/>
    </xf>
    <xf numFmtId="0" fontId="34" fillId="0" borderId="0" xfId="76" applyFont="1" applyAlignment="1" applyProtection="1"/>
    <xf numFmtId="0" fontId="34" fillId="0" borderId="0" xfId="76" applyFont="1" applyFill="1" applyBorder="1" applyAlignment="1" applyProtection="1">
      <alignment vertical="center" wrapText="1"/>
    </xf>
    <xf numFmtId="0" fontId="26" fillId="0" borderId="0" xfId="76" applyFont="1" applyFill="1" applyBorder="1" applyAlignment="1" applyProtection="1">
      <alignment vertical="center"/>
    </xf>
    <xf numFmtId="0" fontId="15" fillId="28" borderId="36" xfId="76" applyFont="1" applyFill="1" applyBorder="1" applyAlignment="1" applyProtection="1">
      <alignment horizontal="center" vertical="center" wrapText="1"/>
    </xf>
    <xf numFmtId="0" fontId="15" fillId="28" borderId="30" xfId="76" applyFont="1" applyFill="1" applyBorder="1" applyAlignment="1" applyProtection="1">
      <alignment horizontal="center" vertical="center" wrapText="1"/>
    </xf>
    <xf numFmtId="0" fontId="15" fillId="28" borderId="37" xfId="76" applyFont="1" applyFill="1" applyBorder="1" applyAlignment="1" applyProtection="1">
      <alignment horizontal="center" vertical="center" wrapText="1"/>
    </xf>
    <xf numFmtId="0" fontId="28" fillId="28" borderId="30" xfId="0" applyFont="1" applyFill="1" applyBorder="1" applyAlignment="1" applyProtection="1">
      <alignment horizontal="center" vertical="center" wrapText="1"/>
    </xf>
    <xf numFmtId="0" fontId="28" fillId="28" borderId="37" xfId="0" applyFont="1" applyFill="1" applyBorder="1" applyAlignment="1" applyProtection="1">
      <alignment horizontal="center" vertical="center" wrapText="1"/>
    </xf>
    <xf numFmtId="0" fontId="0" fillId="0" borderId="0" xfId="0" applyFill="1" applyBorder="1" applyAlignment="1" applyProtection="1">
      <alignment horizontal="center" vertical="center" wrapText="1"/>
    </xf>
    <xf numFmtId="0" fontId="10" fillId="28" borderId="33" xfId="76" applyFont="1" applyFill="1" applyBorder="1" applyAlignment="1" applyProtection="1">
      <alignment horizontal="center"/>
    </xf>
    <xf numFmtId="0" fontId="10" fillId="28" borderId="34" xfId="76" applyFont="1" applyFill="1" applyBorder="1" applyAlignment="1" applyProtection="1">
      <alignment horizontal="center"/>
    </xf>
    <xf numFmtId="0" fontId="10" fillId="28" borderId="35" xfId="76" applyFont="1" applyFill="1" applyBorder="1" applyAlignment="1" applyProtection="1">
      <alignment horizontal="center"/>
    </xf>
    <xf numFmtId="0" fontId="9" fillId="17" borderId="33" xfId="76" applyFont="1" applyFill="1" applyBorder="1" applyAlignment="1" applyProtection="1">
      <alignment horizontal="center"/>
    </xf>
    <xf numFmtId="0" fontId="9" fillId="17" borderId="34" xfId="76" applyFont="1" applyFill="1" applyBorder="1" applyAlignment="1" applyProtection="1">
      <alignment horizontal="center"/>
    </xf>
    <xf numFmtId="0" fontId="9" fillId="17" borderId="35" xfId="76" applyFont="1" applyFill="1" applyBorder="1" applyAlignment="1" applyProtection="1">
      <alignment horizontal="center"/>
    </xf>
    <xf numFmtId="0" fontId="9" fillId="5" borderId="0" xfId="76" applyFont="1" applyFill="1" applyBorder="1" applyAlignment="1" applyProtection="1"/>
    <xf numFmtId="0" fontId="34" fillId="0" borderId="0" xfId="76" applyFont="1" applyFill="1" applyBorder="1" applyAlignment="1" applyProtection="1">
      <alignment vertical="top"/>
    </xf>
    <xf numFmtId="0" fontId="34" fillId="17" borderId="36" xfId="76" applyFont="1" applyFill="1" applyBorder="1" applyAlignment="1" applyProtection="1">
      <alignment horizontal="center" vertical="top"/>
    </xf>
    <xf numFmtId="0" fontId="34" fillId="17" borderId="30" xfId="76" applyFont="1" applyFill="1" applyBorder="1" applyAlignment="1" applyProtection="1">
      <alignment horizontal="center" vertical="top"/>
    </xf>
    <xf numFmtId="0" fontId="34" fillId="17" borderId="37" xfId="76" applyFont="1" applyFill="1" applyBorder="1" applyAlignment="1" applyProtection="1">
      <alignment horizontal="center" vertical="top"/>
    </xf>
    <xf numFmtId="0" fontId="34" fillId="5" borderId="0" xfId="76" applyFont="1" applyFill="1" applyBorder="1" applyAlignment="1" applyProtection="1">
      <alignment vertical="top"/>
    </xf>
    <xf numFmtId="0" fontId="9" fillId="0" borderId="0" xfId="76" applyFont="1" applyFill="1" applyBorder="1" applyAlignment="1" applyProtection="1">
      <alignment horizontal="center" vertical="center" wrapText="1"/>
    </xf>
    <xf numFmtId="0" fontId="10" fillId="0" borderId="0" xfId="76" applyFont="1" applyFill="1" applyBorder="1" applyAlignment="1" applyProtection="1">
      <alignment horizontal="center"/>
    </xf>
    <xf numFmtId="0" fontId="10" fillId="29" borderId="0" xfId="76" applyFont="1" applyFill="1" applyBorder="1" applyAlignment="1" applyProtection="1"/>
    <xf numFmtId="0" fontId="9" fillId="29" borderId="0" xfId="76" applyFont="1" applyFill="1" applyBorder="1" applyAlignment="1" applyProtection="1"/>
    <xf numFmtId="0" fontId="9" fillId="29" borderId="0" xfId="76" applyFont="1" applyFill="1" applyBorder="1" applyAlignment="1" applyProtection="1">
      <alignment horizontal="center"/>
    </xf>
    <xf numFmtId="0" fontId="34" fillId="29" borderId="0" xfId="76" applyFont="1" applyFill="1" applyBorder="1" applyAlignment="1" applyProtection="1">
      <alignment vertical="top"/>
    </xf>
    <xf numFmtId="0" fontId="9" fillId="6" borderId="0" xfId="76" applyFont="1" applyFill="1" applyBorder="1" applyAlignment="1" applyProtection="1">
      <alignment horizontal="center" vertical="center" wrapText="1"/>
    </xf>
    <xf numFmtId="0" fontId="10" fillId="6" borderId="0" xfId="76" applyFont="1" applyFill="1" applyBorder="1" applyAlignment="1" applyProtection="1"/>
    <xf numFmtId="0" fontId="10" fillId="6" borderId="0" xfId="76" applyFont="1" applyFill="1" applyBorder="1" applyAlignment="1" applyProtection="1">
      <alignment horizontal="center"/>
    </xf>
    <xf numFmtId="0" fontId="8" fillId="0" borderId="0" xfId="76" applyFont="1" applyFill="1" applyBorder="1" applyAlignment="1" applyProtection="1">
      <alignment horizontal="center" vertical="center" wrapText="1"/>
    </xf>
    <xf numFmtId="0" fontId="27" fillId="0" borderId="0" xfId="76" applyFont="1" applyFill="1" applyBorder="1" applyAlignment="1" applyProtection="1">
      <alignment horizontal="center" vertical="top" wrapText="1"/>
    </xf>
    <xf numFmtId="0" fontId="73" fillId="0" borderId="0" xfId="6" applyFill="1" applyBorder="1" applyAlignment="1" applyProtection="1">
      <alignment horizontal="center" vertical="center" wrapText="1"/>
    </xf>
    <xf numFmtId="0" fontId="8" fillId="0" borderId="0" xfId="76" applyFont="1" applyFill="1" applyBorder="1" applyAlignment="1" applyProtection="1">
      <alignment horizontal="center" wrapText="1"/>
    </xf>
    <xf numFmtId="0" fontId="9" fillId="0" borderId="51" xfId="76" applyFont="1" applyFill="1" applyBorder="1" applyAlignment="1" applyProtection="1">
      <alignment horizontal="center"/>
    </xf>
    <xf numFmtId="0" fontId="9" fillId="0" borderId="52" xfId="76" applyFont="1" applyFill="1" applyBorder="1" applyAlignment="1" applyProtection="1">
      <alignment horizontal="center"/>
    </xf>
    <xf numFmtId="0" fontId="9" fillId="0" borderId="53" xfId="76" applyFont="1" applyFill="1" applyBorder="1" applyAlignment="1" applyProtection="1">
      <alignment horizontal="center"/>
    </xf>
    <xf numFmtId="0" fontId="27" fillId="0" borderId="51" xfId="76" applyFont="1" applyFill="1" applyBorder="1" applyAlignment="1" applyProtection="1">
      <alignment horizontal="center" vertical="top" wrapText="1"/>
    </xf>
    <xf numFmtId="0" fontId="10" fillId="0" borderId="52" xfId="76" applyFont="1" applyFill="1" applyBorder="1" applyAlignment="1"/>
    <xf numFmtId="0" fontId="27" fillId="0" borderId="52" xfId="76" applyFont="1" applyFill="1" applyBorder="1" applyAlignment="1" applyProtection="1">
      <alignment horizontal="center" vertical="top" wrapText="1"/>
    </xf>
    <xf numFmtId="0" fontId="27" fillId="0" borderId="53" xfId="76" applyFont="1" applyFill="1" applyBorder="1" applyAlignment="1" applyProtection="1">
      <alignment horizontal="center" vertical="top" wrapText="1"/>
    </xf>
    <xf numFmtId="0" fontId="27" fillId="0" borderId="54" xfId="76" applyFont="1" applyFill="1" applyBorder="1" applyAlignment="1" applyProtection="1">
      <alignment horizontal="center" vertical="top" wrapText="1"/>
    </xf>
    <xf numFmtId="0" fontId="27" fillId="0" borderId="3" xfId="76" applyFont="1" applyFill="1" applyBorder="1" applyAlignment="1" applyProtection="1">
      <alignment horizontal="center" vertical="top" wrapText="1"/>
    </xf>
    <xf numFmtId="0" fontId="27" fillId="0" borderId="55" xfId="76" applyFont="1" applyFill="1" applyBorder="1" applyAlignment="1" applyProtection="1">
      <alignment horizontal="center" vertical="top" wrapText="1"/>
    </xf>
    <xf numFmtId="0" fontId="27" fillId="0" borderId="12" xfId="76" applyFont="1" applyFill="1" applyBorder="1" applyAlignment="1" applyProtection="1">
      <alignment horizontal="center" vertical="top" wrapText="1"/>
    </xf>
    <xf numFmtId="0" fontId="27" fillId="7" borderId="0" xfId="76" applyFont="1" applyFill="1" applyBorder="1" applyAlignment="1" applyProtection="1">
      <alignment vertical="top" wrapText="1"/>
    </xf>
    <xf numFmtId="0" fontId="9" fillId="7" borderId="0" xfId="76" applyFont="1" applyFill="1" applyBorder="1" applyAlignment="1" applyProtection="1"/>
    <xf numFmtId="0" fontId="27" fillId="0" borderId="2" xfId="76" applyFont="1" applyFill="1" applyBorder="1" applyAlignment="1" applyProtection="1">
      <alignment vertical="top" wrapText="1"/>
    </xf>
    <xf numFmtId="0" fontId="10" fillId="0" borderId="12" xfId="76" applyFont="1" applyFill="1" applyBorder="1" applyAlignment="1" applyProtection="1"/>
    <xf numFmtId="0" fontId="10" fillId="7" borderId="0" xfId="76" applyFont="1" applyFill="1" applyBorder="1" applyAlignment="1" applyProtection="1"/>
    <xf numFmtId="0" fontId="10" fillId="0" borderId="2" xfId="76" applyFont="1" applyFill="1" applyBorder="1" applyAlignment="1" applyProtection="1"/>
    <xf numFmtId="0" fontId="10" fillId="0" borderId="51" xfId="76" applyFont="1" applyFill="1" applyBorder="1" applyAlignment="1" applyProtection="1"/>
    <xf numFmtId="0" fontId="9" fillId="0" borderId="52" xfId="76" applyFont="1" applyFill="1" applyBorder="1" applyAlignment="1" applyProtection="1">
      <alignment horizontal="center" vertical="center" wrapText="1"/>
    </xf>
    <xf numFmtId="0" fontId="0" fillId="0" borderId="52" xfId="0" applyFill="1" applyBorder="1" applyProtection="1"/>
    <xf numFmtId="0" fontId="10" fillId="0" borderId="52" xfId="76" applyFont="1" applyFill="1" applyBorder="1" applyAlignment="1" applyProtection="1"/>
    <xf numFmtId="0" fontId="9" fillId="0" borderId="52" xfId="0" applyFont="1" applyFill="1" applyBorder="1" applyAlignment="1" applyProtection="1">
      <alignment vertical="center"/>
    </xf>
    <xf numFmtId="0" fontId="9" fillId="0" borderId="53" xfId="0" applyFont="1" applyFill="1" applyBorder="1" applyAlignment="1" applyProtection="1">
      <alignment vertical="center"/>
    </xf>
    <xf numFmtId="0" fontId="9" fillId="0" borderId="12" xfId="0" applyFont="1" applyFill="1" applyBorder="1" applyAlignment="1" applyProtection="1">
      <alignment vertical="center"/>
    </xf>
    <xf numFmtId="0" fontId="33" fillId="7" borderId="0" xfId="0" applyFont="1" applyFill="1" applyBorder="1" applyAlignment="1" applyProtection="1">
      <alignment vertical="center"/>
    </xf>
    <xf numFmtId="0" fontId="12" fillId="0" borderId="0" xfId="76" applyFont="1" applyFill="1" applyBorder="1" applyAlignment="1" applyProtection="1">
      <alignment horizontal="center"/>
    </xf>
    <xf numFmtId="0" fontId="34" fillId="0" borderId="0" xfId="0" applyFont="1" applyFill="1" applyBorder="1" applyProtection="1"/>
    <xf numFmtId="0" fontId="9" fillId="0" borderId="2" xfId="0" applyFont="1" applyFill="1" applyBorder="1" applyAlignment="1" applyProtection="1">
      <alignment vertical="center"/>
    </xf>
    <xf numFmtId="0" fontId="9" fillId="7" borderId="0" xfId="0" applyFont="1" applyFill="1" applyBorder="1" applyAlignment="1" applyProtection="1">
      <alignment vertical="center" wrapText="1"/>
    </xf>
    <xf numFmtId="0" fontId="18" fillId="0" borderId="9" xfId="76" applyFont="1" applyFill="1" applyBorder="1" applyAlignment="1" applyProtection="1">
      <alignment horizontal="center" vertical="center"/>
    </xf>
    <xf numFmtId="0" fontId="18" fillId="0" borderId="0" xfId="76" applyFont="1" applyFill="1" applyBorder="1" applyAlignment="1" applyProtection="1">
      <alignment horizontal="center" vertical="center"/>
    </xf>
    <xf numFmtId="0" fontId="12" fillId="0" borderId="0" xfId="76" applyFont="1" applyFill="1" applyBorder="1" applyAlignment="1" applyProtection="1"/>
    <xf numFmtId="0" fontId="34" fillId="0" borderId="0" xfId="76" applyFont="1" applyFill="1" applyBorder="1" applyAlignment="1" applyProtection="1">
      <alignment vertical="center"/>
    </xf>
    <xf numFmtId="0" fontId="10" fillId="0" borderId="0" xfId="76" applyFont="1" applyFill="1" applyBorder="1" applyAlignment="1" applyProtection="1">
      <alignment vertical="center"/>
    </xf>
    <xf numFmtId="0" fontId="10" fillId="0" borderId="2" xfId="76" applyFont="1" applyFill="1" applyBorder="1" applyAlignment="1" applyProtection="1">
      <alignment vertical="center"/>
    </xf>
    <xf numFmtId="0" fontId="34" fillId="7" borderId="0" xfId="76" applyFont="1" applyFill="1" applyBorder="1" applyAlignment="1" applyProtection="1">
      <alignment vertical="top"/>
    </xf>
    <xf numFmtId="0" fontId="10" fillId="7" borderId="0" xfId="0" applyFont="1" applyFill="1" applyBorder="1" applyAlignment="1" applyProtection="1">
      <alignment vertical="top"/>
    </xf>
    <xf numFmtId="0" fontId="12" fillId="0" borderId="0" xfId="76" applyFont="1" applyFill="1" applyBorder="1" applyAlignment="1" applyProtection="1">
      <alignment vertical="center"/>
    </xf>
    <xf numFmtId="0" fontId="13" fillId="0" borderId="0" xfId="76" applyFont="1" applyFill="1" applyBorder="1" applyAlignment="1" applyProtection="1">
      <alignment vertical="center"/>
    </xf>
    <xf numFmtId="0" fontId="34" fillId="7" borderId="0" xfId="76" applyFont="1" applyFill="1" applyBorder="1" applyAlignment="1" applyProtection="1">
      <alignment vertical="center"/>
    </xf>
    <xf numFmtId="0" fontId="34" fillId="0" borderId="2" xfId="76" applyFont="1" applyFill="1" applyBorder="1" applyAlignment="1" applyProtection="1">
      <alignment vertical="center"/>
    </xf>
    <xf numFmtId="0" fontId="9" fillId="0" borderId="2" xfId="76" applyFont="1" applyFill="1" applyBorder="1" applyAlignment="1" applyProtection="1"/>
    <xf numFmtId="0" fontId="12" fillId="0" borderId="12" xfId="76" applyFont="1" applyFill="1" applyBorder="1" applyAlignment="1" applyProtection="1"/>
    <xf numFmtId="0" fontId="12" fillId="0" borderId="54" xfId="76" applyFont="1" applyFill="1" applyBorder="1" applyAlignment="1" applyProtection="1"/>
    <xf numFmtId="0" fontId="9" fillId="0" borderId="3" xfId="76" applyFont="1" applyFill="1" applyBorder="1" applyAlignment="1" applyProtection="1"/>
    <xf numFmtId="0" fontId="10" fillId="0" borderId="3" xfId="76" applyFont="1" applyFill="1" applyBorder="1" applyAlignment="1" applyProtection="1"/>
    <xf numFmtId="0" fontId="10" fillId="0" borderId="55" xfId="76" applyFont="1" applyFill="1" applyBorder="1" applyAlignment="1" applyProtection="1"/>
    <xf numFmtId="0" fontId="18" fillId="0" borderId="12" xfId="76" applyFont="1" applyFill="1" applyBorder="1" applyAlignment="1" applyProtection="1"/>
    <xf numFmtId="0" fontId="18" fillId="0" borderId="0" xfId="76" applyFont="1" applyFill="1" applyBorder="1" applyAlignment="1" applyProtection="1"/>
    <xf numFmtId="0" fontId="18" fillId="0" borderId="2" xfId="76" applyFont="1" applyFill="1" applyBorder="1" applyAlignment="1" applyProtection="1"/>
    <xf numFmtId="0" fontId="10" fillId="7" borderId="51" xfId="76" applyFont="1" applyFill="1" applyBorder="1" applyAlignment="1" applyProtection="1"/>
    <xf numFmtId="0" fontId="10" fillId="7" borderId="52" xfId="76" applyFont="1" applyFill="1" applyBorder="1" applyAlignment="1" applyProtection="1"/>
    <xf numFmtId="0" fontId="9" fillId="7" borderId="52" xfId="76" applyFont="1" applyFill="1" applyBorder="1" applyAlignment="1" applyProtection="1"/>
    <xf numFmtId="0" fontId="10" fillId="7" borderId="53" xfId="76" applyFont="1" applyFill="1" applyBorder="1" applyAlignment="1" applyProtection="1"/>
    <xf numFmtId="0" fontId="10" fillId="7" borderId="12" xfId="76" applyFont="1" applyFill="1" applyBorder="1" applyAlignment="1" applyProtection="1"/>
    <xf numFmtId="0" fontId="10" fillId="7" borderId="2" xfId="76" applyFont="1" applyFill="1" applyBorder="1" applyAlignment="1" applyProtection="1"/>
    <xf numFmtId="0" fontId="12" fillId="7" borderId="12" xfId="76" applyFont="1" applyFill="1" applyBorder="1" applyAlignment="1" applyProtection="1"/>
    <xf numFmtId="0" fontId="18" fillId="0" borderId="0" xfId="76" applyFont="1" applyFill="1" applyAlignment="1"/>
    <xf numFmtId="0" fontId="18" fillId="7" borderId="12" xfId="76" applyFont="1" applyFill="1" applyBorder="1" applyAlignment="1" applyProtection="1"/>
    <xf numFmtId="0" fontId="16" fillId="7" borderId="0" xfId="76" applyFont="1" applyFill="1" applyBorder="1" applyAlignment="1" applyProtection="1"/>
    <xf numFmtId="0" fontId="13" fillId="7" borderId="0" xfId="76" applyFont="1" applyFill="1" applyBorder="1" applyAlignment="1" applyProtection="1"/>
    <xf numFmtId="0" fontId="18" fillId="7" borderId="0" xfId="76" applyFont="1" applyFill="1" applyBorder="1" applyAlignment="1" applyProtection="1"/>
    <xf numFmtId="0" fontId="10" fillId="7" borderId="0" xfId="76" applyFont="1" applyFill="1" applyBorder="1" applyAlignment="1" applyProtection="1">
      <alignment textRotation="180"/>
    </xf>
    <xf numFmtId="0" fontId="12" fillId="7" borderId="0" xfId="76" applyFont="1" applyFill="1" applyBorder="1" applyAlignment="1" applyProtection="1"/>
    <xf numFmtId="0" fontId="10" fillId="5" borderId="0" xfId="76" applyFont="1" applyFill="1" applyBorder="1" applyAlignment="1" applyProtection="1"/>
    <xf numFmtId="0" fontId="13" fillId="7" borderId="12" xfId="76" applyFont="1" applyFill="1" applyBorder="1" applyAlignment="1" applyProtection="1"/>
    <xf numFmtId="0" fontId="10" fillId="0" borderId="12" xfId="76" applyFont="1" applyBorder="1" applyAlignment="1" applyProtection="1"/>
    <xf numFmtId="0" fontId="10" fillId="7" borderId="0" xfId="76" applyFont="1" applyFill="1" applyBorder="1" applyAlignment="1"/>
    <xf numFmtId="0" fontId="12" fillId="7" borderId="12" xfId="76" applyFont="1" applyFill="1" applyBorder="1" applyAlignment="1"/>
    <xf numFmtId="0" fontId="12" fillId="30" borderId="0" xfId="0" applyFont="1" applyFill="1" applyBorder="1" applyAlignment="1" applyProtection="1">
      <alignment horizontal="justify" vertical="center" wrapText="1"/>
    </xf>
    <xf numFmtId="0" fontId="10" fillId="0" borderId="54" xfId="76" applyFont="1" applyFill="1" applyBorder="1" applyAlignment="1" applyProtection="1"/>
    <xf numFmtId="0" fontId="12" fillId="0" borderId="55" xfId="76" applyFont="1" applyFill="1" applyBorder="1" applyAlignment="1" applyProtection="1"/>
    <xf numFmtId="0" fontId="12" fillId="7" borderId="54" xfId="76" applyFont="1" applyFill="1" applyBorder="1" applyAlignment="1" applyProtection="1"/>
    <xf numFmtId="0" fontId="18" fillId="7" borderId="3" xfId="76" applyFont="1" applyFill="1" applyBorder="1" applyAlignment="1" applyProtection="1"/>
    <xf numFmtId="0" fontId="10" fillId="7" borderId="3" xfId="76" applyFont="1" applyFill="1" applyBorder="1" applyAlignment="1" applyProtection="1"/>
    <xf numFmtId="0" fontId="9" fillId="7" borderId="3" xfId="76" applyFont="1" applyFill="1" applyBorder="1" applyAlignment="1" applyProtection="1"/>
    <xf numFmtId="0" fontId="13" fillId="7" borderId="3" xfId="76" applyFont="1" applyFill="1" applyBorder="1" applyAlignment="1" applyProtection="1"/>
    <xf numFmtId="0" fontId="10" fillId="7" borderId="55" xfId="76" applyFont="1" applyFill="1" applyBorder="1" applyAlignment="1" applyProtection="1"/>
    <xf numFmtId="0" fontId="12" fillId="5" borderId="0" xfId="76" applyFont="1" applyFill="1" applyBorder="1" applyAlignment="1" applyProtection="1"/>
    <xf numFmtId="0" fontId="9" fillId="0" borderId="0" xfId="76" applyFont="1" applyFill="1" applyBorder="1" applyAlignment="1" applyProtection="1">
      <alignment horizontal="justify"/>
    </xf>
    <xf numFmtId="0" fontId="10" fillId="8" borderId="66" xfId="76" applyFont="1" applyFill="1" applyBorder="1" applyAlignment="1" applyProtection="1">
      <alignment horizontal="center"/>
    </xf>
    <xf numFmtId="0" fontId="12" fillId="5" borderId="0" xfId="76" applyFont="1" applyFill="1" applyBorder="1" applyAlignment="1" applyProtection="1">
      <alignment vertical="top"/>
    </xf>
    <xf numFmtId="0" fontId="10" fillId="17" borderId="141" xfId="76" applyFont="1" applyFill="1" applyBorder="1" applyAlignment="1" applyProtection="1"/>
    <xf numFmtId="0" fontId="10" fillId="17" borderId="0" xfId="76" applyFont="1" applyFill="1" applyBorder="1" applyAlignment="1" applyProtection="1"/>
    <xf numFmtId="0" fontId="10" fillId="17" borderId="142" xfId="76" applyFont="1" applyFill="1" applyBorder="1" applyAlignment="1" applyProtection="1"/>
    <xf numFmtId="0" fontId="10" fillId="17" borderId="79" xfId="76" applyFont="1" applyFill="1" applyBorder="1" applyAlignment="1" applyProtection="1"/>
    <xf numFmtId="0" fontId="12" fillId="17" borderId="70" xfId="76" applyFont="1" applyFill="1" applyBorder="1" applyAlignment="1" applyProtection="1"/>
    <xf numFmtId="0" fontId="12" fillId="17" borderId="0" xfId="76" applyFont="1" applyFill="1" applyBorder="1" applyAlignment="1" applyProtection="1">
      <alignment vertical="center"/>
    </xf>
    <xf numFmtId="0" fontId="12" fillId="17" borderId="0" xfId="0" applyFont="1" applyFill="1" applyBorder="1" applyAlignment="1" applyProtection="1">
      <alignment horizontal="justify" vertical="top" wrapText="1"/>
    </xf>
    <xf numFmtId="0" fontId="12" fillId="17" borderId="42" xfId="0" applyFont="1" applyFill="1" applyBorder="1" applyAlignment="1" applyProtection="1">
      <alignment horizontal="justify" vertical="top" wrapText="1"/>
    </xf>
    <xf numFmtId="0" fontId="12" fillId="17" borderId="70" xfId="76" applyFont="1" applyFill="1" applyBorder="1" applyAlignment="1" applyProtection="1">
      <alignment horizontal="center" vertical="center" wrapText="1"/>
    </xf>
    <xf numFmtId="0" fontId="12" fillId="17" borderId="0" xfId="76" applyFont="1" applyFill="1" applyBorder="1" applyAlignment="1" applyProtection="1">
      <alignment horizontal="center" vertical="center" wrapText="1"/>
    </xf>
    <xf numFmtId="0" fontId="18" fillId="0" borderId="0" xfId="76" applyFont="1" applyFill="1" applyAlignment="1">
      <alignment horizontal="center" vertical="center" wrapText="1"/>
    </xf>
    <xf numFmtId="0" fontId="12" fillId="17" borderId="0" xfId="0" applyFont="1" applyFill="1" applyBorder="1" applyAlignment="1" applyProtection="1">
      <alignment horizontal="left" wrapText="1"/>
    </xf>
    <xf numFmtId="0" fontId="12" fillId="17" borderId="42" xfId="0" applyFont="1" applyFill="1" applyBorder="1" applyAlignment="1" applyProtection="1">
      <alignment horizontal="left" wrapText="1"/>
    </xf>
    <xf numFmtId="0" fontId="12" fillId="17" borderId="70" xfId="76" applyFont="1" applyFill="1" applyBorder="1" applyAlignment="1" applyProtection="1">
      <alignment vertical="center"/>
    </xf>
    <xf numFmtId="0" fontId="18" fillId="0" borderId="0" xfId="76" applyFont="1" applyFill="1" applyAlignment="1">
      <alignment vertical="center"/>
    </xf>
    <xf numFmtId="0" fontId="12" fillId="17" borderId="0" xfId="0" applyFont="1" applyFill="1" applyBorder="1" applyAlignment="1" applyProtection="1">
      <alignment horizontal="left" vertical="center" wrapText="1"/>
    </xf>
    <xf numFmtId="0" fontId="12" fillId="17" borderId="42" xfId="0" applyFont="1" applyFill="1" applyBorder="1" applyAlignment="1" applyProtection="1">
      <alignment horizontal="left" vertical="center" wrapText="1"/>
    </xf>
    <xf numFmtId="0" fontId="12" fillId="7" borderId="0" xfId="0" applyNumberFormat="1" applyFont="1" applyFill="1" applyAlignment="1">
      <alignment horizontal="left" vertical="center" wrapText="1"/>
    </xf>
    <xf numFmtId="0" fontId="12" fillId="7" borderId="42" xfId="0" applyNumberFormat="1" applyFont="1" applyFill="1" applyBorder="1" applyAlignment="1">
      <alignment horizontal="left" vertical="center" wrapText="1"/>
    </xf>
    <xf numFmtId="0" fontId="12" fillId="17" borderId="0" xfId="76" applyFont="1" applyFill="1" applyBorder="1" applyAlignment="1" applyProtection="1"/>
    <xf numFmtId="0" fontId="0" fillId="7" borderId="0" xfId="0" applyFill="1"/>
    <xf numFmtId="0" fontId="0" fillId="7" borderId="42" xfId="0" applyFill="1" applyBorder="1"/>
    <xf numFmtId="0" fontId="12" fillId="17" borderId="42" xfId="0" applyFont="1" applyFill="1" applyBorder="1" applyAlignment="1" applyProtection="1">
      <alignment vertical="top"/>
    </xf>
    <xf numFmtId="0" fontId="12" fillId="17" borderId="30" xfId="76" applyFont="1" applyFill="1" applyBorder="1" applyAlignment="1" applyProtection="1">
      <alignment vertical="center"/>
    </xf>
    <xf numFmtId="0" fontId="12" fillId="17" borderId="30" xfId="0" applyFont="1" applyFill="1" applyBorder="1" applyAlignment="1" applyProtection="1">
      <alignment horizontal="justify" vertical="top"/>
    </xf>
    <xf numFmtId="0" fontId="12" fillId="17" borderId="61" xfId="0" applyFont="1" applyFill="1" applyBorder="1" applyAlignment="1" applyProtection="1">
      <alignment horizontal="justify" vertical="top"/>
    </xf>
    <xf numFmtId="0" fontId="18" fillId="17" borderId="70" xfId="76" applyFont="1" applyFill="1" applyBorder="1" applyAlignment="1" applyProtection="1"/>
    <xf numFmtId="0" fontId="18" fillId="17" borderId="0" xfId="76" applyFont="1" applyFill="1" applyBorder="1" applyAlignment="1" applyProtection="1"/>
    <xf numFmtId="0" fontId="12" fillId="17" borderId="0" xfId="0" applyFont="1" applyFill="1" applyBorder="1" applyProtection="1"/>
    <xf numFmtId="0" fontId="18" fillId="17" borderId="59" xfId="76" applyFont="1" applyFill="1" applyBorder="1" applyAlignment="1" applyProtection="1"/>
    <xf numFmtId="0" fontId="18" fillId="17" borderId="70" xfId="76" applyFont="1" applyFill="1" applyBorder="1" applyAlignment="1" applyProtection="1">
      <alignment horizontal="justify" vertical="center" wrapText="1"/>
    </xf>
    <xf numFmtId="0" fontId="13" fillId="17" borderId="0" xfId="76" applyFont="1" applyFill="1" applyBorder="1" applyAlignment="1" applyProtection="1">
      <alignment horizontal="justify" vertical="center" wrapText="1"/>
    </xf>
    <xf numFmtId="0" fontId="13" fillId="17" borderId="0" xfId="0" applyFont="1" applyFill="1" applyBorder="1" applyAlignment="1" applyProtection="1">
      <alignment horizontal="justify" vertical="top"/>
    </xf>
    <xf numFmtId="0" fontId="13" fillId="17" borderId="42" xfId="0" applyFont="1" applyFill="1" applyBorder="1" applyAlignment="1" applyProtection="1">
      <alignment horizontal="justify" vertical="top"/>
    </xf>
    <xf numFmtId="0" fontId="18" fillId="0" borderId="0" xfId="76" applyFont="1" applyFill="1" applyAlignment="1">
      <alignment horizontal="justify" vertical="center" wrapText="1"/>
    </xf>
    <xf numFmtId="0" fontId="18" fillId="17" borderId="70" xfId="76" applyFont="1" applyFill="1" applyBorder="1" applyAlignment="1" applyProtection="1">
      <alignment horizontal="justify" vertical="center"/>
    </xf>
    <xf numFmtId="0" fontId="13" fillId="17" borderId="0" xfId="76" applyFont="1" applyFill="1" applyBorder="1" applyAlignment="1" applyProtection="1">
      <alignment horizontal="justify" vertical="center"/>
    </xf>
    <xf numFmtId="0" fontId="18" fillId="0" borderId="0" xfId="76" applyFont="1" applyFill="1" applyAlignment="1">
      <alignment horizontal="justify" vertical="center"/>
    </xf>
    <xf numFmtId="0" fontId="13" fillId="17" borderId="0" xfId="76" applyFont="1" applyFill="1" applyBorder="1" applyAlignment="1" applyProtection="1">
      <alignment horizontal="left" vertical="top"/>
    </xf>
    <xf numFmtId="0" fontId="13" fillId="17" borderId="0" xfId="0" applyFont="1" applyFill="1" applyBorder="1" applyAlignment="1" applyProtection="1">
      <alignment horizontal="left" vertical="top" wrapText="1"/>
    </xf>
    <xf numFmtId="0" fontId="13" fillId="17" borderId="42" xfId="0" applyFont="1" applyFill="1" applyBorder="1" applyAlignment="1" applyProtection="1">
      <alignment horizontal="left" vertical="top" wrapText="1"/>
    </xf>
    <xf numFmtId="0" fontId="13" fillId="30" borderId="0" xfId="0" applyFont="1" applyFill="1" applyBorder="1" applyAlignment="1" applyProtection="1">
      <alignment horizontal="left" vertical="center" wrapText="1"/>
    </xf>
    <xf numFmtId="0" fontId="13" fillId="30" borderId="42" xfId="0" applyFont="1" applyFill="1" applyBorder="1" applyAlignment="1" applyProtection="1">
      <alignment horizontal="left" vertical="center" wrapText="1"/>
    </xf>
    <xf numFmtId="0" fontId="18" fillId="17" borderId="70" xfId="76" applyFont="1" applyFill="1" applyBorder="1" applyAlignment="1" applyProtection="1">
      <alignment vertical="center"/>
    </xf>
    <xf numFmtId="0" fontId="13" fillId="17" borderId="0" xfId="76" applyFont="1" applyFill="1" applyBorder="1" applyAlignment="1" applyProtection="1">
      <alignment vertical="center"/>
    </xf>
    <xf numFmtId="0" fontId="13" fillId="17" borderId="0" xfId="0" applyFont="1" applyFill="1" applyBorder="1" applyAlignment="1" applyProtection="1">
      <alignment horizontal="left" vertical="center" wrapText="1"/>
    </xf>
    <xf numFmtId="0" fontId="13" fillId="17" borderId="42" xfId="0" applyFont="1" applyFill="1" applyBorder="1" applyAlignment="1" applyProtection="1">
      <alignment horizontal="left" vertical="center" wrapText="1"/>
    </xf>
    <xf numFmtId="0" fontId="13" fillId="17" borderId="0" xfId="76" applyFont="1" applyFill="1" applyBorder="1" applyAlignment="1" applyProtection="1">
      <alignment horizontal="justify" vertical="top" wrapText="1"/>
    </xf>
    <xf numFmtId="0" fontId="13" fillId="17" borderId="0" xfId="0" applyNumberFormat="1" applyFont="1" applyFill="1" applyBorder="1" applyAlignment="1" applyProtection="1">
      <alignment horizontal="left" vertical="top" wrapText="1"/>
    </xf>
    <xf numFmtId="0" fontId="13" fillId="17" borderId="42" xfId="0" applyNumberFormat="1" applyFont="1" applyFill="1" applyBorder="1" applyAlignment="1" applyProtection="1">
      <alignment horizontal="left" vertical="top" wrapText="1"/>
    </xf>
    <xf numFmtId="0" fontId="13" fillId="17" borderId="0" xfId="76" applyFont="1" applyFill="1" applyBorder="1" applyAlignment="1" applyProtection="1">
      <alignment vertical="top"/>
    </xf>
    <xf numFmtId="0" fontId="13" fillId="17" borderId="0" xfId="0" applyFont="1" applyFill="1" applyBorder="1" applyAlignment="1" applyProtection="1">
      <alignment vertical="center" wrapText="1"/>
    </xf>
    <xf numFmtId="0" fontId="13" fillId="17" borderId="42" xfId="0" applyFont="1" applyFill="1" applyBorder="1" applyAlignment="1" applyProtection="1">
      <alignment vertical="center" wrapText="1"/>
    </xf>
    <xf numFmtId="0" fontId="13" fillId="17" borderId="0" xfId="0" applyFont="1" applyFill="1" applyBorder="1" applyAlignment="1" applyProtection="1">
      <alignment horizontal="justify" vertical="top" wrapText="1"/>
    </xf>
    <xf numFmtId="0" fontId="13" fillId="17" borderId="42" xfId="0" applyFont="1" applyFill="1" applyBorder="1" applyAlignment="1" applyProtection="1">
      <alignment horizontal="justify" vertical="top" wrapText="1"/>
    </xf>
    <xf numFmtId="0" fontId="12" fillId="17" borderId="0" xfId="76" applyFont="1" applyFill="1" applyBorder="1" applyAlignment="1" applyProtection="1">
      <alignment vertical="top"/>
    </xf>
    <xf numFmtId="0" fontId="13" fillId="17" borderId="42" xfId="76" applyFont="1" applyFill="1" applyBorder="1" applyAlignment="1" applyProtection="1">
      <alignment vertical="center"/>
    </xf>
    <xf numFmtId="0" fontId="13" fillId="17" borderId="0" xfId="76" applyFont="1" applyFill="1" applyBorder="1" applyAlignment="1" applyProtection="1"/>
    <xf numFmtId="0" fontId="13" fillId="17" borderId="0" xfId="0" applyFont="1" applyFill="1" applyBorder="1" applyAlignment="1" applyProtection="1">
      <alignment horizontal="justify" wrapText="1"/>
    </xf>
    <xf numFmtId="0" fontId="13" fillId="17" borderId="42" xfId="0" applyFont="1" applyFill="1" applyBorder="1" applyAlignment="1" applyProtection="1">
      <alignment horizontal="justify" wrapText="1"/>
    </xf>
    <xf numFmtId="0" fontId="18" fillId="17" borderId="42" xfId="76" applyFont="1" applyFill="1" applyBorder="1" applyAlignment="1" applyProtection="1"/>
    <xf numFmtId="0" fontId="10" fillId="17" borderId="70" xfId="76" applyFont="1" applyFill="1" applyBorder="1" applyAlignment="1" applyProtection="1"/>
    <xf numFmtId="0" fontId="9" fillId="17" borderId="0" xfId="76" applyFont="1" applyFill="1" applyBorder="1" applyAlignment="1" applyProtection="1"/>
    <xf numFmtId="0" fontId="10" fillId="17" borderId="42" xfId="76" applyFont="1" applyFill="1" applyBorder="1" applyAlignment="1" applyProtection="1"/>
    <xf numFmtId="0" fontId="9" fillId="17" borderId="0" xfId="76" applyFont="1" applyFill="1" applyBorder="1" applyAlignment="1" applyProtection="1">
      <alignment vertical="top"/>
    </xf>
    <xf numFmtId="0" fontId="10" fillId="17" borderId="70" xfId="76" applyFont="1" applyFill="1" applyBorder="1" applyAlignment="1" applyProtection="1">
      <alignment vertical="top"/>
    </xf>
    <xf numFmtId="0" fontId="34" fillId="17" borderId="0" xfId="76" applyFont="1" applyFill="1" applyBorder="1" applyAlignment="1" applyProtection="1"/>
    <xf numFmtId="0" fontId="10" fillId="17" borderId="0" xfId="76" applyFont="1" applyFill="1" applyBorder="1" applyAlignment="1" applyProtection="1">
      <alignment vertical="top"/>
    </xf>
    <xf numFmtId="0" fontId="10" fillId="17" borderId="42" xfId="76" applyFont="1" applyFill="1" applyBorder="1" applyAlignment="1" applyProtection="1">
      <alignment vertical="top"/>
    </xf>
    <xf numFmtId="0" fontId="10" fillId="0" borderId="0" xfId="76" applyFont="1" applyFill="1" applyAlignment="1">
      <alignment vertical="top"/>
    </xf>
    <xf numFmtId="0" fontId="10" fillId="17" borderId="73" xfId="76" applyFont="1" applyFill="1" applyBorder="1" applyAlignment="1" applyProtection="1"/>
    <xf numFmtId="0" fontId="10" fillId="17" borderId="66" xfId="76" applyFont="1" applyFill="1" applyBorder="1" applyAlignment="1" applyProtection="1"/>
    <xf numFmtId="0" fontId="10" fillId="17" borderId="75" xfId="76" applyFont="1" applyFill="1" applyBorder="1" applyAlignment="1" applyProtection="1"/>
    <xf numFmtId="0" fontId="12" fillId="8" borderId="86" xfId="76" applyFont="1" applyFill="1" applyBorder="1" applyAlignment="1" applyProtection="1">
      <alignment horizontal="center" vertical="center" wrapText="1"/>
    </xf>
    <xf numFmtId="0" fontId="12" fillId="8" borderId="85" xfId="76" applyFont="1" applyFill="1" applyBorder="1" applyAlignment="1" applyProtection="1">
      <alignment horizontal="center" vertical="center" wrapText="1"/>
    </xf>
    <xf numFmtId="0" fontId="12" fillId="8" borderId="148" xfId="76" applyFont="1" applyFill="1" applyBorder="1" applyAlignment="1" applyProtection="1">
      <alignment horizontal="center" vertical="center" wrapText="1"/>
    </xf>
    <xf numFmtId="0" fontId="12" fillId="8" borderId="0" xfId="76" applyFont="1" applyFill="1" applyBorder="1" applyAlignment="1" applyProtection="1">
      <alignment horizontal="center" vertical="center" wrapText="1"/>
    </xf>
    <xf numFmtId="0" fontId="12" fillId="9" borderId="141" xfId="76" applyFont="1" applyFill="1" applyBorder="1" applyAlignment="1" applyProtection="1">
      <alignment horizontal="center" vertical="center" wrapText="1"/>
    </xf>
    <xf numFmtId="0" fontId="12" fillId="9" borderId="142" xfId="76" applyFont="1" applyFill="1" applyBorder="1" applyAlignment="1" applyProtection="1">
      <alignment horizontal="center" vertical="center" wrapText="1"/>
    </xf>
    <xf numFmtId="0" fontId="12" fillId="9" borderId="79" xfId="76" applyFont="1" applyFill="1" applyBorder="1" applyAlignment="1" applyProtection="1">
      <alignment horizontal="center" vertical="center" wrapText="1"/>
    </xf>
    <xf numFmtId="0" fontId="12" fillId="9" borderId="70" xfId="76" applyFont="1" applyFill="1" applyBorder="1" applyAlignment="1" applyProtection="1">
      <alignment horizontal="center" vertical="center" wrapText="1"/>
    </xf>
    <xf numFmtId="0" fontId="12" fillId="9" borderId="0" xfId="76" applyFont="1" applyFill="1" applyBorder="1" applyAlignment="1" applyProtection="1">
      <alignment horizontal="center" vertical="center" wrapText="1"/>
    </xf>
    <xf numFmtId="0" fontId="12" fillId="9" borderId="42" xfId="76" applyFont="1" applyFill="1" applyBorder="1" applyAlignment="1" applyProtection="1">
      <alignment horizontal="center" vertical="center" wrapText="1"/>
    </xf>
    <xf numFmtId="0" fontId="13" fillId="9" borderId="70" xfId="76" applyFont="1" applyFill="1" applyBorder="1" applyAlignment="1" applyProtection="1">
      <alignment horizontal="center" vertical="center" wrapText="1"/>
    </xf>
    <xf numFmtId="0" fontId="13" fillId="9" borderId="0" xfId="76" applyFont="1" applyFill="1" applyBorder="1" applyAlignment="1" applyProtection="1">
      <alignment horizontal="center" vertical="center" wrapText="1"/>
    </xf>
    <xf numFmtId="0" fontId="13" fillId="9" borderId="42" xfId="76" applyFont="1" applyFill="1" applyBorder="1" applyAlignment="1" applyProtection="1">
      <alignment horizontal="center" vertical="center" wrapText="1"/>
    </xf>
    <xf numFmtId="0" fontId="13" fillId="7" borderId="70" xfId="0" applyFont="1" applyFill="1" applyBorder="1" applyAlignment="1" applyProtection="1">
      <alignment horizontal="center" vertical="top"/>
    </xf>
    <xf numFmtId="0" fontId="13" fillId="7" borderId="0" xfId="0" applyFont="1" applyFill="1" applyBorder="1" applyAlignment="1" applyProtection="1">
      <alignment horizontal="center" vertical="top"/>
    </xf>
    <xf numFmtId="0" fontId="13" fillId="7" borderId="42" xfId="0" applyFont="1" applyFill="1" applyBorder="1" applyAlignment="1" applyProtection="1">
      <alignment horizontal="center" vertical="top"/>
    </xf>
    <xf numFmtId="0" fontId="13" fillId="7" borderId="73" xfId="0" applyFont="1" applyFill="1" applyBorder="1" applyAlignment="1" applyProtection="1">
      <alignment horizontal="center" vertical="top"/>
    </xf>
    <xf numFmtId="0" fontId="13" fillId="7" borderId="66" xfId="0" applyFont="1" applyFill="1" applyBorder="1" applyAlignment="1" applyProtection="1">
      <alignment horizontal="center" vertical="top"/>
    </xf>
    <xf numFmtId="0" fontId="13" fillId="7" borderId="66" xfId="0" applyFont="1" applyFill="1" applyBorder="1" applyAlignment="1" applyProtection="1">
      <alignment horizontal="left" vertical="top"/>
    </xf>
    <xf numFmtId="0" fontId="13" fillId="7" borderId="30" xfId="0" applyFont="1" applyFill="1" applyBorder="1" applyAlignment="1" applyProtection="1">
      <alignment horizontal="center" vertical="top"/>
    </xf>
    <xf numFmtId="0" fontId="13" fillId="7" borderId="66" xfId="0" applyFont="1" applyFill="1" applyBorder="1" applyAlignment="1" applyProtection="1">
      <alignment horizontal="center" vertical="center" wrapText="1"/>
    </xf>
    <xf numFmtId="0" fontId="13" fillId="7" borderId="75" xfId="0" applyFont="1" applyFill="1" applyBorder="1" applyAlignment="1" applyProtection="1">
      <alignment horizontal="center" vertical="center" wrapText="1"/>
    </xf>
    <xf numFmtId="0" fontId="13" fillId="8" borderId="0" xfId="76" applyFont="1" applyFill="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0" fillId="0" borderId="0" xfId="76" applyFont="1" applyFill="1" applyAlignment="1" applyProtection="1"/>
    <xf numFmtId="0" fontId="34" fillId="0" borderId="0" xfId="0" applyFont="1" applyFill="1" applyAlignment="1" applyProtection="1">
      <alignment vertical="top"/>
    </xf>
    <xf numFmtId="0" fontId="0" fillId="0" borderId="0" xfId="0" applyFill="1" applyProtection="1"/>
    <xf numFmtId="0" fontId="34" fillId="0" borderId="0" xfId="0" applyFont="1" applyFill="1" applyProtection="1"/>
    <xf numFmtId="0" fontId="18" fillId="0" borderId="0" xfId="60" applyFont="1" applyFill="1" applyBorder="1" applyAlignment="1" applyProtection="1" quotePrefix="1">
      <alignment horizontal="right" vertical="center" wrapText="1"/>
    </xf>
    <xf numFmtId="0" fontId="18" fillId="0" borderId="0" xfId="60" applyFont="1" applyFill="1" applyBorder="1" applyAlignment="1" applyProtection="1" quotePrefix="1">
      <alignment horizontal="right" vertical="center"/>
    </xf>
    <xf numFmtId="0" fontId="12" fillId="0" borderId="0" xfId="60" applyFont="1" applyFill="1" applyBorder="1" applyAlignment="1" applyProtection="1" quotePrefix="1">
      <alignment horizontal="right" vertical="center"/>
    </xf>
    <xf numFmtId="0" fontId="33" fillId="0" borderId="455" xfId="60" applyFont="1" applyFill="1" applyBorder="1" applyAlignment="1" applyProtection="1" quotePrefix="1">
      <alignment horizontal="center" vertical="center"/>
    </xf>
    <xf numFmtId="0" fontId="12" fillId="7" borderId="30" xfId="0" applyFont="1" applyFill="1" applyBorder="1" applyAlignment="1" applyProtection="1" quotePrefix="1">
      <alignment horizontal="right"/>
    </xf>
    <xf numFmtId="0" fontId="12" fillId="0" borderId="0" xfId="0" applyFont="1" applyFill="1" applyBorder="1" applyAlignment="1" applyProtection="1" quotePrefix="1"/>
    <xf numFmtId="0" fontId="12" fillId="0" borderId="30" xfId="0" applyFont="1" applyFill="1" applyBorder="1" applyAlignment="1" applyProtection="1" quotePrefix="1">
      <alignment horizontal="right"/>
    </xf>
    <xf numFmtId="0" fontId="12" fillId="18" borderId="30" xfId="0" applyFont="1" applyFill="1" applyBorder="1" applyAlignment="1" applyProtection="1" quotePrefix="1">
      <alignment horizontal="right"/>
    </xf>
    <xf numFmtId="0" fontId="12" fillId="0" borderId="0" xfId="0" applyFont="1" applyFill="1" applyBorder="1" applyAlignment="1" applyProtection="1" quotePrefix="1">
      <alignment horizontal="right"/>
    </xf>
    <xf numFmtId="0" fontId="12" fillId="7" borderId="30" xfId="0" applyFont="1" applyFill="1" applyBorder="1" applyAlignment="1" applyProtection="1" quotePrefix="1">
      <alignment horizontal="right" vertical="center"/>
      <protection locked="0"/>
    </xf>
    <xf numFmtId="0" fontId="12" fillId="7" borderId="0" xfId="0" applyFont="1" applyFill="1" applyBorder="1" applyAlignment="1" applyProtection="1" quotePrefix="1">
      <alignment horizontal="right" vertical="center" wrapText="1"/>
      <protection locked="0"/>
    </xf>
    <xf numFmtId="0" fontId="12" fillId="7" borderId="0" xfId="74" applyFont="1" applyFill="1" applyBorder="1" applyAlignment="1" quotePrefix="1">
      <alignment horizontal="right"/>
    </xf>
    <xf numFmtId="0" fontId="12" fillId="7" borderId="0" xfId="74" applyFont="1" applyFill="1" applyBorder="1" applyAlignment="1" quotePrefix="1">
      <alignment horizontal="center"/>
    </xf>
    <xf numFmtId="0" fontId="12" fillId="7" borderId="30" xfId="74" applyFont="1" applyFill="1" applyBorder="1" applyAlignment="1" quotePrefix="1">
      <alignment horizontal="right" vertical="center"/>
    </xf>
    <xf numFmtId="0" fontId="12" fillId="0" borderId="30" xfId="74" applyFont="1" applyFill="1" applyBorder="1" applyAlignment="1" quotePrefix="1">
      <alignment horizontal="right" vertical="center"/>
    </xf>
    <xf numFmtId="0" fontId="12" fillId="0" borderId="30" xfId="0" applyFont="1" applyFill="1" applyBorder="1" applyAlignment="1" applyProtection="1" quotePrefix="1">
      <alignment horizontal="right" vertical="center" wrapText="1"/>
      <protection locked="0"/>
    </xf>
    <xf numFmtId="0" fontId="12" fillId="0" borderId="9" xfId="0" applyFont="1" applyFill="1" applyBorder="1" applyAlignment="1" applyProtection="1" quotePrefix="1">
      <alignment horizontal="left" vertical="top"/>
    </xf>
    <xf numFmtId="0" fontId="12" fillId="0" borderId="0" xfId="0" applyFont="1" applyFill="1" applyBorder="1" applyAlignment="1" applyProtection="1" quotePrefix="1">
      <alignment horizontal="center"/>
    </xf>
    <xf numFmtId="0" fontId="12" fillId="0" borderId="0" xfId="0" applyFont="1" applyFill="1" applyBorder="1" applyAlignment="1" applyProtection="1" quotePrefix="1">
      <alignment horizontal="left" vertical="center" indent="1"/>
    </xf>
    <xf numFmtId="0" fontId="12" fillId="0" borderId="0" xfId="0" applyFont="1" applyFill="1" applyBorder="1" applyAlignment="1" applyProtection="1" quotePrefix="1">
      <alignment horizontal="right" wrapText="1"/>
    </xf>
    <xf numFmtId="0" fontId="12" fillId="0" borderId="0" xfId="0" applyFont="1" applyFill="1" applyBorder="1" applyAlignment="1" applyProtection="1" quotePrefix="1">
      <alignment horizontal="center" vertical="center"/>
    </xf>
    <xf numFmtId="0" fontId="12" fillId="0" borderId="30" xfId="0" applyFont="1" applyBorder="1" applyAlignment="1" applyProtection="1" quotePrefix="1">
      <alignment horizontal="right"/>
    </xf>
    <xf numFmtId="0" fontId="12" fillId="8" borderId="144" xfId="0" applyFont="1" applyFill="1" applyBorder="1" applyAlignment="1" quotePrefix="1">
      <alignment horizontal="center" vertical="center" wrapText="1"/>
    </xf>
    <xf numFmtId="0" fontId="12" fillId="8" borderId="366" xfId="0" applyFont="1" applyFill="1" applyBorder="1" applyAlignment="1" quotePrefix="1">
      <alignment horizontal="center" vertical="center" wrapText="1"/>
    </xf>
    <xf numFmtId="0" fontId="12" fillId="8" borderId="367" xfId="0" applyFont="1" applyFill="1" applyBorder="1" applyAlignment="1" quotePrefix="1">
      <alignment horizontal="center" vertical="center" wrapText="1"/>
    </xf>
    <xf numFmtId="0" fontId="12" fillId="0" borderId="144" xfId="0" applyFont="1" applyBorder="1" applyAlignment="1" quotePrefix="1">
      <alignment horizontal="center" vertical="center" wrapText="1"/>
    </xf>
    <xf numFmtId="0" fontId="12" fillId="8" borderId="73" xfId="0" applyFont="1" applyFill="1" applyBorder="1" applyAlignment="1" quotePrefix="1">
      <alignment horizontal="center"/>
    </xf>
    <xf numFmtId="0" fontId="12" fillId="8" borderId="86" xfId="0" applyFont="1" applyFill="1" applyBorder="1" applyAlignment="1" quotePrefix="1">
      <alignment horizontal="center" wrapText="1"/>
    </xf>
    <xf numFmtId="0" fontId="12" fillId="8" borderId="86" xfId="0" applyFont="1" applyFill="1" applyBorder="1" applyAlignment="1" quotePrefix="1">
      <alignment horizontal="center"/>
    </xf>
    <xf numFmtId="0" fontId="12" fillId="0" borderId="86" xfId="0" applyFont="1" applyBorder="1" applyAlignment="1" quotePrefix="1">
      <alignment horizontal="center" wrapText="1"/>
    </xf>
    <xf numFmtId="3" fontId="12" fillId="21" borderId="9" xfId="0" applyNumberFormat="1" applyFont="1" applyFill="1" applyBorder="1" applyAlignment="1" quotePrefix="1">
      <alignment horizontal="center" vertical="center"/>
    </xf>
    <xf numFmtId="3" fontId="12" fillId="21" borderId="0" xfId="0" applyNumberFormat="1" applyFont="1" applyFill="1" applyBorder="1" applyAlignment="1" quotePrefix="1">
      <alignment horizontal="center" vertical="center"/>
    </xf>
    <xf numFmtId="3" fontId="12" fillId="21" borderId="113" xfId="0" applyNumberFormat="1" applyFont="1" applyFill="1" applyBorder="1" applyAlignment="1" quotePrefix="1">
      <alignment horizontal="left" vertical="center"/>
    </xf>
    <xf numFmtId="3" fontId="12" fillId="21" borderId="113" xfId="0" applyNumberFormat="1" applyFont="1" applyFill="1" applyBorder="1" applyAlignment="1" quotePrefix="1">
      <alignment horizontal="center" vertical="center"/>
    </xf>
    <xf numFmtId="0" fontId="12" fillId="8" borderId="71" xfId="60" applyFont="1" applyFill="1" applyBorder="1" applyAlignment="1" applyProtection="1" quotePrefix="1">
      <alignment horizontal="center" vertical="center"/>
    </xf>
    <xf numFmtId="0" fontId="12" fillId="8" borderId="266" xfId="60" applyFont="1" applyFill="1" applyBorder="1" applyAlignment="1" applyProtection="1" quotePrefix="1">
      <alignment horizontal="center" vertical="center"/>
    </xf>
    <xf numFmtId="0" fontId="12" fillId="8" borderId="68" xfId="60" applyFont="1" applyFill="1" applyBorder="1" applyAlignment="1" applyProtection="1" quotePrefix="1">
      <alignment horizontal="center" vertical="center"/>
    </xf>
    <xf numFmtId="0" fontId="12" fillId="8" borderId="147" xfId="60" applyFont="1" applyFill="1" applyBorder="1" applyAlignment="1" applyProtection="1" quotePrefix="1">
      <alignment horizontal="center" wrapText="1"/>
    </xf>
    <xf numFmtId="0" fontId="12" fillId="8" borderId="149" xfId="60" applyFont="1" applyFill="1" applyBorder="1" applyAlignment="1" applyProtection="1" quotePrefix="1">
      <alignment horizontal="center" wrapText="1"/>
    </xf>
    <xf numFmtId="0" fontId="12" fillId="8" borderId="83" xfId="60" applyFont="1" applyFill="1" applyBorder="1" applyAlignment="1" applyProtection="1" quotePrefix="1">
      <alignment horizontal="center"/>
    </xf>
    <xf numFmtId="0" fontId="12" fillId="8" borderId="100" xfId="60" applyFont="1" applyFill="1" applyBorder="1" applyAlignment="1" applyProtection="1" quotePrefix="1">
      <alignment horizontal="center"/>
    </xf>
    <xf numFmtId="0" fontId="12" fillId="8" borderId="149" xfId="60" applyFont="1" applyFill="1" applyBorder="1" applyAlignment="1" applyProtection="1" quotePrefix="1">
      <alignment horizontal="center"/>
    </xf>
    <xf numFmtId="16" fontId="12" fillId="8" borderId="0" xfId="60" applyNumberFormat="1" applyFont="1" applyFill="1" applyAlignment="1" applyProtection="1" quotePrefix="1">
      <alignment horizontal="center" vertical="center" wrapText="1"/>
    </xf>
    <xf numFmtId="0" fontId="12" fillId="8" borderId="0" xfId="60" applyFont="1" applyFill="1" applyAlignment="1" applyProtection="1" quotePrefix="1">
      <alignment horizontal="center" vertical="center" wrapText="1"/>
    </xf>
    <xf numFmtId="0" fontId="12" fillId="8" borderId="66" xfId="60" applyFont="1" applyFill="1" applyBorder="1" applyAlignment="1" applyProtection="1" quotePrefix="1">
      <alignment horizontal="right"/>
    </xf>
    <xf numFmtId="0" fontId="12" fillId="8" borderId="0" xfId="60" applyFont="1" applyFill="1" applyBorder="1" applyAlignment="1" applyProtection="1" quotePrefix="1">
      <alignment vertical="center"/>
    </xf>
    <xf numFmtId="0" fontId="12" fillId="8" borderId="0" xfId="60" applyFont="1" applyFill="1" applyBorder="1" applyAlignment="1" applyProtection="1" quotePrefix="1">
      <alignment horizontal="right"/>
    </xf>
    <xf numFmtId="0" fontId="12" fillId="8" borderId="22" xfId="60" applyFont="1" applyFill="1" applyBorder="1" applyAlignment="1" applyProtection="1" quotePrefix="1">
      <alignment horizontal="left" vertical="center"/>
    </xf>
    <xf numFmtId="0" fontId="12" fillId="0" borderId="30" xfId="60" applyFont="1" applyFill="1" applyBorder="1" applyAlignment="1" applyProtection="1" quotePrefix="1">
      <alignment horizontal="right"/>
    </xf>
    <xf numFmtId="0" fontId="12" fillId="8" borderId="22" xfId="60" applyFont="1" applyFill="1" applyBorder="1" applyAlignment="1" applyProtection="1" quotePrefix="1">
      <alignment horizontal="center" vertical="center"/>
    </xf>
    <xf numFmtId="3" fontId="12" fillId="8" borderId="0" xfId="0" applyNumberFormat="1" applyFont="1" applyFill="1" applyBorder="1" applyAlignment="1" applyProtection="1" quotePrefix="1">
      <alignment horizontal="center" vertical="center"/>
      <protection locked="0"/>
    </xf>
    <xf numFmtId="0" fontId="12" fillId="8" borderId="42" xfId="0" applyFont="1" applyFill="1" applyBorder="1" applyAlignment="1" applyProtection="1" quotePrefix="1">
      <alignment horizontal="center" vertical="center"/>
    </xf>
    <xf numFmtId="2" fontId="12" fillId="8" borderId="0" xfId="0" applyNumberFormat="1" applyFont="1" applyFill="1" applyBorder="1" applyAlignment="1" applyProtection="1" quotePrefix="1">
      <alignment horizontal="left"/>
    </xf>
    <xf numFmtId="0" fontId="12" fillId="8" borderId="0" xfId="0" applyFont="1" applyFill="1" applyBorder="1" applyAlignment="1" applyProtection="1" quotePrefix="1">
      <alignment horizontal="left"/>
    </xf>
    <xf numFmtId="0" fontId="12" fillId="8" borderId="0" xfId="0" applyFont="1" applyFill="1" applyBorder="1" applyAlignment="1" quotePrefix="1">
      <alignment horizontal="right"/>
    </xf>
    <xf numFmtId="3" fontId="12" fillId="8" borderId="0" xfId="0" applyNumberFormat="1" applyFont="1" applyFill="1" applyBorder="1" applyAlignment="1" applyProtection="1" quotePrefix="1">
      <alignment horizontal="right" vertical="center"/>
      <protection locked="0"/>
    </xf>
    <xf numFmtId="0" fontId="12" fillId="8" borderId="22" xfId="0" applyFont="1" applyFill="1" applyBorder="1" applyAlignment="1" quotePrefix="1">
      <alignment horizontal="center" vertical="center"/>
    </xf>
    <xf numFmtId="3" fontId="12" fillId="8" borderId="0" xfId="0" applyNumberFormat="1" applyFont="1" applyFill="1" applyBorder="1" applyAlignment="1" applyProtection="1" quotePrefix="1">
      <alignment vertical="center"/>
      <protection locked="0"/>
    </xf>
    <xf numFmtId="3" fontId="12" fillId="8" borderId="0" xfId="0" applyNumberFormat="1" applyFont="1" applyFill="1" applyBorder="1" applyAlignment="1" applyProtection="1" quotePrefix="1">
      <alignment horizontal="right"/>
      <protection locked="0"/>
    </xf>
    <xf numFmtId="0" fontId="12" fillId="0" borderId="42" xfId="0" applyFont="1" applyBorder="1" applyAlignment="1" applyProtection="1" quotePrefix="1">
      <alignment horizontal="center" vertical="center"/>
    </xf>
    <xf numFmtId="0" fontId="12" fillId="8" borderId="0" xfId="0" applyFont="1" applyFill="1" applyBorder="1" applyAlignment="1" applyProtection="1" quotePrefix="1">
      <alignment horizontal="center" vertical="center"/>
    </xf>
    <xf numFmtId="0" fontId="12" fillId="8" borderId="22" xfId="0" applyFont="1" applyFill="1" applyBorder="1" applyAlignment="1" applyProtection="1" quotePrefix="1">
      <alignment horizontal="center" vertical="center"/>
    </xf>
    <xf numFmtId="0" fontId="12" fillId="0" borderId="22" xfId="0" applyFont="1" applyBorder="1" applyAlignment="1" applyProtection="1" quotePrefix="1">
      <alignment horizontal="center" vertical="center"/>
    </xf>
    <xf numFmtId="0" fontId="12" fillId="0" borderId="0" xfId="0" applyFont="1" applyFill="1" applyBorder="1" applyAlignment="1" applyProtection="1" quotePrefix="1">
      <alignment horizontal="center"/>
      <protection locked="0"/>
    </xf>
    <xf numFmtId="0" fontId="12" fillId="8" borderId="0" xfId="0" applyFont="1" applyFill="1" applyBorder="1" applyAlignment="1" applyProtection="1" quotePrefix="1">
      <alignment horizontal="right" vertical="center"/>
    </xf>
    <xf numFmtId="1" fontId="12" fillId="8" borderId="0" xfId="0" applyNumberFormat="1" applyFont="1" applyFill="1" applyBorder="1" applyAlignment="1" applyProtection="1" quotePrefix="1">
      <alignment horizontal="left" vertical="center"/>
    </xf>
    <xf numFmtId="0" fontId="12" fillId="8" borderId="22" xfId="0" applyFont="1" applyFill="1" applyBorder="1" applyAlignment="1" applyProtection="1" quotePrefix="1">
      <alignment horizontal="center" vertical="center" wrapText="1"/>
    </xf>
    <xf numFmtId="0" fontId="12" fillId="8" borderId="0" xfId="0" applyFont="1" applyFill="1" applyBorder="1" applyAlignment="1" applyProtection="1" quotePrefix="1">
      <alignment vertical="center"/>
    </xf>
    <xf numFmtId="0" fontId="12" fillId="8" borderId="35" xfId="0" applyFont="1" applyFill="1" applyBorder="1" applyAlignment="1" applyProtection="1" quotePrefix="1">
      <alignment horizontal="center"/>
    </xf>
    <xf numFmtId="0" fontId="12" fillId="0" borderId="93" xfId="77" applyFont="1" applyBorder="1" applyAlignment="1" applyProtection="1" quotePrefix="1">
      <alignment horizontal="center"/>
    </xf>
    <xf numFmtId="0" fontId="12" fillId="0" borderId="0" xfId="77" applyFont="1" applyBorder="1" applyAlignment="1" applyProtection="1" quotePrefix="1">
      <alignment horizontal="left" vertical="center"/>
    </xf>
    <xf numFmtId="0" fontId="12" fillId="0" borderId="0" xfId="77" applyFont="1" applyBorder="1" applyAlignment="1" applyProtection="1" quotePrefix="1">
      <alignment horizontal="center" vertical="center"/>
    </xf>
    <xf numFmtId="0" fontId="12" fillId="0" borderId="0" xfId="73" applyFont="1" applyFill="1" applyBorder="1" applyAlignment="1" quotePrefix="1">
      <alignment vertical="center"/>
    </xf>
    <xf numFmtId="0" fontId="12" fillId="0" borderId="22" xfId="73" applyFont="1" applyFill="1" applyBorder="1" applyAlignment="1" quotePrefix="1">
      <alignment horizontal="center" vertical="center"/>
    </xf>
    <xf numFmtId="0" fontId="12" fillId="0" borderId="0" xfId="73" applyFont="1" applyBorder="1" applyAlignment="1" quotePrefix="1">
      <alignment vertical="center"/>
    </xf>
    <xf numFmtId="0" fontId="12" fillId="0" borderId="0" xfId="72" applyFont="1" applyBorder="1" applyAlignment="1" quotePrefix="1">
      <alignment vertical="top"/>
    </xf>
    <xf numFmtId="0" fontId="12" fillId="0" borderId="0" xfId="72" applyFont="1" applyBorder="1" applyAlignment="1" quotePrefix="1"/>
    <xf numFmtId="0" fontId="12" fillId="0" borderId="0" xfId="73" applyFont="1" applyBorder="1" applyAlignment="1" quotePrefix="1">
      <alignment horizontal="center"/>
    </xf>
    <xf numFmtId="0" fontId="12" fillId="0" borderId="0" xfId="0" applyFont="1" applyFill="1" applyProtection="1" quotePrefix="1"/>
    <xf numFmtId="0" fontId="12" fillId="0" borderId="0" xfId="72" applyFont="1" applyBorder="1" applyAlignment="1" quotePrefix="1">
      <alignment horizontal="right" vertical="center"/>
    </xf>
    <xf numFmtId="0" fontId="13" fillId="0" borderId="0" xfId="72" applyFont="1" applyBorder="1" applyAlignment="1" quotePrefix="1">
      <alignment vertical="top"/>
    </xf>
    <xf numFmtId="0" fontId="12" fillId="0" borderId="0" xfId="72" applyFont="1" applyFill="1" applyBorder="1" applyAlignment="1" quotePrefix="1"/>
    <xf numFmtId="0" fontId="13" fillId="0" borderId="0" xfId="72" applyFont="1" applyFill="1" applyBorder="1" applyAlignment="1" quotePrefix="1">
      <alignment vertical="top"/>
    </xf>
    <xf numFmtId="0" fontId="12" fillId="0" borderId="30" xfId="72" applyFont="1" applyBorder="1" applyAlignment="1" quotePrefix="1">
      <alignment horizontal="right" vertical="center"/>
    </xf>
    <xf numFmtId="0" fontId="12" fillId="0" borderId="0" xfId="77" applyFont="1" applyBorder="1" applyAlignment="1" applyProtection="1" quotePrefix="1">
      <alignment horizontal="right" vertical="center"/>
    </xf>
    <xf numFmtId="0" fontId="12" fillId="6" borderId="41" xfId="0" applyFont="1" applyFill="1" applyBorder="1" applyAlignment="1" applyProtection="1" quotePrefix="1">
      <alignment horizontal="center" vertical="center"/>
    </xf>
    <xf numFmtId="0" fontId="12" fillId="0" borderId="22" xfId="0" applyFont="1" applyFill="1" applyBorder="1" applyAlignment="1" quotePrefix="1">
      <alignment horizontal="center" vertical="center"/>
    </xf>
    <xf numFmtId="0" fontId="12" fillId="0" borderId="0" xfId="74" applyFont="1" applyFill="1" applyBorder="1" applyAlignment="1" quotePrefix="1">
      <alignment horizontal="center" vertical="center"/>
    </xf>
    <xf numFmtId="0" fontId="32" fillId="0" borderId="22" xfId="0" applyFont="1" applyBorder="1" applyAlignment="1" quotePrefix="1">
      <alignment horizontal="center" vertical="center" readingOrder="2"/>
    </xf>
    <xf numFmtId="0" fontId="12" fillId="0" borderId="22" xfId="77" applyFont="1" applyBorder="1" applyAlignment="1" applyProtection="1" quotePrefix="1">
      <alignment horizontal="center" vertical="center"/>
    </xf>
    <xf numFmtId="0" fontId="12" fillId="0" borderId="22" xfId="77" applyFont="1" applyFill="1" applyBorder="1" applyAlignment="1" applyProtection="1" quotePrefix="1">
      <alignment horizontal="center" vertical="center"/>
    </xf>
    <xf numFmtId="49" fontId="3" fillId="0" borderId="1" xfId="0" applyNumberFormat="1"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49" fontId="4" fillId="0" borderId="1" xfId="0" applyNumberFormat="1" applyFont="1" applyFill="1" applyBorder="1" applyAlignment="1" quotePrefix="1">
      <alignment horizontal="center" vertical="center" wrapText="1"/>
    </xf>
  </cellXfs>
  <cellStyles count="7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2" xfId="49"/>
    <cellStyle name="Comma 2 2" xfId="50"/>
    <cellStyle name="Hyperlink 2" xfId="51"/>
    <cellStyle name="Normal - Style1" xfId="52"/>
    <cellStyle name="Normal - Style2" xfId="53"/>
    <cellStyle name="Normal - Style3" xfId="54"/>
    <cellStyle name="Normal - Style4" xfId="55"/>
    <cellStyle name="Normal - Style5" xfId="56"/>
    <cellStyle name="Normal - Style6" xfId="57"/>
    <cellStyle name="Normal - Style7" xfId="58"/>
    <cellStyle name="Normal - Style8" xfId="59"/>
    <cellStyle name="Normal 2" xfId="60"/>
    <cellStyle name="Normal 2 2" xfId="61"/>
    <cellStyle name="Normal 2 2 2" xfId="62"/>
    <cellStyle name="Normal 2_Copy of SSE2011-SAND29122010" xfId="63"/>
    <cellStyle name="Normal 3" xfId="64"/>
    <cellStyle name="Normal 3 2" xfId="65"/>
    <cellStyle name="Normal 3 2 2" xfId="66"/>
    <cellStyle name="Normal 3 2_Copy of SSE2011-SAND29122010" xfId="67"/>
    <cellStyle name="Normal 3 3" xfId="68"/>
    <cellStyle name="Normal 3_Copy of SSE2011-SAND29122010" xfId="69"/>
    <cellStyle name="Normal 4" xfId="70"/>
    <cellStyle name="Normal 5" xfId="71"/>
    <cellStyle name="Normal_A (2)_ajj" xfId="72"/>
    <cellStyle name="Normal_A_1" xfId="73"/>
    <cellStyle name="Normal_akaun" xfId="74"/>
    <cellStyle name="Normal_SoalanICT" xfId="75"/>
    <cellStyle name="Normal_SSE BARU FRONT PAGE" xfId="76"/>
    <cellStyle name="Normal_sse(2000)BAHAN(malay)" xfId="77"/>
  </cellStyles>
  <dxfs count="2">
    <dxf>
      <font>
        <color rgb="FF9C0006"/>
      </font>
      <fill>
        <patternFill patternType="solid">
          <bgColor rgb="FFFFC7CE"/>
        </patternFill>
      </fill>
    </dxf>
    <dxf>
      <font>
        <color rgb="FFBB120F"/>
      </font>
      <fill>
        <patternFill patternType="solid">
          <bgColor rgb="FFFCBABD"/>
        </patternFill>
      </fill>
    </dxf>
  </dxfs>
  <tableStyles count="0" defaultTableStyle="TableStyleMedium9" defaultPivotStyle="PivotStyleLight16"/>
  <colors>
    <mruColors>
      <color rgb="00FF9900"/>
      <color rgb="00FF9933"/>
      <color rgb="00FFCC00"/>
      <color rgb="001C1CF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tyles" Target="styles.xml"/><Relationship Id="rId37" Type="http://schemas.openxmlformats.org/officeDocument/2006/relationships/sharedStrings" Target="sharedStrings.xml"/><Relationship Id="rId36" Type="http://schemas.openxmlformats.org/officeDocument/2006/relationships/theme" Target="theme/theme1.xml"/><Relationship Id="rId35" Type="http://schemas.openxmlformats.org/officeDocument/2006/relationships/externalLink" Target="externalLinks/externalLink5.xml"/><Relationship Id="rId34" Type="http://schemas.openxmlformats.org/officeDocument/2006/relationships/externalLink" Target="externalLinks/externalLink4.xml"/><Relationship Id="rId33" Type="http://schemas.openxmlformats.org/officeDocument/2006/relationships/externalLink" Target="externalLinks/externalLink3.xml"/><Relationship Id="rId32" Type="http://schemas.openxmlformats.org/officeDocument/2006/relationships/externalLink" Target="externalLinks/externalLink2.xml"/><Relationship Id="rId31" Type="http://schemas.openxmlformats.org/officeDocument/2006/relationships/externalLink" Target="externalLinks/externalLink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52919</xdr:colOff>
      <xdr:row>59</xdr:row>
      <xdr:rowOff>21167</xdr:rowOff>
    </xdr:from>
    <xdr:to>
      <xdr:col>18</xdr:col>
      <xdr:colOff>74087</xdr:colOff>
      <xdr:row>61</xdr:row>
      <xdr:rowOff>21166</xdr:rowOff>
    </xdr:to>
    <xdr:sp>
      <xdr:nvSpPr>
        <xdr:cNvPr id="12" name="Rounded Rectangle 4"/>
        <xdr:cNvSpPr>
          <a:spLocks noChangeArrowheads="1"/>
        </xdr:cNvSpPr>
      </xdr:nvSpPr>
      <xdr:spPr>
        <a:xfrm>
          <a:off x="52705" y="7804150"/>
          <a:ext cx="3869055" cy="278765"/>
        </a:xfrm>
        <a:prstGeom prst="roundRect">
          <a:avLst>
            <a:gd name="adj" fmla="val 9847"/>
          </a:avLst>
        </a:prstGeom>
        <a:ln>
          <a:noFill/>
        </a:ln>
      </xdr:spPr>
      <xdr:style>
        <a:lnRef idx="2">
          <a:schemeClr val="dk1"/>
        </a:lnRef>
        <a:fillRef idx="1">
          <a:schemeClr val="lt1"/>
        </a:fillRef>
        <a:effectRef idx="0">
          <a:schemeClr val="dk1"/>
        </a:effectRef>
        <a:fontRef idx="minor">
          <a:schemeClr val="dk1"/>
        </a:fontRef>
      </xdr:style>
    </xdr:sp>
    <xdr:clientData/>
  </xdr:twoCellAnchor>
  <xdr:twoCellAnchor>
    <xdr:from>
      <xdr:col>1</xdr:col>
      <xdr:colOff>2</xdr:colOff>
      <xdr:row>21</xdr:row>
      <xdr:rowOff>74084</xdr:rowOff>
    </xdr:from>
    <xdr:to>
      <xdr:col>2</xdr:col>
      <xdr:colOff>137585</xdr:colOff>
      <xdr:row>37</xdr:row>
      <xdr:rowOff>95250</xdr:rowOff>
    </xdr:to>
    <xdr:sp>
      <xdr:nvSpPr>
        <xdr:cNvPr id="2" name="Text Box 3"/>
        <xdr:cNvSpPr txBox="1">
          <a:spLocks noChangeArrowheads="1"/>
        </xdr:cNvSpPr>
      </xdr:nvSpPr>
      <xdr:spPr>
        <a:xfrm>
          <a:off x="133350" y="2990850"/>
          <a:ext cx="308610" cy="2107565"/>
        </a:xfrm>
        <a:prstGeom prst="rect">
          <a:avLst/>
        </a:prstGeom>
        <a:noFill/>
        <a:ln w="9525">
          <a:noFill/>
          <a:round/>
        </a:ln>
      </xdr:spPr>
      <xdr:txBody>
        <a:bodyPr vertOverflow="clip" vert="vert270"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Nama pertubuhan dan alamat  pos</a:t>
          </a:r>
          <a:endParaRPr lang="en-MY" sz="800" b="1" i="0" u="none" strike="noStrike" baseline="0">
            <a:solidFill>
              <a:srgbClr val="000000"/>
            </a:solidFill>
            <a:latin typeface="Arial" panose="020B0604020202020204"/>
            <a:cs typeface="Arial" panose="020B0604020202020204"/>
          </a:endParaRPr>
        </a:p>
        <a:p>
          <a:pPr algn="ctr" rtl="0">
            <a:defRPr sz="1000"/>
          </a:pPr>
          <a:r>
            <a:rPr lang="en-MY" sz="800" b="0" i="1" u="none" strike="noStrike" baseline="0">
              <a:solidFill>
                <a:srgbClr val="000000"/>
              </a:solidFill>
              <a:latin typeface="Arial" panose="020B0604020202020204"/>
              <a:cs typeface="Arial" panose="020B0604020202020204"/>
            </a:rPr>
            <a:t>Name of establishment and postal address</a:t>
          </a:r>
          <a:endParaRPr lang="en-MY" sz="800" b="0" i="1" u="none" strike="noStrike" baseline="0">
            <a:solidFill>
              <a:srgbClr val="000000"/>
            </a:solidFill>
            <a:latin typeface="Arial" panose="020B0604020202020204"/>
            <a:cs typeface="Arial" panose="020B0604020202020204"/>
          </a:endParaRPr>
        </a:p>
      </xdr:txBody>
    </xdr:sp>
    <xdr:clientData/>
  </xdr:twoCellAnchor>
  <xdr:twoCellAnchor>
    <xdr:from>
      <xdr:col>17</xdr:col>
      <xdr:colOff>16928</xdr:colOff>
      <xdr:row>1</xdr:row>
      <xdr:rowOff>31750</xdr:rowOff>
    </xdr:from>
    <xdr:to>
      <xdr:col>22</xdr:col>
      <xdr:colOff>74079</xdr:colOff>
      <xdr:row>5</xdr:row>
      <xdr:rowOff>124239</xdr:rowOff>
    </xdr:to>
    <xdr:pic>
      <xdr:nvPicPr>
        <xdr:cNvPr id="38920" name="Picture 2"/>
        <xdr:cNvPicPr>
          <a:picLocks noChangeAspect="1" noChangeArrowheads="1"/>
        </xdr:cNvPicPr>
      </xdr:nvPicPr>
      <xdr:blipFill>
        <a:blip r:embed="rId1" cstate="print"/>
        <a:srcRect l="3937" t="3149" r="3937" b="4724"/>
        <a:stretch>
          <a:fillRect/>
        </a:stretch>
      </xdr:blipFill>
      <xdr:spPr>
        <a:xfrm>
          <a:off x="3655060" y="184150"/>
          <a:ext cx="857250" cy="711200"/>
        </a:xfrm>
        <a:prstGeom prst="rect">
          <a:avLst/>
        </a:prstGeom>
        <a:noFill/>
        <a:ln w="9525">
          <a:noFill/>
          <a:round/>
        </a:ln>
      </xdr:spPr>
    </xdr:pic>
    <xdr:clientData/>
  </xdr:twoCellAnchor>
  <xdr:twoCellAnchor>
    <xdr:from>
      <xdr:col>0</xdr:col>
      <xdr:colOff>95249</xdr:colOff>
      <xdr:row>38</xdr:row>
      <xdr:rowOff>88910</xdr:rowOff>
    </xdr:from>
    <xdr:to>
      <xdr:col>18</xdr:col>
      <xdr:colOff>123824</xdr:colOff>
      <xdr:row>42</xdr:row>
      <xdr:rowOff>116426</xdr:rowOff>
    </xdr:to>
    <xdr:sp>
      <xdr:nvSpPr>
        <xdr:cNvPr id="5" name="Rectangle 4"/>
        <xdr:cNvSpPr>
          <a:spLocks noChangeArrowheads="1"/>
        </xdr:cNvSpPr>
      </xdr:nvSpPr>
      <xdr:spPr>
        <a:xfrm>
          <a:off x="94615" y="5218430"/>
          <a:ext cx="3876675" cy="532765"/>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l" rtl="0">
            <a:defRPr sz="1000"/>
          </a:pPr>
          <a:r>
            <a:rPr lang="en-MY" sz="800" b="1" i="0" u="none" strike="noStrike" baseline="0">
              <a:solidFill>
                <a:srgbClr val="000000"/>
              </a:solidFill>
              <a:latin typeface="Arial" panose="020B0604020202020204"/>
              <a:cs typeface="Arial" panose="020B0604020202020204"/>
            </a:rPr>
            <a:t>Sila lengkap dan kembalikan soal selidik ini kepada :</a:t>
          </a:r>
          <a:endParaRPr lang="en-MY" sz="800" b="1" i="0" u="none" strike="noStrike" baseline="0">
            <a:solidFill>
              <a:srgbClr val="000000"/>
            </a:solidFill>
            <a:latin typeface="Arial" panose="020B0604020202020204"/>
            <a:cs typeface="Arial" panose="020B0604020202020204"/>
          </a:endParaRPr>
        </a:p>
        <a:p>
          <a:pPr algn="l" rtl="0">
            <a:defRPr sz="1000"/>
          </a:pPr>
          <a:r>
            <a:rPr lang="en-MY" sz="800" b="0" i="1" u="none" strike="noStrike" baseline="0">
              <a:solidFill>
                <a:srgbClr val="000000"/>
              </a:solidFill>
              <a:latin typeface="Arial" panose="020B0604020202020204"/>
              <a:cs typeface="Arial" panose="020B0604020202020204"/>
            </a:rPr>
            <a:t>Please complete and return this questionnaire to :</a:t>
          </a:r>
          <a:endParaRPr lang="en-MY" sz="800" b="0" i="1" u="none" strike="noStrike" baseline="0">
            <a:solidFill>
              <a:srgbClr val="000000"/>
            </a:solidFill>
            <a:latin typeface="Arial" panose="020B0604020202020204"/>
            <a:cs typeface="Arial" panose="020B0604020202020204"/>
          </a:endParaRPr>
        </a:p>
      </xdr:txBody>
    </xdr:sp>
    <xdr:clientData/>
  </xdr:twoCellAnchor>
  <xdr:twoCellAnchor>
    <xdr:from>
      <xdr:col>0</xdr:col>
      <xdr:colOff>31751</xdr:colOff>
      <xdr:row>59</xdr:row>
      <xdr:rowOff>42333</xdr:rowOff>
    </xdr:from>
    <xdr:to>
      <xdr:col>39</xdr:col>
      <xdr:colOff>438978</xdr:colOff>
      <xdr:row>61</xdr:row>
      <xdr:rowOff>10582</xdr:rowOff>
    </xdr:to>
    <xdr:sp>
      <xdr:nvSpPr>
        <xdr:cNvPr id="16" name="TextBox 15"/>
        <xdr:cNvSpPr txBox="1"/>
      </xdr:nvSpPr>
      <xdr:spPr>
        <a:xfrm>
          <a:off x="31750" y="7825105"/>
          <a:ext cx="8160385" cy="247015"/>
        </a:xfrm>
        <a:prstGeom prst="rect">
          <a:avLst/>
        </a:prstGeom>
        <a:solidFill>
          <a:schemeClr val="tx2">
            <a:lumMod val="20000"/>
            <a:lumOff val="80000"/>
          </a:schemeClr>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lstStyle/>
        <a:p>
          <a:pPr algn="ctr"/>
          <a:r>
            <a:rPr lang="en-MY" sz="1000" b="1"/>
            <a:t>MAKLUMAN AM </a:t>
          </a:r>
          <a:r>
            <a:rPr lang="en-MY" sz="1000"/>
            <a:t>/ </a:t>
          </a:r>
          <a:r>
            <a:rPr lang="en-MY" sz="1000" i="1"/>
            <a:t>GENERAL INFORMATION</a:t>
          </a:r>
          <a:endParaRPr lang="en-MY" sz="1000" i="1"/>
        </a:p>
      </xdr:txBody>
    </xdr:sp>
    <xdr:clientData/>
  </xdr:twoCellAnchor>
  <xdr:twoCellAnchor>
    <xdr:from>
      <xdr:col>0</xdr:col>
      <xdr:colOff>31610</xdr:colOff>
      <xdr:row>50</xdr:row>
      <xdr:rowOff>5374</xdr:rowOff>
    </xdr:from>
    <xdr:to>
      <xdr:col>18</xdr:col>
      <xdr:colOff>49696</xdr:colOff>
      <xdr:row>58</xdr:row>
      <xdr:rowOff>49692</xdr:rowOff>
    </xdr:to>
    <xdr:sp>
      <xdr:nvSpPr>
        <xdr:cNvPr id="20" name="TextBox 19"/>
        <xdr:cNvSpPr txBox="1"/>
      </xdr:nvSpPr>
      <xdr:spPr>
        <a:xfrm>
          <a:off x="31115" y="6650990"/>
          <a:ext cx="3866515" cy="1055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Bagi sebarang pertanyaan, sila hubungi :</a:t>
          </a:r>
          <a:endParaRPr lang="en-MY" sz="800" b="1">
            <a:latin typeface="Arial" panose="020B0604020202020204" pitchFamily="7" charset="0"/>
            <a:cs typeface="Arial" panose="020B0604020202020204" pitchFamily="7" charset="0"/>
          </a:endParaRPr>
        </a:p>
        <a:p>
          <a:r>
            <a:rPr lang="en-MY" sz="800" i="1">
              <a:latin typeface="Arial" panose="020B0604020202020204" pitchFamily="7" charset="0"/>
              <a:cs typeface="Arial" panose="020B0604020202020204" pitchFamily="7" charset="0"/>
            </a:rPr>
            <a:t>For enquiries, please contact :</a:t>
          </a:r>
          <a:endParaRPr lang="en-MY" sz="800" i="1">
            <a:latin typeface="Arial" panose="020B0604020202020204" pitchFamily="7" charset="0"/>
            <a:cs typeface="Arial" panose="020B0604020202020204" pitchFamily="7" charset="0"/>
          </a:endParaRP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Tel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Tel. No   </a:t>
          </a:r>
          <a:r>
            <a:rPr lang="en-MY" sz="800">
              <a:latin typeface="Arial" panose="020B0604020202020204" pitchFamily="7" charset="0"/>
              <a:cs typeface="Arial" panose="020B0604020202020204" pitchFamily="7" charset="0"/>
            </a:rPr>
            <a:t>:</a:t>
          </a:r>
          <a:endParaRPr lang="en-MY" sz="800">
            <a:latin typeface="Arial" panose="020B0604020202020204" pitchFamily="7" charset="0"/>
            <a:cs typeface="Arial" panose="020B0604020202020204" pitchFamily="7" charset="0"/>
          </a:endParaRP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Fax No </a:t>
          </a:r>
          <a:r>
            <a:rPr lang="en-MY" sz="800">
              <a:latin typeface="Arial" panose="020B0604020202020204" pitchFamily="7" charset="0"/>
              <a:cs typeface="Arial" panose="020B0604020202020204" pitchFamily="7" charset="0"/>
            </a:rPr>
            <a:t>:</a:t>
          </a:r>
          <a:endParaRPr lang="en-MY" sz="800">
            <a:latin typeface="Arial" panose="020B0604020202020204" pitchFamily="7" charset="0"/>
            <a:cs typeface="Arial" panose="020B0604020202020204" pitchFamily="7" charset="0"/>
          </a:endParaRPr>
        </a:p>
        <a:p>
          <a:endParaRPr lang="en-MY" sz="800">
            <a:latin typeface="Arial" panose="020B0604020202020204" pitchFamily="7" charset="0"/>
            <a:cs typeface="Arial" panose="020B0604020202020204" pitchFamily="7" charset="0"/>
          </a:endParaRPr>
        </a:p>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r>
            <a:rPr lang="en-MY" sz="800" i="1">
              <a:latin typeface="Arial" panose="020B0604020202020204" pitchFamily="7" charset="0"/>
              <a:cs typeface="Arial" panose="020B0604020202020204" pitchFamily="7" charset="0"/>
            </a:rPr>
            <a:t>Email</a:t>
          </a:r>
          <a:r>
            <a:rPr lang="en-MY" sz="800">
              <a:latin typeface="Arial" panose="020B0604020202020204" pitchFamily="7" charset="0"/>
              <a:cs typeface="Arial" panose="020B0604020202020204" pitchFamily="7" charset="0"/>
            </a:rPr>
            <a:t>         :</a:t>
          </a:r>
          <a:endParaRPr lang="en-MY" sz="800">
            <a:latin typeface="Arial" panose="020B0604020202020204" pitchFamily="7" charset="0"/>
            <a:cs typeface="Arial" panose="020B0604020202020204" pitchFamily="7" charset="0"/>
          </a:endParaRPr>
        </a:p>
      </xdr:txBody>
    </xdr:sp>
    <xdr:clientData/>
  </xdr:twoCellAnchor>
  <xdr:twoCellAnchor>
    <xdr:from>
      <xdr:col>2</xdr:col>
      <xdr:colOff>169334</xdr:colOff>
      <xdr:row>36</xdr:row>
      <xdr:rowOff>21170</xdr:rowOff>
    </xdr:from>
    <xdr:to>
      <xdr:col>16</xdr:col>
      <xdr:colOff>169334</xdr:colOff>
      <xdr:row>38</xdr:row>
      <xdr:rowOff>105837</xdr:rowOff>
    </xdr:to>
    <xdr:sp>
      <xdr:nvSpPr>
        <xdr:cNvPr id="22" name="Rectangle 21"/>
        <xdr:cNvSpPr>
          <a:spLocks noChangeArrowheads="1"/>
        </xdr:cNvSpPr>
      </xdr:nvSpPr>
      <xdr:spPr>
        <a:xfrm>
          <a:off x="473710" y="4897755"/>
          <a:ext cx="3124200" cy="337185"/>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Sila pinda jika alamat pos di atas tidak tepat</a:t>
          </a:r>
          <a:endParaRPr lang="en-MY" sz="800" b="1" i="0" u="none" strike="noStrike" baseline="0">
            <a:solidFill>
              <a:srgbClr val="000000"/>
            </a:solidFill>
            <a:latin typeface="Arial" panose="020B0604020202020204"/>
            <a:cs typeface="Arial" panose="020B0604020202020204"/>
          </a:endParaRPr>
        </a:p>
        <a:p>
          <a:pPr algn="ctr" rtl="0">
            <a:defRPr sz="1000"/>
          </a:pPr>
          <a:r>
            <a:rPr lang="en-MY" sz="800" b="0" i="1" u="none" strike="noStrike" baseline="0">
              <a:solidFill>
                <a:srgbClr val="000000"/>
              </a:solidFill>
              <a:latin typeface="Arial" panose="020B0604020202020204"/>
              <a:cs typeface="Arial" panose="020B0604020202020204"/>
            </a:rPr>
            <a:t>Please amend if the above postal address is incorrect</a:t>
          </a:r>
          <a:endParaRPr lang="en-MY" sz="800" b="0" i="1" u="none" strike="noStrike" baseline="0">
            <a:solidFill>
              <a:srgbClr val="000000"/>
            </a:solidFill>
            <a:latin typeface="Arial" panose="020B0604020202020204"/>
            <a:cs typeface="Arial" panose="020B0604020202020204"/>
          </a:endParaRPr>
        </a:p>
      </xdr:txBody>
    </xdr:sp>
    <xdr:clientData/>
  </xdr:twoCellAnchor>
  <xdr:twoCellAnchor>
    <xdr:from>
      <xdr:col>25</xdr:col>
      <xdr:colOff>123190</xdr:colOff>
      <xdr:row>31</xdr:row>
      <xdr:rowOff>0</xdr:rowOff>
    </xdr:from>
    <xdr:to>
      <xdr:col>39</xdr:col>
      <xdr:colOff>80856</xdr:colOff>
      <xdr:row>33</xdr:row>
      <xdr:rowOff>8322</xdr:rowOff>
    </xdr:to>
    <xdr:sp>
      <xdr:nvSpPr>
        <xdr:cNvPr id="23" name="Rounded Rectangle 4"/>
        <xdr:cNvSpPr>
          <a:spLocks noChangeArrowheads="1"/>
        </xdr:cNvSpPr>
      </xdr:nvSpPr>
      <xdr:spPr>
        <a:xfrm>
          <a:off x="5133340" y="3962400"/>
          <a:ext cx="2700655" cy="389255"/>
        </a:xfrm>
        <a:prstGeom prst="roundRect">
          <a:avLst>
            <a:gd name="adj" fmla="val 9847"/>
          </a:avLst>
        </a:prstGeom>
        <a:solidFill>
          <a:sysClr val="window" lastClr="FFFFFF"/>
        </a:solidFill>
        <a:ln w="9360">
          <a:noFill/>
          <a:miter lim="800000"/>
        </a:ln>
      </xdr:spPr>
    </xdr:sp>
    <xdr:clientData/>
  </xdr:twoCellAnchor>
  <xdr:twoCellAnchor>
    <xdr:from>
      <xdr:col>20</xdr:col>
      <xdr:colOff>84667</xdr:colOff>
      <xdr:row>30</xdr:row>
      <xdr:rowOff>66237</xdr:rowOff>
    </xdr:from>
    <xdr:to>
      <xdr:col>25</xdr:col>
      <xdr:colOff>66675</xdr:colOff>
      <xdr:row>32</xdr:row>
      <xdr:rowOff>171609</xdr:rowOff>
    </xdr:to>
    <xdr:sp>
      <xdr:nvSpPr>
        <xdr:cNvPr id="24" name="TextBox 23"/>
        <xdr:cNvSpPr txBox="1"/>
      </xdr:nvSpPr>
      <xdr:spPr>
        <a:xfrm>
          <a:off x="4161155" y="3952240"/>
          <a:ext cx="915670" cy="37211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Nama             </a:t>
          </a:r>
          <a:r>
            <a:rPr lang="en-MY" sz="800">
              <a:latin typeface="Arial" panose="020B0604020202020204" pitchFamily="7" charset="0"/>
              <a:cs typeface="Arial" panose="020B0604020202020204" pitchFamily="7" charset="0"/>
            </a:rPr>
            <a:t>:</a:t>
          </a:r>
          <a:endParaRPr lang="en-MY" sz="800">
            <a:latin typeface="Arial" panose="020B0604020202020204" pitchFamily="7" charset="0"/>
            <a:cs typeface="Arial" panose="020B0604020202020204" pitchFamily="7" charset="0"/>
          </a:endParaRPr>
        </a:p>
        <a:p>
          <a:r>
            <a:rPr lang="en-MY" sz="800" i="1">
              <a:latin typeface="Arial" panose="020B0604020202020204" pitchFamily="7" charset="0"/>
              <a:cs typeface="Arial" panose="020B0604020202020204" pitchFamily="7" charset="0"/>
            </a:rPr>
            <a:t>Name            </a:t>
          </a:r>
          <a:r>
            <a:rPr lang="en-MY" sz="800">
              <a:latin typeface="Arial" panose="020B0604020202020204" pitchFamily="7" charset="0"/>
              <a:cs typeface="Arial" panose="020B0604020202020204" pitchFamily="7" charset="0"/>
            </a:rPr>
            <a:t> :</a:t>
          </a:r>
          <a:endParaRPr lang="en-MY" sz="800">
            <a:latin typeface="Arial" panose="020B0604020202020204" pitchFamily="7" charset="0"/>
            <a:cs typeface="Arial" panose="020B0604020202020204" pitchFamily="7" charset="0"/>
          </a:endParaRPr>
        </a:p>
      </xdr:txBody>
    </xdr:sp>
    <xdr:clientData/>
  </xdr:twoCellAnchor>
  <xdr:twoCellAnchor>
    <xdr:from>
      <xdr:col>20</xdr:col>
      <xdr:colOff>84665</xdr:colOff>
      <xdr:row>33</xdr:row>
      <xdr:rowOff>34017</xdr:rowOff>
    </xdr:from>
    <xdr:to>
      <xdr:col>25</xdr:col>
      <xdr:colOff>137584</xdr:colOff>
      <xdr:row>35</xdr:row>
      <xdr:rowOff>45980</xdr:rowOff>
    </xdr:to>
    <xdr:sp>
      <xdr:nvSpPr>
        <xdr:cNvPr id="25" name="TextBox 24"/>
        <xdr:cNvSpPr txBox="1"/>
      </xdr:nvSpPr>
      <xdr:spPr>
        <a:xfrm>
          <a:off x="4161155" y="4377055"/>
          <a:ext cx="986155" cy="35496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Jawatan  </a:t>
          </a:r>
          <a:r>
            <a:rPr lang="en-MY" sz="800">
              <a:latin typeface="Arial" panose="020B0604020202020204" pitchFamily="7" charset="0"/>
              <a:cs typeface="Arial" panose="020B0604020202020204" pitchFamily="7" charset="0"/>
            </a:rPr>
            <a:t>       :</a:t>
          </a:r>
          <a:endParaRPr lang="en-MY" sz="800">
            <a:latin typeface="Arial" panose="020B0604020202020204" pitchFamily="7" charset="0"/>
            <a:cs typeface="Arial" panose="020B0604020202020204" pitchFamily="7" charset="0"/>
          </a:endParaRPr>
        </a:p>
        <a:p>
          <a:r>
            <a:rPr lang="en-MY" sz="800" i="1">
              <a:latin typeface="Arial" panose="020B0604020202020204" pitchFamily="7" charset="0"/>
              <a:cs typeface="Arial" panose="020B0604020202020204" pitchFamily="7" charset="0"/>
            </a:rPr>
            <a:t>Designation </a:t>
          </a:r>
          <a:r>
            <a:rPr lang="en-MY" sz="800" i="0">
              <a:latin typeface="Arial" panose="020B0604020202020204" pitchFamily="7" charset="0"/>
              <a:cs typeface="Arial" panose="020B0604020202020204" pitchFamily="7" charset="0"/>
            </a:rPr>
            <a:t>   :</a:t>
          </a:r>
          <a:endParaRPr lang="en-MY" sz="800" i="0">
            <a:latin typeface="Arial" panose="020B0604020202020204" pitchFamily="7" charset="0"/>
            <a:cs typeface="Arial" panose="020B0604020202020204" pitchFamily="7" charset="0"/>
          </a:endParaRPr>
        </a:p>
      </xdr:txBody>
    </xdr:sp>
    <xdr:clientData/>
  </xdr:twoCellAnchor>
  <xdr:twoCellAnchor>
    <xdr:from>
      <xdr:col>20</xdr:col>
      <xdr:colOff>84667</xdr:colOff>
      <xdr:row>35</xdr:row>
      <xdr:rowOff>88318</xdr:rowOff>
    </xdr:from>
    <xdr:to>
      <xdr:col>25</xdr:col>
      <xdr:colOff>31750</xdr:colOff>
      <xdr:row>38</xdr:row>
      <xdr:rowOff>891</xdr:rowOff>
    </xdr:to>
    <xdr:sp>
      <xdr:nvSpPr>
        <xdr:cNvPr id="27" name="TextBox 26"/>
        <xdr:cNvSpPr txBox="1"/>
      </xdr:nvSpPr>
      <xdr:spPr>
        <a:xfrm>
          <a:off x="4161155" y="4774565"/>
          <a:ext cx="880745" cy="35560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Telefon </a:t>
          </a:r>
          <a:r>
            <a:rPr lang="en-MY" sz="800">
              <a:latin typeface="Arial" panose="020B0604020202020204" pitchFamily="7" charset="0"/>
              <a:cs typeface="Arial" panose="020B0604020202020204" pitchFamily="7" charset="0"/>
            </a:rPr>
            <a:t>         :</a:t>
          </a:r>
          <a:endParaRPr lang="en-MY" sz="800">
            <a:latin typeface="Arial" panose="020B0604020202020204" pitchFamily="7" charset="0"/>
            <a:cs typeface="Arial" panose="020B0604020202020204" pitchFamily="7" charset="0"/>
          </a:endParaRPr>
        </a:p>
        <a:p>
          <a:r>
            <a:rPr lang="en-MY" sz="800" i="1">
              <a:latin typeface="Arial" panose="020B0604020202020204" pitchFamily="7" charset="0"/>
              <a:cs typeface="Arial" panose="020B0604020202020204" pitchFamily="7" charset="0"/>
            </a:rPr>
            <a:t>Telephone </a:t>
          </a:r>
          <a:r>
            <a:rPr lang="en-MY" sz="800" i="0">
              <a:latin typeface="Arial" panose="020B0604020202020204" pitchFamily="7" charset="0"/>
              <a:cs typeface="Arial" panose="020B0604020202020204" pitchFamily="7" charset="0"/>
            </a:rPr>
            <a:t>     : </a:t>
          </a:r>
          <a:endParaRPr lang="en-MY" sz="800" i="0">
            <a:latin typeface="Arial" panose="020B0604020202020204" pitchFamily="7" charset="0"/>
            <a:cs typeface="Arial" panose="020B0604020202020204" pitchFamily="7" charset="0"/>
          </a:endParaRPr>
        </a:p>
      </xdr:txBody>
    </xdr:sp>
    <xdr:clientData/>
  </xdr:twoCellAnchor>
  <xdr:twoCellAnchor>
    <xdr:from>
      <xdr:col>25</xdr:col>
      <xdr:colOff>137585</xdr:colOff>
      <xdr:row>35</xdr:row>
      <xdr:rowOff>141238</xdr:rowOff>
    </xdr:from>
    <xdr:to>
      <xdr:col>39</xdr:col>
      <xdr:colOff>95251</xdr:colOff>
      <xdr:row>37</xdr:row>
      <xdr:rowOff>114550</xdr:rowOff>
    </xdr:to>
    <xdr:sp>
      <xdr:nvSpPr>
        <xdr:cNvPr id="28" name="Rounded Rectangle 4"/>
        <xdr:cNvSpPr>
          <a:spLocks noChangeArrowheads="1"/>
        </xdr:cNvSpPr>
      </xdr:nvSpPr>
      <xdr:spPr>
        <a:xfrm>
          <a:off x="5147310" y="4827270"/>
          <a:ext cx="2701290" cy="290195"/>
        </a:xfrm>
        <a:prstGeom prst="roundRect">
          <a:avLst>
            <a:gd name="adj" fmla="val 9847"/>
          </a:avLst>
        </a:prstGeom>
        <a:solidFill>
          <a:sysClr val="window" lastClr="FFFFFF"/>
        </a:solidFill>
        <a:ln w="9360">
          <a:noFill/>
          <a:miter lim="800000"/>
        </a:ln>
      </xdr:spPr>
    </xdr:sp>
    <xdr:clientData/>
  </xdr:twoCellAnchor>
  <xdr:twoCellAnchor>
    <xdr:from>
      <xdr:col>20</xdr:col>
      <xdr:colOff>84687</xdr:colOff>
      <xdr:row>38</xdr:row>
      <xdr:rowOff>22072</xdr:rowOff>
    </xdr:from>
    <xdr:to>
      <xdr:col>25</xdr:col>
      <xdr:colOff>31770</xdr:colOff>
      <xdr:row>41</xdr:row>
      <xdr:rowOff>905</xdr:rowOff>
    </xdr:to>
    <xdr:sp>
      <xdr:nvSpPr>
        <xdr:cNvPr id="29" name="TextBox 28"/>
        <xdr:cNvSpPr txBox="1"/>
      </xdr:nvSpPr>
      <xdr:spPr>
        <a:xfrm>
          <a:off x="4161155" y="5151120"/>
          <a:ext cx="880745" cy="35814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endParaRPr lang="en-MY" sz="800">
            <a:latin typeface="Arial" panose="020B0604020202020204" pitchFamily="7" charset="0"/>
            <a:cs typeface="Arial" panose="020B0604020202020204" pitchFamily="7" charset="0"/>
          </a:endParaRPr>
        </a:p>
        <a:p>
          <a:r>
            <a:rPr lang="en-MY" sz="800" i="1">
              <a:latin typeface="Arial" panose="020B0604020202020204" pitchFamily="7" charset="0"/>
              <a:cs typeface="Arial" panose="020B0604020202020204" pitchFamily="7" charset="0"/>
            </a:rPr>
            <a:t>Fax.</a:t>
          </a:r>
          <a:r>
            <a:rPr lang="en-MY" sz="800" i="1" baseline="0">
              <a:latin typeface="Arial" panose="020B0604020202020204" pitchFamily="7" charset="0"/>
              <a:cs typeface="Arial" panose="020B0604020202020204" pitchFamily="7" charset="0"/>
            </a:rPr>
            <a:t> No        </a:t>
          </a:r>
          <a:r>
            <a:rPr lang="en-MY" sz="800" i="0">
              <a:latin typeface="Arial" panose="020B0604020202020204" pitchFamily="7" charset="0"/>
              <a:cs typeface="Arial" panose="020B0604020202020204" pitchFamily="7" charset="0"/>
            </a:rPr>
            <a:t>  :  </a:t>
          </a:r>
          <a:endParaRPr lang="en-MY" sz="800" i="0">
            <a:latin typeface="Arial" panose="020B0604020202020204" pitchFamily="7" charset="0"/>
            <a:cs typeface="Arial" panose="020B0604020202020204" pitchFamily="7" charset="0"/>
          </a:endParaRPr>
        </a:p>
      </xdr:txBody>
    </xdr:sp>
    <xdr:clientData/>
  </xdr:twoCellAnchor>
  <xdr:twoCellAnchor>
    <xdr:from>
      <xdr:col>25</xdr:col>
      <xdr:colOff>137583</xdr:colOff>
      <xdr:row>38</xdr:row>
      <xdr:rowOff>85555</xdr:rowOff>
    </xdr:from>
    <xdr:to>
      <xdr:col>39</xdr:col>
      <xdr:colOff>95249</xdr:colOff>
      <xdr:row>41</xdr:row>
      <xdr:rowOff>888</xdr:rowOff>
    </xdr:to>
    <xdr:sp>
      <xdr:nvSpPr>
        <xdr:cNvPr id="30" name="Rounded Rectangle 4"/>
        <xdr:cNvSpPr>
          <a:spLocks noChangeArrowheads="1"/>
        </xdr:cNvSpPr>
      </xdr:nvSpPr>
      <xdr:spPr>
        <a:xfrm>
          <a:off x="5147310" y="5214620"/>
          <a:ext cx="2700655" cy="294640"/>
        </a:xfrm>
        <a:prstGeom prst="roundRect">
          <a:avLst>
            <a:gd name="adj" fmla="val 9847"/>
          </a:avLst>
        </a:prstGeom>
        <a:solidFill>
          <a:sysClr val="window" lastClr="FFFFFF"/>
        </a:solidFill>
        <a:ln w="9360">
          <a:noFill/>
          <a:miter lim="800000"/>
        </a:ln>
      </xdr:spPr>
    </xdr:sp>
    <xdr:clientData/>
  </xdr:twoCellAnchor>
  <xdr:twoCellAnchor>
    <xdr:from>
      <xdr:col>20</xdr:col>
      <xdr:colOff>84669</xdr:colOff>
      <xdr:row>41</xdr:row>
      <xdr:rowOff>43225</xdr:rowOff>
    </xdr:from>
    <xdr:to>
      <xdr:col>25</xdr:col>
      <xdr:colOff>31752</xdr:colOff>
      <xdr:row>44</xdr:row>
      <xdr:rowOff>22057</xdr:rowOff>
    </xdr:to>
    <xdr:sp>
      <xdr:nvSpPr>
        <xdr:cNvPr id="31" name="TextBox 30"/>
        <xdr:cNvSpPr txBox="1"/>
      </xdr:nvSpPr>
      <xdr:spPr>
        <a:xfrm>
          <a:off x="4161155" y="5551805"/>
          <a:ext cx="880745" cy="35750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endParaRPr lang="en-MY" sz="800">
            <a:latin typeface="Arial" panose="020B0604020202020204" pitchFamily="7" charset="0"/>
            <a:cs typeface="Arial" panose="020B0604020202020204" pitchFamily="7" charset="0"/>
          </a:endParaRPr>
        </a:p>
        <a:p>
          <a:r>
            <a:rPr lang="en-MY" sz="800" i="1">
              <a:latin typeface="Arial" panose="020B0604020202020204" pitchFamily="7" charset="0"/>
              <a:cs typeface="Arial" panose="020B0604020202020204" pitchFamily="7" charset="0"/>
            </a:rPr>
            <a:t>Email              </a:t>
          </a:r>
          <a:r>
            <a:rPr lang="en-MY" sz="800" i="0">
              <a:latin typeface="Arial" panose="020B0604020202020204" pitchFamily="7" charset="0"/>
              <a:cs typeface="Arial" panose="020B0604020202020204" pitchFamily="7" charset="0"/>
            </a:rPr>
            <a:t>:  </a:t>
          </a:r>
          <a:endParaRPr lang="en-MY" sz="800" i="0">
            <a:latin typeface="Arial" panose="020B0604020202020204" pitchFamily="7" charset="0"/>
            <a:cs typeface="Arial" panose="020B0604020202020204" pitchFamily="7" charset="0"/>
          </a:endParaRPr>
        </a:p>
      </xdr:txBody>
    </xdr:sp>
    <xdr:clientData/>
  </xdr:twoCellAnchor>
  <xdr:twoCellAnchor>
    <xdr:from>
      <xdr:col>25</xdr:col>
      <xdr:colOff>137584</xdr:colOff>
      <xdr:row>41</xdr:row>
      <xdr:rowOff>74972</xdr:rowOff>
    </xdr:from>
    <xdr:to>
      <xdr:col>39</xdr:col>
      <xdr:colOff>95250</xdr:colOff>
      <xdr:row>43</xdr:row>
      <xdr:rowOff>114543</xdr:rowOff>
    </xdr:to>
    <xdr:sp>
      <xdr:nvSpPr>
        <xdr:cNvPr id="32" name="Rounded Rectangle 4"/>
        <xdr:cNvSpPr>
          <a:spLocks noChangeArrowheads="1"/>
        </xdr:cNvSpPr>
      </xdr:nvSpPr>
      <xdr:spPr>
        <a:xfrm>
          <a:off x="5147310" y="5583555"/>
          <a:ext cx="2701290" cy="292100"/>
        </a:xfrm>
        <a:prstGeom prst="roundRect">
          <a:avLst>
            <a:gd name="adj" fmla="val 9847"/>
          </a:avLst>
        </a:prstGeom>
        <a:solidFill>
          <a:sysClr val="window" lastClr="FFFFFF"/>
        </a:solidFill>
        <a:ln w="9360">
          <a:noFill/>
          <a:miter lim="800000"/>
        </a:ln>
      </xdr:spPr>
    </xdr:sp>
    <xdr:clientData/>
  </xdr:twoCellAnchor>
  <xdr:twoCellAnchor>
    <xdr:from>
      <xdr:col>20</xdr:col>
      <xdr:colOff>27517</xdr:colOff>
      <xdr:row>49</xdr:row>
      <xdr:rowOff>98878</xdr:rowOff>
    </xdr:from>
    <xdr:to>
      <xdr:col>25</xdr:col>
      <xdr:colOff>48684</xdr:colOff>
      <xdr:row>52</xdr:row>
      <xdr:rowOff>77710</xdr:rowOff>
    </xdr:to>
    <xdr:sp>
      <xdr:nvSpPr>
        <xdr:cNvPr id="33" name="TextBox 32"/>
        <xdr:cNvSpPr txBox="1"/>
      </xdr:nvSpPr>
      <xdr:spPr>
        <a:xfrm>
          <a:off x="4104005" y="6617970"/>
          <a:ext cx="954405" cy="35814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Tandatangan  :      </a:t>
          </a:r>
          <a:endParaRPr lang="en-MY" sz="800" b="1">
            <a:latin typeface="Arial" panose="020B0604020202020204" pitchFamily="7" charset="0"/>
            <a:cs typeface="Arial" panose="020B0604020202020204" pitchFamily="7" charset="0"/>
          </a:endParaRPr>
        </a:p>
        <a:p>
          <a:r>
            <a:rPr lang="en-MY" sz="800" i="1">
              <a:latin typeface="Arial" panose="020B0604020202020204" pitchFamily="7" charset="0"/>
              <a:cs typeface="Arial" panose="020B0604020202020204" pitchFamily="7" charset="0"/>
            </a:rPr>
            <a:t>Signature          </a:t>
          </a:r>
          <a:r>
            <a:rPr lang="en-MY" sz="800" i="0">
              <a:latin typeface="Arial" panose="020B0604020202020204" pitchFamily="7" charset="0"/>
              <a:cs typeface="Arial" panose="020B0604020202020204" pitchFamily="7" charset="0"/>
            </a:rPr>
            <a:t>:  </a:t>
          </a:r>
          <a:endParaRPr lang="en-MY" sz="800" i="0">
            <a:latin typeface="Arial" panose="020B0604020202020204" pitchFamily="7" charset="0"/>
            <a:cs typeface="Arial" panose="020B0604020202020204" pitchFamily="7" charset="0"/>
          </a:endParaRPr>
        </a:p>
      </xdr:txBody>
    </xdr:sp>
    <xdr:clientData/>
  </xdr:twoCellAnchor>
  <xdr:twoCellAnchor>
    <xdr:from>
      <xdr:col>25</xdr:col>
      <xdr:colOff>137582</xdr:colOff>
      <xdr:row>50</xdr:row>
      <xdr:rowOff>6385</xdr:rowOff>
    </xdr:from>
    <xdr:to>
      <xdr:col>39</xdr:col>
      <xdr:colOff>95248</xdr:colOff>
      <xdr:row>52</xdr:row>
      <xdr:rowOff>45957</xdr:rowOff>
    </xdr:to>
    <xdr:sp>
      <xdr:nvSpPr>
        <xdr:cNvPr id="34" name="Rounded Rectangle 4"/>
        <xdr:cNvSpPr>
          <a:spLocks noChangeArrowheads="1"/>
        </xdr:cNvSpPr>
      </xdr:nvSpPr>
      <xdr:spPr>
        <a:xfrm>
          <a:off x="5147310" y="6652260"/>
          <a:ext cx="2700655" cy="292100"/>
        </a:xfrm>
        <a:prstGeom prst="roundRect">
          <a:avLst>
            <a:gd name="adj" fmla="val 9847"/>
          </a:avLst>
        </a:prstGeom>
        <a:solidFill>
          <a:sysClr val="window" lastClr="FFFFFF"/>
        </a:solidFill>
        <a:ln w="9360">
          <a:noFill/>
          <a:miter lim="800000"/>
        </a:ln>
      </xdr:spPr>
    </xdr:sp>
    <xdr:clientData/>
  </xdr:twoCellAnchor>
  <xdr:twoCellAnchor>
    <xdr:from>
      <xdr:col>20</xdr:col>
      <xdr:colOff>84669</xdr:colOff>
      <xdr:row>53</xdr:row>
      <xdr:rowOff>24825</xdr:rowOff>
    </xdr:from>
    <xdr:to>
      <xdr:col>25</xdr:col>
      <xdr:colOff>31752</xdr:colOff>
      <xdr:row>55</xdr:row>
      <xdr:rowOff>109479</xdr:rowOff>
    </xdr:to>
    <xdr:sp>
      <xdr:nvSpPr>
        <xdr:cNvPr id="35" name="TextBox 34"/>
        <xdr:cNvSpPr txBox="1"/>
      </xdr:nvSpPr>
      <xdr:spPr>
        <a:xfrm>
          <a:off x="4161155" y="7049770"/>
          <a:ext cx="880745" cy="33718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Tarikh </a:t>
          </a:r>
          <a:r>
            <a:rPr lang="en-MY" sz="800">
              <a:latin typeface="Arial" panose="020B0604020202020204" pitchFamily="7" charset="0"/>
              <a:cs typeface="Arial" panose="020B0604020202020204" pitchFamily="7" charset="0"/>
            </a:rPr>
            <a:t>           :</a:t>
          </a:r>
          <a:endParaRPr lang="en-MY" sz="800">
            <a:latin typeface="Arial" panose="020B0604020202020204" pitchFamily="7" charset="0"/>
            <a:cs typeface="Arial" panose="020B0604020202020204" pitchFamily="7" charset="0"/>
          </a:endParaRPr>
        </a:p>
        <a:p>
          <a:r>
            <a:rPr lang="en-MY" sz="800" i="1">
              <a:latin typeface="Arial" panose="020B0604020202020204" pitchFamily="7" charset="0"/>
              <a:cs typeface="Arial" panose="020B0604020202020204" pitchFamily="7" charset="0"/>
            </a:rPr>
            <a:t>Date                </a:t>
          </a:r>
          <a:r>
            <a:rPr lang="en-MY" sz="800" i="0">
              <a:latin typeface="Arial" panose="020B0604020202020204" pitchFamily="7" charset="0"/>
              <a:cs typeface="Arial" panose="020B0604020202020204" pitchFamily="7" charset="0"/>
            </a:rPr>
            <a:t>:  </a:t>
          </a:r>
          <a:endParaRPr lang="en-MY" sz="800" i="0">
            <a:latin typeface="Arial" panose="020B0604020202020204" pitchFamily="7" charset="0"/>
            <a:cs typeface="Arial" panose="020B0604020202020204" pitchFamily="7" charset="0"/>
          </a:endParaRPr>
        </a:p>
      </xdr:txBody>
    </xdr:sp>
    <xdr:clientData/>
  </xdr:twoCellAnchor>
  <xdr:twoCellAnchor>
    <xdr:from>
      <xdr:col>25</xdr:col>
      <xdr:colOff>137584</xdr:colOff>
      <xdr:row>53</xdr:row>
      <xdr:rowOff>35392</xdr:rowOff>
    </xdr:from>
    <xdr:to>
      <xdr:col>39</xdr:col>
      <xdr:colOff>95250</xdr:colOff>
      <xdr:row>55</xdr:row>
      <xdr:rowOff>77726</xdr:rowOff>
    </xdr:to>
    <xdr:sp>
      <xdr:nvSpPr>
        <xdr:cNvPr id="36" name="Rounded Rectangle 4"/>
        <xdr:cNvSpPr>
          <a:spLocks noChangeArrowheads="1"/>
        </xdr:cNvSpPr>
      </xdr:nvSpPr>
      <xdr:spPr>
        <a:xfrm>
          <a:off x="5147310" y="7059930"/>
          <a:ext cx="2701290" cy="295275"/>
        </a:xfrm>
        <a:prstGeom prst="roundRect">
          <a:avLst>
            <a:gd name="adj" fmla="val 9847"/>
          </a:avLst>
        </a:prstGeom>
        <a:solidFill>
          <a:sysClr val="window" lastClr="FFFFFF"/>
        </a:solidFill>
        <a:ln w="9360">
          <a:noFill/>
          <a:miter lim="800000"/>
        </a:ln>
      </xdr:spPr>
    </xdr:sp>
    <xdr:clientData/>
  </xdr:twoCellAnchor>
  <xdr:twoCellAnchor>
    <xdr:from>
      <xdr:col>25</xdr:col>
      <xdr:colOff>133350</xdr:colOff>
      <xdr:row>33</xdr:row>
      <xdr:rowOff>96467</xdr:rowOff>
    </xdr:from>
    <xdr:to>
      <xdr:col>39</xdr:col>
      <xdr:colOff>91016</xdr:colOff>
      <xdr:row>35</xdr:row>
      <xdr:rowOff>44930</xdr:rowOff>
    </xdr:to>
    <xdr:sp>
      <xdr:nvSpPr>
        <xdr:cNvPr id="37" name="Rounded Rectangle 4"/>
        <xdr:cNvSpPr>
          <a:spLocks noChangeArrowheads="1"/>
        </xdr:cNvSpPr>
      </xdr:nvSpPr>
      <xdr:spPr>
        <a:xfrm>
          <a:off x="5143500" y="4439285"/>
          <a:ext cx="2700655" cy="291465"/>
        </a:xfrm>
        <a:prstGeom prst="roundRect">
          <a:avLst>
            <a:gd name="adj" fmla="val 9847"/>
          </a:avLst>
        </a:prstGeom>
        <a:solidFill>
          <a:sysClr val="window" lastClr="FFFFFF"/>
        </a:solidFill>
        <a:ln w="9360">
          <a:noFill/>
          <a:miter lim="800000"/>
        </a:ln>
      </xdr:spPr>
    </xdr:sp>
    <xdr:clientData/>
  </xdr:twoCellAnchor>
  <xdr:twoCellAnchor>
    <xdr:from>
      <xdr:col>2</xdr:col>
      <xdr:colOff>182215</xdr:colOff>
      <xdr:row>22</xdr:row>
      <xdr:rowOff>115956</xdr:rowOff>
    </xdr:from>
    <xdr:to>
      <xdr:col>18</xdr:col>
      <xdr:colOff>41412</xdr:colOff>
      <xdr:row>36</xdr:row>
      <xdr:rowOff>8282</xdr:rowOff>
    </xdr:to>
    <xdr:sp>
      <xdr:nvSpPr>
        <xdr:cNvPr id="4" name="TextBox 3"/>
        <xdr:cNvSpPr txBox="1"/>
      </xdr:nvSpPr>
      <xdr:spPr>
        <a:xfrm>
          <a:off x="486410" y="3106420"/>
          <a:ext cx="3402965" cy="177863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editAs="oneCell">
    <xdr:from>
      <xdr:col>5</xdr:col>
      <xdr:colOff>1</xdr:colOff>
      <xdr:row>88</xdr:row>
      <xdr:rowOff>33131</xdr:rowOff>
    </xdr:from>
    <xdr:to>
      <xdr:col>6</xdr:col>
      <xdr:colOff>180793</xdr:colOff>
      <xdr:row>89</xdr:row>
      <xdr:rowOff>243147</xdr:rowOff>
    </xdr:to>
    <xdr:pic>
      <xdr:nvPicPr>
        <xdr:cNvPr id="39" name="Picture 2"/>
        <xdr:cNvPicPr>
          <a:picLocks noChangeAspect="1" noChangeArrowheads="1"/>
        </xdr:cNvPicPr>
      </xdr:nvPicPr>
      <xdr:blipFill>
        <a:blip r:embed="rId2" cstate="print">
          <a:clrChange>
            <a:clrFrom>
              <a:srgbClr val="EEEEEE"/>
            </a:clrFrom>
            <a:clrTo>
              <a:srgbClr val="EEEEEE">
                <a:alpha val="0"/>
              </a:srgbClr>
            </a:clrTo>
          </a:clrChange>
        </a:blip>
        <a:srcRect/>
        <a:stretch>
          <a:fillRect/>
        </a:stretch>
      </xdr:blipFill>
      <xdr:spPr>
        <a:xfrm>
          <a:off x="1057275" y="10819130"/>
          <a:ext cx="399415" cy="361950"/>
        </a:xfrm>
        <a:prstGeom prst="rect">
          <a:avLst/>
        </a:prstGeom>
        <a:noFill/>
      </xdr:spPr>
    </xdr:pic>
    <xdr:clientData/>
  </xdr:twoCellAnchor>
  <xdr:twoCellAnchor>
    <xdr:from>
      <xdr:col>3</xdr:col>
      <xdr:colOff>74543</xdr:colOff>
      <xdr:row>8</xdr:row>
      <xdr:rowOff>124240</xdr:rowOff>
    </xdr:from>
    <xdr:to>
      <xdr:col>4</xdr:col>
      <xdr:colOff>149086</xdr:colOff>
      <xdr:row>10</xdr:row>
      <xdr:rowOff>107673</xdr:rowOff>
    </xdr:to>
    <xdr:sp>
      <xdr:nvSpPr>
        <xdr:cNvPr id="26" name="TextBox 25"/>
        <xdr:cNvSpPr txBox="1"/>
      </xdr:nvSpPr>
      <xdr:spPr>
        <a:xfrm>
          <a:off x="626745" y="1181100"/>
          <a:ext cx="360045" cy="25019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4</xdr:col>
      <xdr:colOff>198782</xdr:colOff>
      <xdr:row>8</xdr:row>
      <xdr:rowOff>132521</xdr:rowOff>
    </xdr:from>
    <xdr:to>
      <xdr:col>8</xdr:col>
      <xdr:colOff>190499</xdr:colOff>
      <xdr:row>10</xdr:row>
      <xdr:rowOff>115954</xdr:rowOff>
    </xdr:to>
    <xdr:sp>
      <xdr:nvSpPr>
        <xdr:cNvPr id="40" name="TextBox 39"/>
        <xdr:cNvSpPr txBox="1"/>
      </xdr:nvSpPr>
      <xdr:spPr>
        <a:xfrm>
          <a:off x="1036955" y="1189355"/>
          <a:ext cx="867410" cy="25019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9</xdr:col>
      <xdr:colOff>33130</xdr:colOff>
      <xdr:row>9</xdr:row>
      <xdr:rowOff>0</xdr:rowOff>
    </xdr:from>
    <xdr:to>
      <xdr:col>10</xdr:col>
      <xdr:colOff>182216</xdr:colOff>
      <xdr:row>10</xdr:row>
      <xdr:rowOff>115955</xdr:rowOff>
    </xdr:to>
    <xdr:sp>
      <xdr:nvSpPr>
        <xdr:cNvPr id="41" name="TextBox 40"/>
        <xdr:cNvSpPr txBox="1"/>
      </xdr:nvSpPr>
      <xdr:spPr>
        <a:xfrm>
          <a:off x="1966595" y="1190625"/>
          <a:ext cx="367665" cy="24892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3</xdr:col>
      <xdr:colOff>152400</xdr:colOff>
      <xdr:row>0</xdr:row>
      <xdr:rowOff>76200</xdr:rowOff>
    </xdr:from>
    <xdr:to>
      <xdr:col>5</xdr:col>
      <xdr:colOff>247649</xdr:colOff>
      <xdr:row>5</xdr:row>
      <xdr:rowOff>11638</xdr:rowOff>
    </xdr:to>
    <xdr:sp>
      <xdr:nvSpPr>
        <xdr:cNvPr id="5" name="Flowchart: Connector 4"/>
        <xdr:cNvSpPr/>
      </xdr:nvSpPr>
      <xdr:spPr>
        <a:xfrm>
          <a:off x="666750" y="7620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3</xdr:col>
      <xdr:colOff>203426</xdr:colOff>
      <xdr:row>1</xdr:row>
      <xdr:rowOff>38100</xdr:rowOff>
    </xdr:from>
    <xdr:to>
      <xdr:col>5</xdr:col>
      <xdr:colOff>200024</xdr:colOff>
      <xdr:row>4</xdr:row>
      <xdr:rowOff>64956</xdr:rowOff>
    </xdr:to>
    <xdr:sp>
      <xdr:nvSpPr>
        <xdr:cNvPr id="6" name="Freeform 5"/>
        <xdr:cNvSpPr/>
      </xdr:nvSpPr>
      <xdr:spPr>
        <a:xfrm>
          <a:off x="717550" y="12382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76201</xdr:colOff>
      <xdr:row>2</xdr:row>
      <xdr:rowOff>59263</xdr:rowOff>
    </xdr:from>
    <xdr:to>
      <xdr:col>5</xdr:col>
      <xdr:colOff>57151</xdr:colOff>
      <xdr:row>3</xdr:row>
      <xdr:rowOff>155062</xdr:rowOff>
    </xdr:to>
    <xdr:sp>
      <xdr:nvSpPr>
        <xdr:cNvPr id="7" name="TextBox 6"/>
        <xdr:cNvSpPr txBox="1"/>
      </xdr:nvSpPr>
      <xdr:spPr>
        <a:xfrm>
          <a:off x="838200" y="230505"/>
          <a:ext cx="228600"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7</a:t>
          </a:r>
          <a:endParaRPr lang="en-MY" sz="1000" b="1">
            <a:latin typeface="Arial" panose="020B0604020202020204" pitchFamily="7" charset="0"/>
            <a:cs typeface="Arial" panose="020B0604020202020204" pitchFamily="7" charset="0"/>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2</xdr:col>
      <xdr:colOff>28575</xdr:colOff>
      <xdr:row>1</xdr:row>
      <xdr:rowOff>47625</xdr:rowOff>
    </xdr:from>
    <xdr:to>
      <xdr:col>3</xdr:col>
      <xdr:colOff>266699</xdr:colOff>
      <xdr:row>4</xdr:row>
      <xdr:rowOff>78313</xdr:rowOff>
    </xdr:to>
    <xdr:sp>
      <xdr:nvSpPr>
        <xdr:cNvPr id="22" name="Flowchart: Connector 21"/>
        <xdr:cNvSpPr/>
      </xdr:nvSpPr>
      <xdr:spPr>
        <a:xfrm>
          <a:off x="381000" y="11430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79601</xdr:colOff>
      <xdr:row>1</xdr:row>
      <xdr:rowOff>95250</xdr:rowOff>
    </xdr:from>
    <xdr:to>
      <xdr:col>3</xdr:col>
      <xdr:colOff>219074</xdr:colOff>
      <xdr:row>4</xdr:row>
      <xdr:rowOff>26856</xdr:rowOff>
    </xdr:to>
    <xdr:sp>
      <xdr:nvSpPr>
        <xdr:cNvPr id="23" name="Freeform 22"/>
        <xdr:cNvSpPr/>
      </xdr:nvSpPr>
      <xdr:spPr>
        <a:xfrm>
          <a:off x="431800" y="16192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195778</xdr:colOff>
      <xdr:row>2</xdr:row>
      <xdr:rowOff>11638</xdr:rowOff>
    </xdr:from>
    <xdr:to>
      <xdr:col>3</xdr:col>
      <xdr:colOff>104774</xdr:colOff>
      <xdr:row>3</xdr:row>
      <xdr:rowOff>107437</xdr:rowOff>
    </xdr:to>
    <xdr:sp>
      <xdr:nvSpPr>
        <xdr:cNvPr id="24" name="TextBox 23"/>
        <xdr:cNvSpPr txBox="1"/>
      </xdr:nvSpPr>
      <xdr:spPr>
        <a:xfrm>
          <a:off x="548005" y="259080"/>
          <a:ext cx="26098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endParaRPr lang="en-MY" sz="1200" b="1">
            <a:latin typeface="Arial" panose="020B0604020202020204" pitchFamily="7" charset="0"/>
            <a:cs typeface="Arial" panose="020B0604020202020204" pitchFamily="7" charset="0"/>
          </a:endParaRPr>
        </a:p>
      </xdr:txBody>
    </xdr:sp>
    <xdr:clientData/>
  </xdr:twoCellAnchor>
  <xdr:twoCellAnchor>
    <xdr:from>
      <xdr:col>2</xdr:col>
      <xdr:colOff>0</xdr:colOff>
      <xdr:row>111</xdr:row>
      <xdr:rowOff>0</xdr:rowOff>
    </xdr:from>
    <xdr:to>
      <xdr:col>3</xdr:col>
      <xdr:colOff>238124</xdr:colOff>
      <xdr:row>115</xdr:row>
      <xdr:rowOff>2113</xdr:rowOff>
    </xdr:to>
    <xdr:sp>
      <xdr:nvSpPr>
        <xdr:cNvPr id="5" name="Flowchart: Connector 4"/>
        <xdr:cNvSpPr/>
      </xdr:nvSpPr>
      <xdr:spPr>
        <a:xfrm>
          <a:off x="352425" y="1532382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51026</xdr:colOff>
      <xdr:row>111</xdr:row>
      <xdr:rowOff>47625</xdr:rowOff>
    </xdr:from>
    <xdr:to>
      <xdr:col>3</xdr:col>
      <xdr:colOff>190499</xdr:colOff>
      <xdr:row>114</xdr:row>
      <xdr:rowOff>93531</xdr:rowOff>
    </xdr:to>
    <xdr:sp>
      <xdr:nvSpPr>
        <xdr:cNvPr id="6" name="Freeform 22"/>
        <xdr:cNvSpPr/>
      </xdr:nvSpPr>
      <xdr:spPr>
        <a:xfrm>
          <a:off x="403225" y="1537144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167203</xdr:colOff>
      <xdr:row>112</xdr:row>
      <xdr:rowOff>2113</xdr:rowOff>
    </xdr:from>
    <xdr:to>
      <xdr:col>3</xdr:col>
      <xdr:colOff>76199</xdr:colOff>
      <xdr:row>113</xdr:row>
      <xdr:rowOff>136012</xdr:rowOff>
    </xdr:to>
    <xdr:sp>
      <xdr:nvSpPr>
        <xdr:cNvPr id="7" name="TextBox 6"/>
        <xdr:cNvSpPr txBox="1"/>
      </xdr:nvSpPr>
      <xdr:spPr>
        <a:xfrm>
          <a:off x="519430" y="15468600"/>
          <a:ext cx="26098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8</a:t>
          </a:r>
          <a:endParaRPr lang="en-MY" sz="1200" b="1">
            <a:latin typeface="Arial" panose="020B0604020202020204" pitchFamily="7" charset="0"/>
            <a:cs typeface="Arial" panose="020B0604020202020204" pitchFamily="7" charset="0"/>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2</xdr:col>
      <xdr:colOff>266700</xdr:colOff>
      <xdr:row>1</xdr:row>
      <xdr:rowOff>38100</xdr:rowOff>
    </xdr:from>
    <xdr:to>
      <xdr:col>3</xdr:col>
      <xdr:colOff>561974</xdr:colOff>
      <xdr:row>4</xdr:row>
      <xdr:rowOff>125938</xdr:rowOff>
    </xdr:to>
    <xdr:grpSp>
      <xdr:nvGrpSpPr>
        <xdr:cNvPr id="17" name="Group 16"/>
        <xdr:cNvGrpSpPr/>
      </xdr:nvGrpSpPr>
      <xdr:grpSpPr>
        <a:xfrm>
          <a:off x="695325" y="85725"/>
          <a:ext cx="628015" cy="573405"/>
          <a:chOff x="638175" y="85725"/>
          <a:chExt cx="590549" cy="573613"/>
        </a:xfrm>
        <a:solidFill>
          <a:schemeClr val="tx2">
            <a:lumMod val="20000"/>
            <a:lumOff val="80000"/>
          </a:schemeClr>
        </a:solidFill>
      </xdr:grpSpPr>
      <xdr:sp>
        <xdr:nvSpPr>
          <xdr:cNvPr id="14" name="Flowchart: Connector 13"/>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5" name="Freeform 14"/>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6" name="TextBox 15"/>
          <xdr:cNvSpPr txBox="1"/>
        </xdr:nvSpPr>
        <xdr:spPr>
          <a:xfrm>
            <a:off x="805378" y="230713"/>
            <a:ext cx="261421"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endParaRPr lang="en-MY" sz="1200" b="1">
              <a:latin typeface="Arial" panose="020B0604020202020204" pitchFamily="7" charset="0"/>
              <a:cs typeface="Arial" panose="020B0604020202020204" pitchFamily="7" charset="0"/>
            </a:endParaRPr>
          </a:p>
        </xdr:txBody>
      </xdr:sp>
    </xdr:grpSp>
    <xdr:clientData/>
  </xdr:twoCellAnchor>
  <xdr:twoCellAnchor>
    <xdr:from>
      <xdr:col>2</xdr:col>
      <xdr:colOff>238125</xdr:colOff>
      <xdr:row>105</xdr:row>
      <xdr:rowOff>66675</xdr:rowOff>
    </xdr:from>
    <xdr:to>
      <xdr:col>3</xdr:col>
      <xdr:colOff>533399</xdr:colOff>
      <xdr:row>109</xdr:row>
      <xdr:rowOff>11638</xdr:rowOff>
    </xdr:to>
    <xdr:grpSp>
      <xdr:nvGrpSpPr>
        <xdr:cNvPr id="22" name="Group 21"/>
        <xdr:cNvGrpSpPr/>
      </xdr:nvGrpSpPr>
      <xdr:grpSpPr>
        <a:xfrm>
          <a:off x="666750" y="12456795"/>
          <a:ext cx="628015" cy="596265"/>
          <a:chOff x="638175" y="85725"/>
          <a:chExt cx="590549" cy="573613"/>
        </a:xfrm>
        <a:solidFill>
          <a:schemeClr val="tx2">
            <a:lumMod val="20000"/>
            <a:lumOff val="80000"/>
          </a:schemeClr>
        </a:solidFill>
      </xdr:grpSpPr>
      <xdr:sp>
        <xdr:nvSpPr>
          <xdr:cNvPr id="25" name="Flowchart: Connector 24"/>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26" name="Freeform 25"/>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27" name="TextBox 26"/>
          <xdr:cNvSpPr txBox="1"/>
        </xdr:nvSpPr>
        <xdr:spPr>
          <a:xfrm>
            <a:off x="805378" y="230713"/>
            <a:ext cx="261421"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endParaRPr lang="en-MY" sz="1200" b="1">
              <a:latin typeface="Arial" panose="020B0604020202020204" pitchFamily="7" charset="0"/>
              <a:cs typeface="Arial" panose="020B0604020202020204" pitchFamily="7" charset="0"/>
            </a:endParaRPr>
          </a:p>
        </xdr:txBody>
      </xdr:sp>
    </xdr:grpSp>
    <xdr:clientData/>
  </xdr:twoCellAnchor>
  <xdr:twoCellAnchor>
    <xdr:from>
      <xdr:col>2</xdr:col>
      <xdr:colOff>152400</xdr:colOff>
      <xdr:row>204</xdr:row>
      <xdr:rowOff>8652</xdr:rowOff>
    </xdr:from>
    <xdr:to>
      <xdr:col>3</xdr:col>
      <xdr:colOff>447674</xdr:colOff>
      <xdr:row>209</xdr:row>
      <xdr:rowOff>36742</xdr:rowOff>
    </xdr:to>
    <xdr:grpSp>
      <xdr:nvGrpSpPr>
        <xdr:cNvPr id="23" name="Group 22"/>
        <xdr:cNvGrpSpPr/>
      </xdr:nvGrpSpPr>
      <xdr:grpSpPr>
        <a:xfrm>
          <a:off x="581025" y="24908510"/>
          <a:ext cx="628015" cy="647065"/>
          <a:chOff x="638175" y="85725"/>
          <a:chExt cx="590549" cy="573613"/>
        </a:xfrm>
        <a:solidFill>
          <a:schemeClr val="tx2">
            <a:lumMod val="20000"/>
            <a:lumOff val="80000"/>
          </a:schemeClr>
        </a:solidFill>
      </xdr:grpSpPr>
      <xdr:sp>
        <xdr:nvSpPr>
          <xdr:cNvPr id="24" name="Flowchart: Connector 23"/>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28" name="Freeform 25"/>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29" name="TextBox 28"/>
          <xdr:cNvSpPr txBox="1"/>
        </xdr:nvSpPr>
        <xdr:spPr>
          <a:xfrm>
            <a:off x="805378" y="230713"/>
            <a:ext cx="261421"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endParaRPr lang="en-MY" sz="1200" b="1">
              <a:latin typeface="Arial" panose="020B0604020202020204" pitchFamily="7" charset="0"/>
              <a:cs typeface="Arial" panose="020B0604020202020204" pitchFamily="7" charset="0"/>
            </a:endParaRPr>
          </a:p>
        </xdr:txBody>
      </xdr:sp>
    </xdr:grpSp>
    <xdr:clientData/>
  </xdr:twoCellAnchor>
  <xdr:twoCellAnchor>
    <xdr:from>
      <xdr:col>2</xdr:col>
      <xdr:colOff>148938</xdr:colOff>
      <xdr:row>313</xdr:row>
      <xdr:rowOff>126426</xdr:rowOff>
    </xdr:from>
    <xdr:to>
      <xdr:col>3</xdr:col>
      <xdr:colOff>444212</xdr:colOff>
      <xdr:row>318</xdr:row>
      <xdr:rowOff>24630</xdr:rowOff>
    </xdr:to>
    <xdr:grpSp>
      <xdr:nvGrpSpPr>
        <xdr:cNvPr id="30" name="Group 29"/>
        <xdr:cNvGrpSpPr/>
      </xdr:nvGrpSpPr>
      <xdr:grpSpPr>
        <a:xfrm>
          <a:off x="577215" y="37204650"/>
          <a:ext cx="628650" cy="612140"/>
          <a:chOff x="638175" y="85725"/>
          <a:chExt cx="590549" cy="573613"/>
        </a:xfrm>
        <a:solidFill>
          <a:schemeClr val="tx2">
            <a:lumMod val="20000"/>
            <a:lumOff val="80000"/>
          </a:schemeClr>
        </a:solidFill>
      </xdr:grpSpPr>
      <xdr:sp>
        <xdr:nvSpPr>
          <xdr:cNvPr id="31" name="Flowchart: Connector 30"/>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36" name="Freeform 25"/>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37" name="TextBox 36"/>
          <xdr:cNvSpPr txBox="1"/>
        </xdr:nvSpPr>
        <xdr:spPr>
          <a:xfrm>
            <a:off x="805378" y="230713"/>
            <a:ext cx="261421"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9</a:t>
            </a:r>
            <a:endParaRPr lang="en-MY" sz="1200" b="1">
              <a:latin typeface="Arial" panose="020B0604020202020204" pitchFamily="7" charset="0"/>
              <a:cs typeface="Arial" panose="020B0604020202020204" pitchFamily="7" charset="0"/>
            </a:endParaRPr>
          </a:p>
        </xdr:txBody>
      </xdr:sp>
    </xdr:grp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2</xdr:col>
      <xdr:colOff>66675</xdr:colOff>
      <xdr:row>0</xdr:row>
      <xdr:rowOff>66675</xdr:rowOff>
    </xdr:from>
    <xdr:to>
      <xdr:col>3</xdr:col>
      <xdr:colOff>238124</xdr:colOff>
      <xdr:row>3</xdr:row>
      <xdr:rowOff>97363</xdr:rowOff>
    </xdr:to>
    <xdr:grpSp>
      <xdr:nvGrpSpPr>
        <xdr:cNvPr id="17" name="Group 16"/>
        <xdr:cNvGrpSpPr/>
      </xdr:nvGrpSpPr>
      <xdr:grpSpPr>
        <a:xfrm>
          <a:off x="466725" y="66675"/>
          <a:ext cx="589915" cy="573405"/>
          <a:chOff x="638175" y="85725"/>
          <a:chExt cx="590549" cy="573613"/>
        </a:xfrm>
        <a:solidFill>
          <a:schemeClr val="tx2">
            <a:lumMod val="20000"/>
            <a:lumOff val="80000"/>
          </a:schemeClr>
        </a:solidFill>
      </xdr:grpSpPr>
      <xdr:sp>
        <xdr:nvSpPr>
          <xdr:cNvPr id="18" name="Flowchart: Connector 17"/>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9" name="Freeform 18"/>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grpSp>
    <xdr:clientData/>
  </xdr:twoCellAnchor>
  <xdr:twoCellAnchor>
    <xdr:from>
      <xdr:col>2</xdr:col>
      <xdr:colOff>183905</xdr:colOff>
      <xdr:row>1</xdr:row>
      <xdr:rowOff>59347</xdr:rowOff>
    </xdr:from>
    <xdr:to>
      <xdr:col>3</xdr:col>
      <xdr:colOff>141060</xdr:colOff>
      <xdr:row>2</xdr:row>
      <xdr:rowOff>105943</xdr:rowOff>
    </xdr:to>
    <xdr:sp>
      <xdr:nvSpPr>
        <xdr:cNvPr id="25" name="TextBox 24"/>
        <xdr:cNvSpPr txBox="1"/>
      </xdr:nvSpPr>
      <xdr:spPr>
        <a:xfrm>
          <a:off x="583565" y="220980"/>
          <a:ext cx="376555" cy="23685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10</a:t>
          </a:r>
          <a:endParaRPr lang="en-MY" sz="1200" b="1">
            <a:latin typeface="Arial" panose="020B0604020202020204" pitchFamily="7" charset="0"/>
            <a:cs typeface="Arial" panose="020B0604020202020204" pitchFamily="7"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2</xdr:col>
      <xdr:colOff>48358</xdr:colOff>
      <xdr:row>0</xdr:row>
      <xdr:rowOff>64477</xdr:rowOff>
    </xdr:from>
    <xdr:to>
      <xdr:col>3</xdr:col>
      <xdr:colOff>219807</xdr:colOff>
      <xdr:row>3</xdr:row>
      <xdr:rowOff>65857</xdr:rowOff>
    </xdr:to>
    <xdr:grpSp>
      <xdr:nvGrpSpPr>
        <xdr:cNvPr id="6" name="Group 5"/>
        <xdr:cNvGrpSpPr/>
      </xdr:nvGrpSpPr>
      <xdr:grpSpPr>
        <a:xfrm>
          <a:off x="448310" y="64135"/>
          <a:ext cx="590550" cy="572770"/>
          <a:chOff x="638175" y="85725"/>
          <a:chExt cx="590549" cy="573613"/>
        </a:xfrm>
        <a:solidFill>
          <a:schemeClr val="tx2">
            <a:lumMod val="20000"/>
            <a:lumOff val="80000"/>
          </a:schemeClr>
        </a:solidFill>
      </xdr:grpSpPr>
      <xdr:sp>
        <xdr:nvSpPr>
          <xdr:cNvPr id="7" name="Flowchart: Connector 6"/>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8" name="Freeform 28"/>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grpSp>
    <xdr:clientData/>
  </xdr:twoCellAnchor>
  <xdr:twoCellAnchor>
    <xdr:from>
      <xdr:col>2</xdr:col>
      <xdr:colOff>150934</xdr:colOff>
      <xdr:row>1</xdr:row>
      <xdr:rowOff>27841</xdr:rowOff>
    </xdr:from>
    <xdr:to>
      <xdr:col>3</xdr:col>
      <xdr:colOff>108089</xdr:colOff>
      <xdr:row>2</xdr:row>
      <xdr:rowOff>74437</xdr:rowOff>
    </xdr:to>
    <xdr:sp>
      <xdr:nvSpPr>
        <xdr:cNvPr id="9" name="TextBox 8"/>
        <xdr:cNvSpPr txBox="1"/>
      </xdr:nvSpPr>
      <xdr:spPr>
        <a:xfrm>
          <a:off x="550545" y="217805"/>
          <a:ext cx="376555" cy="23749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11</a:t>
          </a:r>
          <a:endParaRPr lang="en-MY" sz="1200" b="1">
            <a:latin typeface="Arial" panose="020B0604020202020204" pitchFamily="7" charset="0"/>
            <a:cs typeface="Arial" panose="020B0604020202020204" pitchFamily="7" charset="0"/>
          </a:endParaRPr>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xdr:col>
      <xdr:colOff>25976</xdr:colOff>
      <xdr:row>1</xdr:row>
      <xdr:rowOff>17319</xdr:rowOff>
    </xdr:from>
    <xdr:to>
      <xdr:col>2</xdr:col>
      <xdr:colOff>344630</xdr:colOff>
      <xdr:row>4</xdr:row>
      <xdr:rowOff>133732</xdr:rowOff>
    </xdr:to>
    <xdr:grpSp>
      <xdr:nvGrpSpPr>
        <xdr:cNvPr id="6" name="Group 5"/>
        <xdr:cNvGrpSpPr/>
      </xdr:nvGrpSpPr>
      <xdr:grpSpPr>
        <a:xfrm>
          <a:off x="120650" y="74295"/>
          <a:ext cx="585470" cy="592455"/>
          <a:chOff x="638175" y="85725"/>
          <a:chExt cx="590549" cy="573613"/>
        </a:xfrm>
        <a:solidFill>
          <a:schemeClr val="tx2">
            <a:lumMod val="20000"/>
            <a:lumOff val="80000"/>
          </a:schemeClr>
        </a:solidFill>
      </xdr:grpSpPr>
      <xdr:sp>
        <xdr:nvSpPr>
          <xdr:cNvPr id="7" name="Flowchart: Connector 6"/>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8" name="Freeform 6"/>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9" name="TextBox 8"/>
          <xdr:cNvSpPr txBox="1"/>
        </xdr:nvSpPr>
        <xdr:spPr>
          <a:xfrm>
            <a:off x="758777" y="230713"/>
            <a:ext cx="36049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endParaRPr lang="en-MY" sz="1050" b="1">
              <a:latin typeface="Arial" panose="020B0604020202020204" pitchFamily="7" charset="0"/>
              <a:cs typeface="Arial" panose="020B0604020202020204" pitchFamily="7" charset="0"/>
            </a:endParaRPr>
          </a:p>
        </xdr:txBody>
      </xdr:sp>
    </xdr:grpSp>
    <xdr:clientData/>
  </xdr:twoCellAnchor>
  <xdr:twoCellAnchor>
    <xdr:from>
      <xdr:col>0</xdr:col>
      <xdr:colOff>95249</xdr:colOff>
      <xdr:row>172</xdr:row>
      <xdr:rowOff>69273</xdr:rowOff>
    </xdr:from>
    <xdr:to>
      <xdr:col>2</xdr:col>
      <xdr:colOff>318653</xdr:colOff>
      <xdr:row>177</xdr:row>
      <xdr:rowOff>21163</xdr:rowOff>
    </xdr:to>
    <xdr:grpSp>
      <xdr:nvGrpSpPr>
        <xdr:cNvPr id="10" name="Group 9"/>
        <xdr:cNvGrpSpPr/>
      </xdr:nvGrpSpPr>
      <xdr:grpSpPr>
        <a:xfrm>
          <a:off x="94615" y="23489285"/>
          <a:ext cx="585470" cy="656590"/>
          <a:chOff x="638175" y="85725"/>
          <a:chExt cx="590549" cy="573613"/>
        </a:xfrm>
        <a:solidFill>
          <a:schemeClr val="tx2">
            <a:lumMod val="20000"/>
            <a:lumOff val="80000"/>
          </a:schemeClr>
        </a:solidFill>
      </xdr:grpSpPr>
      <xdr:sp>
        <xdr:nvSpPr>
          <xdr:cNvPr id="11" name="Flowchart: Connector 10"/>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2" name="Freeform 6"/>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3" name="TextBox 12"/>
          <xdr:cNvSpPr txBox="1"/>
        </xdr:nvSpPr>
        <xdr:spPr>
          <a:xfrm>
            <a:off x="758777" y="230713"/>
            <a:ext cx="36049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endParaRPr lang="en-MY" sz="1050" b="1">
              <a:latin typeface="Arial" panose="020B0604020202020204" pitchFamily="7" charset="0"/>
              <a:cs typeface="Arial" panose="020B0604020202020204" pitchFamily="7" charset="0"/>
            </a:endParaRPr>
          </a:p>
        </xdr:txBody>
      </xdr:sp>
    </xdr:grpSp>
    <xdr:clientData/>
  </xdr:twoCellAnchor>
  <xdr:twoCellAnchor>
    <xdr:from>
      <xdr:col>0</xdr:col>
      <xdr:colOff>86591</xdr:colOff>
      <xdr:row>88</xdr:row>
      <xdr:rowOff>95249</xdr:rowOff>
    </xdr:from>
    <xdr:to>
      <xdr:col>2</xdr:col>
      <xdr:colOff>309995</xdr:colOff>
      <xdr:row>91</xdr:row>
      <xdr:rowOff>21162</xdr:rowOff>
    </xdr:to>
    <xdr:grpSp>
      <xdr:nvGrpSpPr>
        <xdr:cNvPr id="14" name="Group 13"/>
        <xdr:cNvGrpSpPr/>
      </xdr:nvGrpSpPr>
      <xdr:grpSpPr>
        <a:xfrm>
          <a:off x="86360" y="11772265"/>
          <a:ext cx="585470" cy="612140"/>
          <a:chOff x="638175" y="85725"/>
          <a:chExt cx="590549" cy="573613"/>
        </a:xfrm>
        <a:solidFill>
          <a:schemeClr val="tx2">
            <a:lumMod val="20000"/>
            <a:lumOff val="80000"/>
          </a:schemeClr>
        </a:solidFill>
      </xdr:grpSpPr>
      <xdr:sp>
        <xdr:nvSpPr>
          <xdr:cNvPr id="15" name="Flowchart: Connector 14"/>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6" name="Freeform 6"/>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7" name="TextBox 16"/>
          <xdr:cNvSpPr txBox="1"/>
        </xdr:nvSpPr>
        <xdr:spPr>
          <a:xfrm>
            <a:off x="758777" y="230713"/>
            <a:ext cx="360492"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50" b="1">
                <a:latin typeface="Arial" panose="020B0604020202020204" pitchFamily="7" charset="0"/>
                <a:cs typeface="Arial" panose="020B0604020202020204" pitchFamily="7" charset="0"/>
              </a:rPr>
              <a:t>12</a:t>
            </a:r>
            <a:endParaRPr lang="en-MY" sz="1050" b="1">
              <a:latin typeface="Arial" panose="020B0604020202020204" pitchFamily="7" charset="0"/>
              <a:cs typeface="Arial" panose="020B0604020202020204" pitchFamily="7" charset="0"/>
            </a:endParaRPr>
          </a:p>
        </xdr:txBody>
      </xdr:sp>
    </xdr:grp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5</xdr:col>
      <xdr:colOff>38100</xdr:colOff>
      <xdr:row>2</xdr:row>
      <xdr:rowOff>95250</xdr:rowOff>
    </xdr:from>
    <xdr:to>
      <xdr:col>6</xdr:col>
      <xdr:colOff>266699</xdr:colOff>
      <xdr:row>6</xdr:row>
      <xdr:rowOff>40213</xdr:rowOff>
    </xdr:to>
    <xdr:grpSp>
      <xdr:nvGrpSpPr>
        <xdr:cNvPr id="8" name="Group 7"/>
        <xdr:cNvGrpSpPr/>
      </xdr:nvGrpSpPr>
      <xdr:grpSpPr>
        <a:xfrm>
          <a:off x="866775" y="447675"/>
          <a:ext cx="589915" cy="573405"/>
          <a:chOff x="638175" y="85725"/>
          <a:chExt cx="590549" cy="573613"/>
        </a:xfrm>
        <a:solidFill>
          <a:schemeClr val="tx2">
            <a:lumMod val="20000"/>
            <a:lumOff val="80000"/>
          </a:schemeClr>
        </a:solidFill>
      </xdr:grpSpPr>
      <xdr:sp>
        <xdr:nvSpPr>
          <xdr:cNvPr id="9" name="Flowchart: Connector 8"/>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0" name="Freeform 9"/>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1" name="TextBox 10"/>
          <xdr:cNvSpPr txBox="1"/>
        </xdr:nvSpPr>
        <xdr:spPr>
          <a:xfrm>
            <a:off x="742532" y="213668"/>
            <a:ext cx="388475" cy="298537"/>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13</a:t>
            </a:r>
            <a:endParaRPr lang="en-MY" sz="1200" b="1">
              <a:latin typeface="Arial" panose="020B0604020202020204" pitchFamily="7" charset="0"/>
              <a:cs typeface="Arial" panose="020B0604020202020204" pitchFamily="7" charset="0"/>
            </a:endParaRPr>
          </a:p>
        </xdr:txBody>
      </xdr:sp>
    </xdr:grp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0</xdr:col>
      <xdr:colOff>238125</xdr:colOff>
      <xdr:row>0</xdr:row>
      <xdr:rowOff>104775</xdr:rowOff>
    </xdr:from>
    <xdr:to>
      <xdr:col>3</xdr:col>
      <xdr:colOff>123824</xdr:colOff>
      <xdr:row>3</xdr:row>
      <xdr:rowOff>135463</xdr:rowOff>
    </xdr:to>
    <xdr:grpSp>
      <xdr:nvGrpSpPr>
        <xdr:cNvPr id="5" name="Group 4"/>
        <xdr:cNvGrpSpPr/>
      </xdr:nvGrpSpPr>
      <xdr:grpSpPr>
        <a:xfrm>
          <a:off x="238125" y="104775"/>
          <a:ext cx="628015" cy="575945"/>
          <a:chOff x="638175" y="85725"/>
          <a:chExt cx="590549" cy="573613"/>
        </a:xfrm>
        <a:solidFill>
          <a:schemeClr val="tx2">
            <a:lumMod val="20000"/>
            <a:lumOff val="80000"/>
          </a:schemeClr>
        </a:solidFill>
      </xdr:grpSpPr>
      <xdr:sp>
        <xdr:nvSpPr>
          <xdr:cNvPr id="6" name="Flowchart: Connector 5"/>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7" name="Freeform 6"/>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8" name="TextBox 7"/>
          <xdr:cNvSpPr txBox="1"/>
        </xdr:nvSpPr>
        <xdr:spPr>
          <a:xfrm>
            <a:off x="738703" y="240238"/>
            <a:ext cx="375722" cy="264587"/>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200" b="1">
                <a:latin typeface="Arial" panose="020B0604020202020204" pitchFamily="7" charset="0"/>
                <a:cs typeface="Arial" panose="020B0604020202020204" pitchFamily="7" charset="0"/>
              </a:rPr>
              <a:t>14</a:t>
            </a:r>
            <a:endParaRPr lang="en-MY" sz="1200" b="1">
              <a:latin typeface="Arial" panose="020B0604020202020204" pitchFamily="7" charset="0"/>
              <a:cs typeface="Arial" panose="020B0604020202020204" pitchFamily="7" charset="0"/>
            </a:endParaRPr>
          </a:p>
        </xdr:txBody>
      </xdr:sp>
    </xdr:grp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0</xdr:col>
      <xdr:colOff>180975</xdr:colOff>
      <xdr:row>0</xdr:row>
      <xdr:rowOff>104775</xdr:rowOff>
    </xdr:from>
    <xdr:to>
      <xdr:col>4</xdr:col>
      <xdr:colOff>9524</xdr:colOff>
      <xdr:row>3</xdr:row>
      <xdr:rowOff>106888</xdr:rowOff>
    </xdr:to>
    <xdr:grpSp>
      <xdr:nvGrpSpPr>
        <xdr:cNvPr id="2" name="Group 1"/>
        <xdr:cNvGrpSpPr/>
      </xdr:nvGrpSpPr>
      <xdr:grpSpPr>
        <a:xfrm>
          <a:off x="180975" y="104775"/>
          <a:ext cx="570865" cy="547370"/>
          <a:chOff x="638175" y="85725"/>
          <a:chExt cx="590549" cy="573613"/>
        </a:xfrm>
        <a:solidFill>
          <a:schemeClr val="tx2">
            <a:lumMod val="20000"/>
            <a:lumOff val="80000"/>
          </a:schemeClr>
        </a:solidFill>
      </xdr:grpSpPr>
      <xdr:sp>
        <xdr:nvSpPr>
          <xdr:cNvPr id="3" name="Flowchart: Connector 2"/>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4" name="Freeform 3"/>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5" name="TextBox 4"/>
          <xdr:cNvSpPr txBox="1"/>
        </xdr:nvSpPr>
        <xdr:spPr>
          <a:xfrm>
            <a:off x="766128" y="230713"/>
            <a:ext cx="354330"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100" b="1">
                <a:latin typeface="Arial" panose="020B0604020202020204" pitchFamily="7" charset="0"/>
                <a:cs typeface="Arial" panose="020B0604020202020204" pitchFamily="7" charset="0"/>
              </a:rPr>
              <a:t>15</a:t>
            </a:r>
            <a:endParaRPr lang="en-MY" sz="1100" b="1">
              <a:latin typeface="Arial" panose="020B0604020202020204" pitchFamily="7" charset="0"/>
              <a:cs typeface="Arial" panose="020B0604020202020204" pitchFamily="7" charset="0"/>
            </a:endParaRPr>
          </a:p>
        </xdr:txBody>
      </xdr:sp>
    </xdr:grp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3</xdr:col>
      <xdr:colOff>28575</xdr:colOff>
      <xdr:row>0</xdr:row>
      <xdr:rowOff>76200</xdr:rowOff>
    </xdr:from>
    <xdr:to>
      <xdr:col>3</xdr:col>
      <xdr:colOff>600074</xdr:colOff>
      <xdr:row>3</xdr:row>
      <xdr:rowOff>78313</xdr:rowOff>
    </xdr:to>
    <xdr:grpSp>
      <xdr:nvGrpSpPr>
        <xdr:cNvPr id="2" name="Group 1"/>
        <xdr:cNvGrpSpPr/>
      </xdr:nvGrpSpPr>
      <xdr:grpSpPr>
        <a:xfrm>
          <a:off x="485775" y="76200"/>
          <a:ext cx="570865" cy="547370"/>
          <a:chOff x="638175" y="85725"/>
          <a:chExt cx="590549" cy="573613"/>
        </a:xfrm>
        <a:solidFill>
          <a:schemeClr val="tx2">
            <a:lumMod val="20000"/>
            <a:lumOff val="80000"/>
          </a:schemeClr>
        </a:solidFill>
      </xdr:grpSpPr>
      <xdr:sp>
        <xdr:nvSpPr>
          <xdr:cNvPr id="3" name="Flowchart: Connector 2"/>
          <xdr:cNvSpPr/>
        </xdr:nvSpPr>
        <xdr:spPr>
          <a:xfrm>
            <a:off x="638175" y="85725"/>
            <a:ext cx="590549" cy="573613"/>
          </a:xfrm>
          <a:prstGeom prst="flowChartConnector">
            <a:avLst/>
          </a:prstGeom>
          <a:grp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4" name="Freeform 3"/>
          <xdr:cNvSpPr/>
        </xdr:nvSpPr>
        <xdr:spPr>
          <a:xfrm>
            <a:off x="689201" y="133350"/>
            <a:ext cx="491898"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5" name="TextBox 4"/>
          <xdr:cNvSpPr txBox="1"/>
        </xdr:nvSpPr>
        <xdr:spPr>
          <a:xfrm>
            <a:off x="766128" y="230713"/>
            <a:ext cx="354330" cy="27677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MY" sz="1100" b="1">
                <a:latin typeface="Arial" panose="020B0604020202020204" pitchFamily="7" charset="0"/>
                <a:cs typeface="Arial" panose="020B0604020202020204" pitchFamily="7" charset="0"/>
              </a:rPr>
              <a:t>16</a:t>
            </a:r>
            <a:endParaRPr lang="en-MY" sz="1100" b="1">
              <a:latin typeface="Arial" panose="020B0604020202020204" pitchFamily="7" charset="0"/>
              <a:cs typeface="Arial" panose="020B0604020202020204" pitchFamily="7" charset="0"/>
            </a:endParaRPr>
          </a:p>
        </xdr:txBody>
      </xdr:sp>
    </xdr:grp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7</xdr:col>
      <xdr:colOff>219075</xdr:colOff>
      <xdr:row>38</xdr:row>
      <xdr:rowOff>9525</xdr:rowOff>
    </xdr:from>
    <xdr:to>
      <xdr:col>11</xdr:col>
      <xdr:colOff>247650</xdr:colOff>
      <xdr:row>38</xdr:row>
      <xdr:rowOff>9525</xdr:rowOff>
    </xdr:to>
    <xdr:cxnSp>
      <xdr:nvCxnSpPr>
        <xdr:cNvPr id="5" name="Straight Connector 4"/>
        <xdr:cNvCxnSpPr/>
      </xdr:nvCxnSpPr>
      <xdr:spPr>
        <a:xfrm>
          <a:off x="1704975" y="5667375"/>
          <a:ext cx="11334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12</xdr:col>
      <xdr:colOff>285750</xdr:colOff>
      <xdr:row>38</xdr:row>
      <xdr:rowOff>9525</xdr:rowOff>
    </xdr:from>
    <xdr:to>
      <xdr:col>17</xdr:col>
      <xdr:colOff>9525</xdr:colOff>
      <xdr:row>38</xdr:row>
      <xdr:rowOff>9525</xdr:rowOff>
    </xdr:to>
    <xdr:cxnSp>
      <xdr:nvCxnSpPr>
        <xdr:cNvPr id="6" name="Straight Connector 5"/>
        <xdr:cNvCxnSpPr/>
      </xdr:nvCxnSpPr>
      <xdr:spPr>
        <a:xfrm>
          <a:off x="3152775" y="5667375"/>
          <a:ext cx="11334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17</xdr:col>
      <xdr:colOff>257175</xdr:colOff>
      <xdr:row>38</xdr:row>
      <xdr:rowOff>9525</xdr:rowOff>
    </xdr:from>
    <xdr:to>
      <xdr:col>22</xdr:col>
      <xdr:colOff>57150</xdr:colOff>
      <xdr:row>38</xdr:row>
      <xdr:rowOff>9525</xdr:rowOff>
    </xdr:to>
    <xdr:cxnSp>
      <xdr:nvCxnSpPr>
        <xdr:cNvPr id="7" name="Straight Connector 6"/>
        <xdr:cNvCxnSpPr/>
      </xdr:nvCxnSpPr>
      <xdr:spPr>
        <a:xfrm>
          <a:off x="4533900" y="5667375"/>
          <a:ext cx="11334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22</xdr:col>
      <xdr:colOff>314325</xdr:colOff>
      <xdr:row>38</xdr:row>
      <xdr:rowOff>9525</xdr:rowOff>
    </xdr:from>
    <xdr:to>
      <xdr:col>27</xdr:col>
      <xdr:colOff>9525</xdr:colOff>
      <xdr:row>38</xdr:row>
      <xdr:rowOff>9525</xdr:rowOff>
    </xdr:to>
    <xdr:cxnSp>
      <xdr:nvCxnSpPr>
        <xdr:cNvPr id="8" name="Straight Connector 7"/>
        <xdr:cNvCxnSpPr/>
      </xdr:nvCxnSpPr>
      <xdr:spPr>
        <a:xfrm>
          <a:off x="5924550" y="5667375"/>
          <a:ext cx="11715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xdr:from>
      <xdr:col>22</xdr:col>
      <xdr:colOff>314325</xdr:colOff>
      <xdr:row>43</xdr:row>
      <xdr:rowOff>9525</xdr:rowOff>
    </xdr:from>
    <xdr:to>
      <xdr:col>27</xdr:col>
      <xdr:colOff>9525</xdr:colOff>
      <xdr:row>43</xdr:row>
      <xdr:rowOff>9525</xdr:rowOff>
    </xdr:to>
    <xdr:cxnSp>
      <xdr:nvCxnSpPr>
        <xdr:cNvPr id="13" name="Straight Connector 12"/>
        <xdr:cNvCxnSpPr/>
      </xdr:nvCxnSpPr>
      <xdr:spPr>
        <a:xfrm>
          <a:off x="5924550" y="6496050"/>
          <a:ext cx="1171575" cy="0"/>
        </a:xfrm>
        <a:prstGeom prst="line">
          <a:avLst/>
        </a:prstGeom>
        <a:solidFill>
          <a:srgbClr val="FFFFFF"/>
        </a:solidFill>
        <a:ln w="9525" cap="flat" cmpd="sng" algn="ctr">
          <a:solidFill>
            <a:srgbClr val="000000"/>
          </a:solidFill>
          <a:prstDash val="solid"/>
          <a:round/>
          <a:headEnd type="none" w="med" len="med"/>
          <a:tailEnd type="none" w="med" len="med"/>
        </a:ln>
      </xdr:spPr>
    </xdr:cxnSp>
    <xdr:clientData/>
  </xdr:twoCellAnchor>
  <xdr:twoCellAnchor editAs="oneCell">
    <xdr:from>
      <xdr:col>11</xdr:col>
      <xdr:colOff>133350</xdr:colOff>
      <xdr:row>41</xdr:row>
      <xdr:rowOff>85724</xdr:rowOff>
    </xdr:from>
    <xdr:to>
      <xdr:col>12</xdr:col>
      <xdr:colOff>66676</xdr:colOff>
      <xdr:row>42</xdr:row>
      <xdr:rowOff>114300</xdr:rowOff>
    </xdr:to>
    <xdr:pic>
      <xdr:nvPicPr>
        <xdr:cNvPr id="14" name="Graphic 4" descr="Close"/>
        <xdr:cNvPicPr>
          <a:picLocks noChangeAspect="1"/>
        </xdr:cNvPicPr>
      </xdr:nvPicPr>
      <xdr:blipFill>
        <a:blip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24150" y="6247765"/>
          <a:ext cx="209550" cy="210185"/>
        </a:xfrm>
        <a:prstGeom prst="rect">
          <a:avLst/>
        </a:prstGeom>
      </xdr:spPr>
    </xdr:pic>
    <xdr:clientData/>
  </xdr:twoCellAnchor>
  <xdr:twoCellAnchor editAs="oneCell">
    <xdr:from>
      <xdr:col>16</xdr:col>
      <xdr:colOff>171450</xdr:colOff>
      <xdr:row>41</xdr:row>
      <xdr:rowOff>66675</xdr:rowOff>
    </xdr:from>
    <xdr:to>
      <xdr:col>17</xdr:col>
      <xdr:colOff>104776</xdr:colOff>
      <xdr:row>42</xdr:row>
      <xdr:rowOff>95251</xdr:rowOff>
    </xdr:to>
    <xdr:pic>
      <xdr:nvPicPr>
        <xdr:cNvPr id="15" name="Graphic 4" descr="Close"/>
        <xdr:cNvPicPr>
          <a:picLocks noChangeAspect="1"/>
        </xdr:cNvPicPr>
      </xdr:nvPicPr>
      <xdr:blipFill>
        <a:blip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71950" y="6229350"/>
          <a:ext cx="209550" cy="209550"/>
        </a:xfrm>
        <a:prstGeom prst="rect">
          <a:avLst/>
        </a:prstGeom>
      </xdr:spPr>
    </xdr:pic>
    <xdr:clientData/>
  </xdr:twoCellAnchor>
  <xdr:twoCellAnchor editAs="oneCell">
    <xdr:from>
      <xdr:col>21</xdr:col>
      <xdr:colOff>123825</xdr:colOff>
      <xdr:row>41</xdr:row>
      <xdr:rowOff>76200</xdr:rowOff>
    </xdr:from>
    <xdr:to>
      <xdr:col>22</xdr:col>
      <xdr:colOff>85726</xdr:colOff>
      <xdr:row>42</xdr:row>
      <xdr:rowOff>104776</xdr:rowOff>
    </xdr:to>
    <xdr:pic>
      <xdr:nvPicPr>
        <xdr:cNvPr id="16" name="Graphic 4" descr="Close"/>
        <xdr:cNvPicPr>
          <a:picLocks noChangeAspect="1"/>
        </xdr:cNvPicPr>
      </xdr:nvPicPr>
      <xdr:blipFill>
        <a:blip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86400" y="6238875"/>
          <a:ext cx="209550" cy="209550"/>
        </a:xfrm>
        <a:prstGeom prst="rect">
          <a:avLst/>
        </a:prstGeom>
      </xdr:spPr>
    </xdr:pic>
    <xdr:clientData/>
  </xdr:twoCellAnchor>
  <xdr:twoCellAnchor editAs="oneCell">
    <xdr:from>
      <xdr:col>26</xdr:col>
      <xdr:colOff>171450</xdr:colOff>
      <xdr:row>41</xdr:row>
      <xdr:rowOff>85725</xdr:rowOff>
    </xdr:from>
    <xdr:to>
      <xdr:col>28</xdr:col>
      <xdr:colOff>19051</xdr:colOff>
      <xdr:row>42</xdr:row>
      <xdr:rowOff>114301</xdr:rowOff>
    </xdr:to>
    <xdr:pic>
      <xdr:nvPicPr>
        <xdr:cNvPr id="17" name="Graphic 4" descr="Close"/>
        <xdr:cNvPicPr>
          <a:picLocks noChangeAspect="1"/>
        </xdr:cNvPicPr>
      </xdr:nvPicPr>
      <xdr:blipFill>
        <a:blip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81825" y="6248400"/>
          <a:ext cx="209550" cy="209550"/>
        </a:xfrm>
        <a:prstGeom prst="rect">
          <a:avLst/>
        </a:prstGeom>
      </xdr:spPr>
    </xdr:pic>
    <xdr:clientData/>
  </xdr:twoCellAnchor>
  <xdr:twoCellAnchor editAs="oneCell">
    <xdr:from>
      <xdr:col>20</xdr:col>
      <xdr:colOff>19050</xdr:colOff>
      <xdr:row>52</xdr:row>
      <xdr:rowOff>38100</xdr:rowOff>
    </xdr:from>
    <xdr:to>
      <xdr:col>20</xdr:col>
      <xdr:colOff>228601</xdr:colOff>
      <xdr:row>53</xdr:row>
      <xdr:rowOff>104776</xdr:rowOff>
    </xdr:to>
    <xdr:pic>
      <xdr:nvPicPr>
        <xdr:cNvPr id="11" name="Graphic 4" descr="Close"/>
        <xdr:cNvPicPr>
          <a:picLocks noChangeAspect="1"/>
        </xdr:cNvPicPr>
      </xdr:nvPicPr>
      <xdr:blipFill>
        <a:blip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133975" y="8029575"/>
          <a:ext cx="209550" cy="209550"/>
        </a:xfrm>
        <a:prstGeom prst="rect">
          <a:avLst/>
        </a:prstGeom>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3</xdr:col>
      <xdr:colOff>426979</xdr:colOff>
      <xdr:row>9</xdr:row>
      <xdr:rowOff>0</xdr:rowOff>
    </xdr:from>
    <xdr:to>
      <xdr:col>17</xdr:col>
      <xdr:colOff>144517</xdr:colOff>
      <xdr:row>49</xdr:row>
      <xdr:rowOff>39415</xdr:rowOff>
    </xdr:to>
    <xdr:sp>
      <xdr:nvSpPr>
        <xdr:cNvPr id="2" name="Rounded Rectangle 1"/>
        <xdr:cNvSpPr/>
      </xdr:nvSpPr>
      <xdr:spPr>
        <a:xfrm>
          <a:off x="1131570" y="1322070"/>
          <a:ext cx="4984750" cy="5471160"/>
        </a:xfrm>
        <a:prstGeom prst="roundRect">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lang="en-MY" sz="1000" b="1" i="0" u="none" strike="noStrike">
              <a:latin typeface="+mn-lt"/>
              <a:ea typeface="+mn-ea"/>
              <a:cs typeface="+mn-cs"/>
            </a:rPr>
            <a:t>Soalan berkaitan daya saing pertubuhan mengandungi 8 Seksyen iaitu:</a:t>
          </a:r>
          <a:r>
            <a:rPr lang="en-MY" sz="1000"/>
            <a:t> </a:t>
          </a:r>
          <a:endParaRPr lang="en-MY" sz="1000"/>
        </a:p>
        <a:p>
          <a:pPr algn="l"/>
          <a:r>
            <a:rPr lang="en-MY" sz="1000" b="0" i="1" u="none" strike="noStrike">
              <a:latin typeface="+mn-lt"/>
              <a:ea typeface="+mn-ea"/>
              <a:cs typeface="+mn-cs"/>
            </a:rPr>
            <a:t>Questions related competitiveness of the establishment consists of 8 Sections:</a:t>
          </a:r>
          <a:r>
            <a:rPr lang="en-MY" sz="1000"/>
            <a:t> </a:t>
          </a:r>
          <a:r>
            <a:rPr lang="en-MY" sz="1000" b="0" i="1" u="none" strike="noStrike">
              <a:latin typeface="+mn-lt"/>
              <a:ea typeface="+mn-ea"/>
              <a:cs typeface="+mn-cs"/>
            </a:rPr>
            <a:t> </a:t>
          </a:r>
          <a:endParaRPr lang="en-MY" sz="1000" b="0" i="1" u="none" strike="noStrike">
            <a:latin typeface="+mn-lt"/>
            <a:ea typeface="+mn-ea"/>
            <a:cs typeface="+mn-cs"/>
          </a:endParaRPr>
        </a:p>
        <a:p>
          <a:pPr algn="l"/>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endParaRPr lang="en-MY" sz="1000"/>
        </a:p>
        <a:p>
          <a:pPr algn="l"/>
          <a:r>
            <a:rPr lang="en-MY" sz="1000" b="1" i="0" u="none" strike="noStrike">
              <a:latin typeface="+mn-lt"/>
              <a:ea typeface="+mn-ea"/>
              <a:cs typeface="+mn-cs"/>
            </a:rPr>
            <a:t>Seksyen A: Modul Ekonomi </a:t>
          </a:r>
          <a:r>
            <a:rPr lang="en-MY" sz="1000" b="1" i="0">
              <a:effectLst/>
              <a:latin typeface="+mn-lt"/>
              <a:ea typeface="+mn-ea"/>
              <a:cs typeface="+mn-cs"/>
            </a:rPr>
            <a:t>Digital</a:t>
          </a:r>
          <a:r>
            <a:rPr lang="en-MY" sz="1000"/>
            <a:t> </a:t>
          </a:r>
          <a:endParaRPr lang="en-MY" sz="1000"/>
        </a:p>
        <a:p>
          <a:pPr algn="l"/>
          <a:r>
            <a:rPr lang="en-MY" sz="1000" b="0" i="0" u="none" strike="noStrike">
              <a:latin typeface="+mn-lt"/>
              <a:ea typeface="+mn-ea"/>
              <a:cs typeface="+mn-cs"/>
            </a:rPr>
            <a:t>Section A: </a:t>
          </a:r>
          <a:r>
            <a:rPr lang="en-MY" sz="1000" b="0" i="0">
              <a:effectLst/>
              <a:latin typeface="+mn-lt"/>
              <a:ea typeface="+mn-ea"/>
              <a:cs typeface="+mn-cs"/>
            </a:rPr>
            <a:t>Digital </a:t>
          </a:r>
          <a:r>
            <a:rPr lang="en-MY" sz="1000" b="0" i="0" u="none" strike="noStrike">
              <a:latin typeface="+mn-lt"/>
              <a:ea typeface="+mn-ea"/>
              <a:cs typeface="+mn-cs"/>
            </a:rPr>
            <a:t>Economic </a:t>
          </a:r>
          <a:r>
            <a:rPr lang="en-MY" sz="1000" b="0" i="0">
              <a:effectLst/>
              <a:latin typeface="+mn-lt"/>
              <a:ea typeface="+mn-ea"/>
              <a:cs typeface="+mn-cs"/>
            </a:rPr>
            <a:t>Module</a:t>
          </a:r>
          <a:endParaRPr lang="en-MY" sz="1000" b="0" i="0">
            <a:effectLst/>
            <a:latin typeface="+mn-lt"/>
            <a:ea typeface="+mn-ea"/>
            <a:cs typeface="+mn-cs"/>
          </a:endParaRPr>
        </a:p>
        <a:p>
          <a:pPr algn="l"/>
          <a:endParaRPr lang="en-MY" sz="1000" b="0" i="0">
            <a:effectLst/>
            <a:latin typeface="+mn-lt"/>
            <a:ea typeface="+mn-ea"/>
            <a:cs typeface="+mn-cs"/>
          </a:endParaRPr>
        </a:p>
        <a:p>
          <a:r>
            <a:rPr lang="en-MY" sz="1000" b="1" i="0">
              <a:effectLst/>
              <a:latin typeface="+mn-lt"/>
              <a:ea typeface="+mn-ea"/>
              <a:cs typeface="+mn-cs"/>
            </a:rPr>
            <a:t>Seksyen B: </a:t>
          </a:r>
          <a:r>
            <a:rPr lang="en-MY" sz="1100" b="1" i="0">
              <a:effectLst/>
              <a:latin typeface="+mn-lt"/>
              <a:ea typeface="+mn-ea"/>
              <a:cs typeface="+mn-cs"/>
            </a:rPr>
            <a:t>Perkhidmatan dan Peralatan Minyak &amp; Gas (OGSE)</a:t>
          </a:r>
          <a:endParaRPr lang="en-MY" sz="1000">
            <a:effectLst/>
          </a:endParaRPr>
        </a:p>
        <a:p>
          <a:r>
            <a:rPr lang="en-MY" sz="1000" b="0" i="0">
              <a:effectLst/>
              <a:latin typeface="+mn-lt"/>
              <a:ea typeface="+mn-ea"/>
              <a:cs typeface="+mn-cs"/>
            </a:rPr>
            <a:t>Section B: </a:t>
          </a:r>
          <a:r>
            <a:rPr lang="en-MY" sz="1100" b="0" i="1">
              <a:effectLst/>
              <a:latin typeface="+mn-lt"/>
              <a:ea typeface="+mn-ea"/>
              <a:cs typeface="+mn-cs"/>
            </a:rPr>
            <a:t>Oil</a:t>
          </a:r>
          <a:r>
            <a:rPr lang="en-MY" sz="1100" b="0" i="1" baseline="0">
              <a:effectLst/>
              <a:latin typeface="+mn-lt"/>
              <a:ea typeface="+mn-ea"/>
              <a:cs typeface="+mn-cs"/>
            </a:rPr>
            <a:t> &amp; Gas Services and Equipment (OGSE)</a:t>
          </a:r>
          <a:endParaRPr lang="en-MY" sz="1000">
            <a:effectLst/>
          </a:endParaRPr>
        </a:p>
        <a:p>
          <a:pPr algn="l"/>
          <a:r>
            <a:rPr lang="en-MY" sz="1000" b="0" i="1"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endParaRPr lang="en-MY" sz="1000" b="0" i="0" u="none" strike="noStrike">
            <a:latin typeface="+mn-lt"/>
            <a:ea typeface="+mn-ea"/>
            <a:cs typeface="+mn-cs"/>
          </a:endParaRPr>
        </a:p>
        <a:p>
          <a:pPr algn="l"/>
          <a:r>
            <a:rPr lang="en-MY" sz="1000"/>
            <a:t> </a:t>
          </a:r>
          <a:r>
            <a:rPr lang="en-MY" sz="1000" b="1" i="0" u="none" strike="noStrike">
              <a:latin typeface="+mn-lt"/>
              <a:ea typeface="+mn-ea"/>
              <a:cs typeface="+mn-cs"/>
            </a:rPr>
            <a:t>Seksyen C: Inovasi dan</a:t>
          </a:r>
          <a:r>
            <a:rPr lang="en-MY" sz="1000" b="1" i="0" u="none" strike="noStrike" baseline="0">
              <a:latin typeface="+mn-lt"/>
              <a:ea typeface="+mn-ea"/>
              <a:cs typeface="+mn-cs"/>
            </a:rPr>
            <a:t> </a:t>
          </a:r>
          <a:r>
            <a:rPr lang="en-MY" sz="1000" b="1" i="0" u="none" strike="noStrike">
              <a:latin typeface="+mn-lt"/>
              <a:ea typeface="+mn-ea"/>
              <a:cs typeface="+mn-cs"/>
            </a:rPr>
            <a:t>Penyelidikan &amp; Pembangunan</a:t>
          </a:r>
          <a:endParaRPr lang="en-MY" sz="1000" b="1" i="0" u="none" strike="noStrike">
            <a:latin typeface="+mn-lt"/>
            <a:ea typeface="+mn-ea"/>
            <a:cs typeface="+mn-cs"/>
          </a:endParaRPr>
        </a:p>
        <a:p>
          <a:pPr algn="l"/>
          <a:r>
            <a:rPr lang="en-MY" sz="1000"/>
            <a:t> </a:t>
          </a:r>
          <a:r>
            <a:rPr lang="en-MY" sz="1000" b="0" i="1" u="none" strike="noStrike">
              <a:latin typeface="+mn-lt"/>
              <a:ea typeface="+mn-ea"/>
              <a:cs typeface="+mn-cs"/>
            </a:rPr>
            <a:t>Section C: Innovation and Research &amp; Development</a:t>
          </a:r>
          <a:endParaRPr lang="en-MY" sz="1000"/>
        </a:p>
        <a:p>
          <a:pPr algn="l"/>
          <a:r>
            <a:rPr lang="en-MY" sz="1000" b="0" i="1"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r>
            <a:rPr lang="en-MY" sz="1000" b="0" i="0" u="none" strike="noStrike">
              <a:latin typeface="+mn-lt"/>
              <a:ea typeface="+mn-ea"/>
              <a:cs typeface="+mn-cs"/>
            </a:rPr>
            <a:t> </a:t>
          </a:r>
          <a:r>
            <a:rPr lang="en-MY" sz="1000"/>
            <a:t> </a:t>
          </a:r>
          <a:endParaRPr lang="en-MY" sz="1000"/>
        </a:p>
        <a:p>
          <a:pPr algn="l"/>
          <a:r>
            <a:rPr lang="en-MY" sz="1000" b="1" i="0">
              <a:effectLst/>
              <a:latin typeface="+mn-lt"/>
              <a:ea typeface="+mn-ea"/>
              <a:cs typeface="+mn-cs"/>
            </a:rPr>
            <a:t>Seksyen D: </a:t>
          </a:r>
          <a:r>
            <a:rPr lang="en-MY" sz="1100" b="1">
              <a:latin typeface="+mn-lt"/>
              <a:ea typeface="+mn-ea"/>
              <a:cs typeface="+mn-cs"/>
            </a:rPr>
            <a:t>Import dan Eksport Perdagangan Antarabangsa</a:t>
          </a:r>
          <a:endParaRPr lang="en-MY" sz="1100" b="1">
            <a:latin typeface="+mn-lt"/>
            <a:ea typeface="+mn-ea"/>
            <a:cs typeface="+mn-cs"/>
          </a:endParaRPr>
        </a:p>
        <a:p>
          <a:pPr algn="l"/>
          <a:r>
            <a:rPr lang="en-MY" sz="1000" b="0" i="1">
              <a:effectLst/>
              <a:latin typeface="+mn-lt"/>
              <a:ea typeface="+mn-ea"/>
              <a:cs typeface="+mn-cs"/>
            </a:rPr>
            <a:t>Section D: </a:t>
          </a:r>
          <a:r>
            <a:rPr lang="en-MY" sz="1100" i="1">
              <a:latin typeface="+mn-lt"/>
              <a:ea typeface="+mn-ea"/>
              <a:cs typeface="+mn-cs"/>
            </a:rPr>
            <a:t>Imports and Exports of International Trade</a:t>
          </a:r>
          <a:endParaRPr lang="en-MY" sz="1100" i="1">
            <a:latin typeface="+mn-lt"/>
            <a:ea typeface="+mn-ea"/>
            <a:cs typeface="+mn-cs"/>
          </a:endParaRPr>
        </a:p>
        <a:p>
          <a:pPr algn="l"/>
          <a:endParaRPr lang="en-MY" sz="1000" b="0" i="1">
            <a:effectLst/>
            <a:latin typeface="+mn-lt"/>
            <a:ea typeface="+mn-ea"/>
            <a:cs typeface="+mn-cs"/>
          </a:endParaRPr>
        </a:p>
        <a:p>
          <a:pPr algn="l"/>
          <a:r>
            <a:rPr lang="en-MY" sz="1000" b="1" i="0">
              <a:effectLst/>
              <a:latin typeface="+mn-lt"/>
              <a:ea typeface="+mn-ea"/>
              <a:cs typeface="+mn-cs"/>
            </a:rPr>
            <a:t>Seksyen E: </a:t>
          </a:r>
          <a:r>
            <a:rPr lang="en-MY" sz="1100" b="1">
              <a:latin typeface="+mn-lt"/>
              <a:ea typeface="+mn-ea"/>
              <a:cs typeface="+mn-cs"/>
            </a:rPr>
            <a:t>Kelestarian Alam Sekitar</a:t>
          </a:r>
          <a:endParaRPr lang="en-MY" sz="1100" b="1">
            <a:latin typeface="+mn-lt"/>
            <a:ea typeface="+mn-ea"/>
            <a:cs typeface="+mn-cs"/>
          </a:endParaRPr>
        </a:p>
        <a:p>
          <a:pPr algn="l"/>
          <a:r>
            <a:rPr lang="en-MY" sz="1000" b="0" i="1">
              <a:effectLst/>
              <a:latin typeface="+mn-lt"/>
              <a:ea typeface="+mn-ea"/>
              <a:cs typeface="+mn-cs"/>
            </a:rPr>
            <a:t>Section E: </a:t>
          </a:r>
          <a:r>
            <a:rPr lang="en-MY" sz="1100" i="1">
              <a:latin typeface="+mn-lt"/>
              <a:ea typeface="+mn-ea"/>
              <a:cs typeface="+mn-cs"/>
            </a:rPr>
            <a:t>Environmental Sustainability</a:t>
          </a:r>
          <a:endParaRPr lang="en-MY" sz="1000" i="1">
            <a:effectLst/>
          </a:endParaRPr>
        </a:p>
        <a:p>
          <a:pPr algn="l"/>
          <a:endParaRPr lang="en-MY" sz="1000">
            <a:effectLst/>
          </a:endParaRPr>
        </a:p>
        <a:p>
          <a:pPr algn="l"/>
          <a:r>
            <a:rPr lang="en-MY" sz="1000" b="1" i="0">
              <a:effectLst/>
              <a:latin typeface="+mn-lt"/>
              <a:ea typeface="+mn-ea"/>
              <a:cs typeface="+mn-cs"/>
            </a:rPr>
            <a:t>Seksyen F: Penerimagunaan</a:t>
          </a:r>
          <a:r>
            <a:rPr lang="en-MY" sz="1000" b="1" i="0" baseline="0">
              <a:effectLst/>
              <a:latin typeface="+mn-lt"/>
              <a:ea typeface="+mn-ea"/>
              <a:cs typeface="+mn-cs"/>
            </a:rPr>
            <a:t> Teknologi</a:t>
          </a:r>
          <a:endParaRPr lang="en-MY" sz="1000" b="1">
            <a:latin typeface="+mn-lt"/>
            <a:ea typeface="+mn-ea"/>
            <a:cs typeface="+mn-cs"/>
          </a:endParaRPr>
        </a:p>
        <a:p>
          <a:pPr algn="l"/>
          <a:r>
            <a:rPr lang="en-MY" sz="1000" b="0" i="1">
              <a:effectLst/>
              <a:latin typeface="+mn-lt"/>
              <a:ea typeface="+mn-ea"/>
              <a:cs typeface="+mn-cs"/>
            </a:rPr>
            <a:t>Section F: </a:t>
          </a:r>
          <a:r>
            <a:rPr lang="en-MY" sz="1000" i="1">
              <a:latin typeface="+mn-lt"/>
              <a:ea typeface="+mn-ea"/>
              <a:cs typeface="+mn-cs"/>
            </a:rPr>
            <a:t>Technology</a:t>
          </a:r>
          <a:r>
            <a:rPr lang="en-MY" sz="1000" i="1" baseline="0">
              <a:latin typeface="+mn-lt"/>
              <a:ea typeface="+mn-ea"/>
              <a:cs typeface="+mn-cs"/>
            </a:rPr>
            <a:t> Adaption</a:t>
          </a:r>
          <a:endParaRPr lang="en-MY" sz="1000" i="1">
            <a:latin typeface="+mn-lt"/>
            <a:ea typeface="+mn-ea"/>
            <a:cs typeface="+mn-cs"/>
          </a:endParaRPr>
        </a:p>
        <a:p>
          <a:pPr algn="l"/>
          <a:endParaRPr lang="en-MY" sz="1000" b="0" i="1">
            <a:effectLst/>
            <a:latin typeface="+mn-lt"/>
            <a:ea typeface="+mn-ea"/>
            <a:cs typeface="+mn-cs"/>
          </a:endParaRPr>
        </a:p>
        <a:p>
          <a:pPr algn="l"/>
          <a:r>
            <a:rPr lang="en-MY" sz="1000" b="1" i="0">
              <a:effectLst/>
              <a:latin typeface="+mn-lt"/>
              <a:ea typeface="+mn-ea"/>
              <a:cs typeface="+mn-cs"/>
            </a:rPr>
            <a:t>Seksyen G: </a:t>
          </a:r>
          <a:r>
            <a:rPr lang="en-MY" sz="1100" b="1" i="1">
              <a:latin typeface="+mn-lt"/>
              <a:ea typeface="+mn-ea"/>
              <a:cs typeface="+mn-cs"/>
            </a:rPr>
            <a:t>Affiliate / Subsidiari Asing</a:t>
          </a:r>
          <a:endParaRPr lang="en-MY" sz="1100" b="1" i="1">
            <a:latin typeface="+mn-lt"/>
            <a:ea typeface="+mn-ea"/>
            <a:cs typeface="+mn-cs"/>
          </a:endParaRPr>
        </a:p>
        <a:p>
          <a:pPr algn="l"/>
          <a:r>
            <a:rPr lang="en-MY" sz="1000" b="0" i="1">
              <a:effectLst/>
              <a:latin typeface="+mn-lt"/>
              <a:ea typeface="+mn-ea"/>
              <a:cs typeface="+mn-cs"/>
            </a:rPr>
            <a:t>Section G: </a:t>
          </a:r>
          <a:r>
            <a:rPr lang="en-MY" sz="1000">
              <a:latin typeface="+mn-lt"/>
              <a:ea typeface="+mn-ea"/>
              <a:cs typeface="+mn-cs"/>
            </a:rPr>
            <a:t> </a:t>
          </a:r>
          <a:r>
            <a:rPr lang="en-MY" sz="1100" i="1">
              <a:latin typeface="+mn-lt"/>
              <a:ea typeface="+mn-ea"/>
              <a:cs typeface="+mn-cs"/>
            </a:rPr>
            <a:t>Foreign Affiliate / Subsidiary</a:t>
          </a:r>
          <a:endParaRPr lang="en-MY" sz="1100" i="1">
            <a:latin typeface="+mn-lt"/>
            <a:ea typeface="+mn-ea"/>
            <a:cs typeface="+mn-cs"/>
          </a:endParaRPr>
        </a:p>
        <a:p>
          <a:pPr algn="l"/>
          <a:endParaRPr lang="en-MY" sz="1000" b="0" i="1">
            <a:effectLst/>
            <a:latin typeface="+mn-lt"/>
            <a:ea typeface="+mn-ea"/>
            <a:cs typeface="+mn-cs"/>
          </a:endParaRPr>
        </a:p>
        <a:p>
          <a:pPr algn="l"/>
          <a:r>
            <a:rPr lang="en-MY" sz="1000" b="1" i="0">
              <a:effectLst/>
              <a:latin typeface="+mn-lt"/>
              <a:ea typeface="+mn-ea"/>
              <a:cs typeface="+mn-cs"/>
            </a:rPr>
            <a:t>Seksyen H: </a:t>
          </a:r>
          <a:r>
            <a:rPr lang="en-MY" sz="1100" b="1">
              <a:latin typeface="+mn-lt"/>
              <a:ea typeface="+mn-ea"/>
              <a:cs typeface="+mn-cs"/>
            </a:rPr>
            <a:t>Kemudahan Pembiayaan</a:t>
          </a:r>
          <a:endParaRPr lang="en-MY" sz="1100" b="1">
            <a:latin typeface="+mn-lt"/>
            <a:ea typeface="+mn-ea"/>
            <a:cs typeface="+mn-cs"/>
          </a:endParaRPr>
        </a:p>
        <a:p>
          <a:pPr algn="l"/>
          <a:r>
            <a:rPr lang="en-MY" sz="1000" b="0" i="1">
              <a:effectLst/>
              <a:latin typeface="+mn-lt"/>
              <a:ea typeface="+mn-ea"/>
              <a:cs typeface="+mn-cs"/>
            </a:rPr>
            <a:t>Section H: </a:t>
          </a:r>
          <a:r>
            <a:rPr lang="en-MY" sz="1100" i="1">
              <a:latin typeface="+mn-lt"/>
              <a:ea typeface="+mn-ea"/>
              <a:cs typeface="+mn-cs"/>
            </a:rPr>
            <a:t>Access to Financing</a:t>
          </a:r>
          <a:endParaRPr lang="en-MY" sz="1000">
            <a:effectLst/>
          </a:endParaRPr>
        </a:p>
        <a:p>
          <a:pPr algn="l"/>
          <a:endParaRPr lang="en-MY" sz="10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4</xdr:col>
      <xdr:colOff>9525</xdr:colOff>
      <xdr:row>533</xdr:row>
      <xdr:rowOff>38100</xdr:rowOff>
    </xdr:from>
    <xdr:to>
      <xdr:col>6</xdr:col>
      <xdr:colOff>32385</xdr:colOff>
      <xdr:row>534</xdr:row>
      <xdr:rowOff>150495</xdr:rowOff>
    </xdr:to>
    <xdr:sp>
      <xdr:nvSpPr>
        <xdr:cNvPr id="14" name="Text Box 1"/>
        <xdr:cNvSpPr txBox="1">
          <a:spLocks noChangeArrowheads="1"/>
        </xdr:cNvSpPr>
      </xdr:nvSpPr>
      <xdr:spPr>
        <a:xfrm>
          <a:off x="752475" y="63927355"/>
          <a:ext cx="537210" cy="24765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endParaRPr lang="en-US" sz="1100" b="1" i="0" u="none" strike="noStrike" baseline="0">
            <a:solidFill>
              <a:srgbClr val="000000"/>
            </a:solidFill>
            <a:latin typeface="Arial" panose="020B0604020202020204" pitchFamily="7" charset="0"/>
            <a:cs typeface="Arial" panose="020B0604020202020204" pitchFamily="7" charset="0"/>
          </a:endParaRPr>
        </a:p>
      </xdr:txBody>
    </xdr:sp>
    <xdr:clientData/>
  </xdr:twoCellAnchor>
  <xdr:twoCellAnchor>
    <xdr:from>
      <xdr:col>4</xdr:col>
      <xdr:colOff>28575</xdr:colOff>
      <xdr:row>537</xdr:row>
      <xdr:rowOff>28575</xdr:rowOff>
    </xdr:from>
    <xdr:to>
      <xdr:col>6</xdr:col>
      <xdr:colOff>47625</xdr:colOff>
      <xdr:row>538</xdr:row>
      <xdr:rowOff>160020</xdr:rowOff>
    </xdr:to>
    <xdr:sp>
      <xdr:nvSpPr>
        <xdr:cNvPr id="15" name="Text Box 1"/>
        <xdr:cNvSpPr txBox="1">
          <a:spLocks noChangeArrowheads="1"/>
        </xdr:cNvSpPr>
      </xdr:nvSpPr>
      <xdr:spPr>
        <a:xfrm>
          <a:off x="771525" y="64489330"/>
          <a:ext cx="533400" cy="257175"/>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endParaRPr lang="en-US" sz="1100" b="1" i="0" u="none" strike="noStrike" baseline="0">
            <a:solidFill>
              <a:srgbClr val="000000"/>
            </a:solidFill>
            <a:latin typeface="Arial" panose="020B0604020202020204" pitchFamily="7" charset="0"/>
            <a:cs typeface="Arial" panose="020B0604020202020204" pitchFamily="7" charset="0"/>
          </a:endParaRPr>
        </a:p>
      </xdr:txBody>
    </xdr:sp>
    <xdr:clientData/>
  </xdr:twoCellAnchor>
  <xdr:twoCellAnchor>
    <xdr:from>
      <xdr:col>4</xdr:col>
      <xdr:colOff>0</xdr:colOff>
      <xdr:row>541</xdr:row>
      <xdr:rowOff>0</xdr:rowOff>
    </xdr:from>
    <xdr:to>
      <xdr:col>6</xdr:col>
      <xdr:colOff>19050</xdr:colOff>
      <xdr:row>542</xdr:row>
      <xdr:rowOff>131445</xdr:rowOff>
    </xdr:to>
    <xdr:sp>
      <xdr:nvSpPr>
        <xdr:cNvPr id="16" name="Text Box 1"/>
        <xdr:cNvSpPr txBox="1">
          <a:spLocks noChangeArrowheads="1"/>
        </xdr:cNvSpPr>
      </xdr:nvSpPr>
      <xdr:spPr>
        <a:xfrm>
          <a:off x="742950" y="65032255"/>
          <a:ext cx="533400" cy="27432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endParaRPr lang="en-US" sz="1100" b="1" i="0" u="none" strike="noStrike" baseline="0">
            <a:solidFill>
              <a:srgbClr val="000000"/>
            </a:solidFill>
            <a:latin typeface="Arial" panose="020B0604020202020204" pitchFamily="7" charset="0"/>
            <a:cs typeface="Arial" panose="020B0604020202020204" pitchFamily="7" charset="0"/>
          </a:endParaRPr>
        </a:p>
      </xdr:txBody>
    </xdr:sp>
    <xdr:clientData/>
  </xdr:twoCellAnchor>
  <xdr:twoCellAnchor>
    <xdr:from>
      <xdr:col>4</xdr:col>
      <xdr:colOff>9525</xdr:colOff>
      <xdr:row>593</xdr:row>
      <xdr:rowOff>38100</xdr:rowOff>
    </xdr:from>
    <xdr:to>
      <xdr:col>6</xdr:col>
      <xdr:colOff>32385</xdr:colOff>
      <xdr:row>594</xdr:row>
      <xdr:rowOff>150495</xdr:rowOff>
    </xdr:to>
    <xdr:sp>
      <xdr:nvSpPr>
        <xdr:cNvPr id="20" name="Text Box 1"/>
        <xdr:cNvSpPr txBox="1">
          <a:spLocks noChangeArrowheads="1"/>
        </xdr:cNvSpPr>
      </xdr:nvSpPr>
      <xdr:spPr>
        <a:xfrm>
          <a:off x="752475" y="72214105"/>
          <a:ext cx="537210" cy="24765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endParaRPr lang="en-US" sz="1100" b="1" i="0" u="none" strike="noStrike" baseline="0">
            <a:solidFill>
              <a:srgbClr val="000000"/>
            </a:solidFill>
            <a:latin typeface="Arial" panose="020B0604020202020204" pitchFamily="7" charset="0"/>
            <a:cs typeface="Arial" panose="020B0604020202020204" pitchFamily="7" charset="0"/>
          </a:endParaRPr>
        </a:p>
      </xdr:txBody>
    </xdr:sp>
    <xdr:clientData/>
  </xdr:twoCellAnchor>
  <xdr:twoCellAnchor>
    <xdr:from>
      <xdr:col>4</xdr:col>
      <xdr:colOff>28575</xdr:colOff>
      <xdr:row>597</xdr:row>
      <xdr:rowOff>28575</xdr:rowOff>
    </xdr:from>
    <xdr:to>
      <xdr:col>6</xdr:col>
      <xdr:colOff>47625</xdr:colOff>
      <xdr:row>598</xdr:row>
      <xdr:rowOff>160020</xdr:rowOff>
    </xdr:to>
    <xdr:sp>
      <xdr:nvSpPr>
        <xdr:cNvPr id="21" name="Text Box 1"/>
        <xdr:cNvSpPr txBox="1">
          <a:spLocks noChangeArrowheads="1"/>
        </xdr:cNvSpPr>
      </xdr:nvSpPr>
      <xdr:spPr>
        <a:xfrm>
          <a:off x="771525" y="72776080"/>
          <a:ext cx="533400" cy="257175"/>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endParaRPr lang="en-US" sz="1100" b="1" i="0" u="none" strike="noStrike" baseline="0">
            <a:solidFill>
              <a:srgbClr val="000000"/>
            </a:solidFill>
            <a:latin typeface="Arial" panose="020B0604020202020204" pitchFamily="7" charset="0"/>
            <a:cs typeface="Arial" panose="020B0604020202020204" pitchFamily="7" charset="0"/>
          </a:endParaRPr>
        </a:p>
      </xdr:txBody>
    </xdr:sp>
    <xdr:clientData/>
  </xdr:twoCellAnchor>
  <xdr:twoCellAnchor>
    <xdr:from>
      <xdr:col>4</xdr:col>
      <xdr:colOff>0</xdr:colOff>
      <xdr:row>601</xdr:row>
      <xdr:rowOff>0</xdr:rowOff>
    </xdr:from>
    <xdr:to>
      <xdr:col>6</xdr:col>
      <xdr:colOff>19050</xdr:colOff>
      <xdr:row>602</xdr:row>
      <xdr:rowOff>131445</xdr:rowOff>
    </xdr:to>
    <xdr:sp>
      <xdr:nvSpPr>
        <xdr:cNvPr id="22" name="Text Box 1"/>
        <xdr:cNvSpPr txBox="1">
          <a:spLocks noChangeArrowheads="1"/>
        </xdr:cNvSpPr>
      </xdr:nvSpPr>
      <xdr:spPr>
        <a:xfrm>
          <a:off x="742950" y="73319005"/>
          <a:ext cx="533400" cy="274320"/>
        </a:xfrm>
        <a:prstGeom prst="rect">
          <a:avLst/>
        </a:prstGeom>
        <a:solidFill>
          <a:schemeClr val="accent1">
            <a:lumMod val="40000"/>
            <a:lumOff val="60000"/>
          </a:schemeClr>
        </a:solidFill>
        <a:ln w="9525">
          <a:solidFill>
            <a:srgbClr val="000000"/>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endParaRPr lang="en-US" sz="1100" b="1" i="0" u="none" strike="noStrike" baseline="0">
            <a:solidFill>
              <a:srgbClr val="000000"/>
            </a:solidFill>
            <a:latin typeface="Arial" panose="020B0604020202020204" pitchFamily="7" charset="0"/>
            <a:cs typeface="Arial" panose="020B0604020202020204" pitchFamily="7" charset="0"/>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171450</xdr:colOff>
      <xdr:row>4</xdr:row>
      <xdr:rowOff>19050</xdr:rowOff>
    </xdr:from>
    <xdr:to>
      <xdr:col>3</xdr:col>
      <xdr:colOff>219074</xdr:colOff>
      <xdr:row>7</xdr:row>
      <xdr:rowOff>59263</xdr:rowOff>
    </xdr:to>
    <xdr:grpSp>
      <xdr:nvGrpSpPr>
        <xdr:cNvPr id="2" name="Group 1"/>
        <xdr:cNvGrpSpPr/>
      </xdr:nvGrpSpPr>
      <xdr:grpSpPr>
        <a:xfrm>
          <a:off x="457200" y="657225"/>
          <a:ext cx="561340" cy="573405"/>
          <a:chOff x="457200" y="542925"/>
          <a:chExt cx="561974" cy="573613"/>
        </a:xfrm>
      </xdr:grpSpPr>
      <xdr:sp>
        <xdr:nvSpPr>
          <xdr:cNvPr id="8" name="Flowchart: Connector 7"/>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9" name="Freeform 8"/>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7" name="TextBox 6"/>
          <xdr:cNvSpPr txBox="1"/>
        </xdr:nvSpPr>
        <xdr:spPr>
          <a:xfrm>
            <a:off x="605353" y="706963"/>
            <a:ext cx="289997"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endParaRPr lang="en-MY" sz="1200" b="1">
              <a:latin typeface="Arial" panose="020B0604020202020204" pitchFamily="7" charset="0"/>
              <a:cs typeface="Arial" panose="020B0604020202020204" pitchFamily="7" charset="0"/>
            </a:endParaRPr>
          </a:p>
        </xdr:txBody>
      </xdr:sp>
    </xdr:grpSp>
    <xdr:clientData/>
  </xdr:twoCellAnchor>
  <xdr:twoCellAnchor>
    <xdr:from>
      <xdr:col>2</xdr:col>
      <xdr:colOff>0</xdr:colOff>
      <xdr:row>92</xdr:row>
      <xdr:rowOff>0</xdr:rowOff>
    </xdr:from>
    <xdr:to>
      <xdr:col>4</xdr:col>
      <xdr:colOff>47624</xdr:colOff>
      <xdr:row>96</xdr:row>
      <xdr:rowOff>40213</xdr:rowOff>
    </xdr:to>
    <xdr:grpSp>
      <xdr:nvGrpSpPr>
        <xdr:cNvPr id="6" name="Group 5"/>
        <xdr:cNvGrpSpPr/>
      </xdr:nvGrpSpPr>
      <xdr:grpSpPr>
        <a:xfrm>
          <a:off x="542925" y="12773025"/>
          <a:ext cx="561340" cy="573405"/>
          <a:chOff x="457200" y="542925"/>
          <a:chExt cx="561974" cy="573613"/>
        </a:xfrm>
      </xdr:grpSpPr>
      <xdr:sp>
        <xdr:nvSpPr>
          <xdr:cNvPr id="10" name="Flowchart: Connector 9"/>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1" name="Freeform 10"/>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2" name="TextBox 11"/>
          <xdr:cNvSpPr txBox="1"/>
        </xdr:nvSpPr>
        <xdr:spPr>
          <a:xfrm>
            <a:off x="605353" y="706963"/>
            <a:ext cx="289997" cy="276774"/>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endParaRPr lang="en-MY" sz="1200" b="1">
              <a:latin typeface="Arial" panose="020B0604020202020204" pitchFamily="7" charset="0"/>
              <a:cs typeface="Arial" panose="020B0604020202020204" pitchFamily="7" charset="0"/>
            </a:endParaRPr>
          </a:p>
        </xdr:txBody>
      </xdr:sp>
    </xdr:grpSp>
    <xdr:clientData/>
  </xdr:twoCellAnchor>
  <xdr:twoCellAnchor>
    <xdr:from>
      <xdr:col>2</xdr:col>
      <xdr:colOff>0</xdr:colOff>
      <xdr:row>171</xdr:row>
      <xdr:rowOff>0</xdr:rowOff>
    </xdr:from>
    <xdr:to>
      <xdr:col>4</xdr:col>
      <xdr:colOff>47624</xdr:colOff>
      <xdr:row>175</xdr:row>
      <xdr:rowOff>78313</xdr:rowOff>
    </xdr:to>
    <xdr:grpSp>
      <xdr:nvGrpSpPr>
        <xdr:cNvPr id="13" name="Group 12"/>
        <xdr:cNvGrpSpPr/>
      </xdr:nvGrpSpPr>
      <xdr:grpSpPr>
        <a:xfrm>
          <a:off x="542925" y="25060275"/>
          <a:ext cx="561340" cy="573405"/>
          <a:chOff x="457200" y="542925"/>
          <a:chExt cx="561974" cy="573613"/>
        </a:xfrm>
      </xdr:grpSpPr>
      <xdr:sp>
        <xdr:nvSpPr>
          <xdr:cNvPr id="14" name="Flowchart: Connector 13"/>
          <xdr:cNvSpPr/>
        </xdr:nvSpPr>
        <xdr:spPr>
          <a:xfrm>
            <a:off x="457200" y="542925"/>
            <a:ext cx="561974" cy="573613"/>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5" name="Freeform 14"/>
          <xdr:cNvSpPr/>
        </xdr:nvSpPr>
        <xdr:spPr>
          <a:xfrm>
            <a:off x="508226" y="590550"/>
            <a:ext cx="463323" cy="474531"/>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xdr:nvSpPr>
          <xdr:cNvPr id="16" name="TextBox 15"/>
          <xdr:cNvSpPr txBox="1"/>
        </xdr:nvSpPr>
        <xdr:spPr>
          <a:xfrm>
            <a:off x="605353" y="706963"/>
            <a:ext cx="289997" cy="215173"/>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1</a:t>
            </a:r>
            <a:endParaRPr lang="en-MY" sz="1200" b="1">
              <a:latin typeface="Arial" panose="020B0604020202020204" pitchFamily="7" charset="0"/>
              <a:cs typeface="Arial" panose="020B0604020202020204" pitchFamily="7" charset="0"/>
            </a:endParaRPr>
          </a:p>
        </xdr:txBody>
      </xdr:sp>
    </xdr:grp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1</xdr:row>
      <xdr:rowOff>57150</xdr:rowOff>
    </xdr:from>
    <xdr:to>
      <xdr:col>3</xdr:col>
      <xdr:colOff>57149</xdr:colOff>
      <xdr:row>4</xdr:row>
      <xdr:rowOff>11638</xdr:rowOff>
    </xdr:to>
    <xdr:sp>
      <xdr:nvSpPr>
        <xdr:cNvPr id="11" name="Flowchart: Connector 10"/>
        <xdr:cNvSpPr/>
      </xdr:nvSpPr>
      <xdr:spPr>
        <a:xfrm>
          <a:off x="133350" y="219075"/>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0</xdr:col>
      <xdr:colOff>184376</xdr:colOff>
      <xdr:row>1</xdr:row>
      <xdr:rowOff>104775</xdr:rowOff>
    </xdr:from>
    <xdr:to>
      <xdr:col>3</xdr:col>
      <xdr:colOff>9524</xdr:colOff>
      <xdr:row>3</xdr:row>
      <xdr:rowOff>17331</xdr:rowOff>
    </xdr:to>
    <xdr:sp>
      <xdr:nvSpPr>
        <xdr:cNvPr id="12" name="Freeform 11"/>
        <xdr:cNvSpPr/>
      </xdr:nvSpPr>
      <xdr:spPr>
        <a:xfrm>
          <a:off x="184150" y="266700"/>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52903</xdr:colOff>
      <xdr:row>2</xdr:row>
      <xdr:rowOff>87838</xdr:rowOff>
    </xdr:from>
    <xdr:to>
      <xdr:col>2</xdr:col>
      <xdr:colOff>314324</xdr:colOff>
      <xdr:row>2</xdr:row>
      <xdr:rowOff>364612</xdr:rowOff>
    </xdr:to>
    <xdr:sp>
      <xdr:nvSpPr>
        <xdr:cNvPr id="13" name="TextBox 12"/>
        <xdr:cNvSpPr txBox="1"/>
      </xdr:nvSpPr>
      <xdr:spPr>
        <a:xfrm>
          <a:off x="300355" y="363855"/>
          <a:ext cx="26098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2</a:t>
          </a:r>
          <a:endParaRPr lang="en-MY" sz="1200" b="1">
            <a:latin typeface="Arial" panose="020B0604020202020204" pitchFamily="7" charset="0"/>
            <a:cs typeface="Arial" panose="020B0604020202020204" pitchFamily="7" charset="0"/>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123825</xdr:colOff>
      <xdr:row>0</xdr:row>
      <xdr:rowOff>47625</xdr:rowOff>
    </xdr:from>
    <xdr:to>
      <xdr:col>3</xdr:col>
      <xdr:colOff>47624</xdr:colOff>
      <xdr:row>3</xdr:row>
      <xdr:rowOff>183088</xdr:rowOff>
    </xdr:to>
    <xdr:sp>
      <xdr:nvSpPr>
        <xdr:cNvPr id="6" name="Flowchart: Connector 5"/>
        <xdr:cNvSpPr/>
      </xdr:nvSpPr>
      <xdr:spPr>
        <a:xfrm>
          <a:off x="123825" y="47625"/>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0</xdr:col>
      <xdr:colOff>174851</xdr:colOff>
      <xdr:row>1</xdr:row>
      <xdr:rowOff>38100</xdr:rowOff>
    </xdr:from>
    <xdr:to>
      <xdr:col>2</xdr:col>
      <xdr:colOff>419099</xdr:colOff>
      <xdr:row>3</xdr:row>
      <xdr:rowOff>131631</xdr:rowOff>
    </xdr:to>
    <xdr:sp>
      <xdr:nvSpPr>
        <xdr:cNvPr id="7" name="Freeform 6"/>
        <xdr:cNvSpPr/>
      </xdr:nvSpPr>
      <xdr:spPr>
        <a:xfrm>
          <a:off x="174625" y="95250"/>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43378</xdr:colOff>
      <xdr:row>1</xdr:row>
      <xdr:rowOff>135463</xdr:rowOff>
    </xdr:from>
    <xdr:to>
      <xdr:col>2</xdr:col>
      <xdr:colOff>304799</xdr:colOff>
      <xdr:row>3</xdr:row>
      <xdr:rowOff>31237</xdr:rowOff>
    </xdr:to>
    <xdr:sp>
      <xdr:nvSpPr>
        <xdr:cNvPr id="8" name="TextBox 7"/>
        <xdr:cNvSpPr txBox="1"/>
      </xdr:nvSpPr>
      <xdr:spPr>
        <a:xfrm>
          <a:off x="290830" y="192405"/>
          <a:ext cx="26098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3</a:t>
          </a:r>
          <a:endParaRPr lang="en-MY" sz="1200" b="1">
            <a:latin typeface="Arial" panose="020B0604020202020204" pitchFamily="7" charset="0"/>
            <a:cs typeface="Arial" panose="020B0604020202020204" pitchFamily="7" charset="0"/>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15</xdr:col>
      <xdr:colOff>19050</xdr:colOff>
      <xdr:row>67</xdr:row>
      <xdr:rowOff>66675</xdr:rowOff>
    </xdr:from>
    <xdr:to>
      <xdr:col>15</xdr:col>
      <xdr:colOff>152400</xdr:colOff>
      <xdr:row>68</xdr:row>
      <xdr:rowOff>57150</xdr:rowOff>
    </xdr:to>
    <xdr:sp>
      <xdr:nvSpPr>
        <xdr:cNvPr id="2" name="Text Box 3"/>
        <xdr:cNvSpPr txBox="1">
          <a:spLocks noChangeArrowheads="1"/>
        </xdr:cNvSpPr>
      </xdr:nvSpPr>
      <xdr:spPr>
        <a:xfrm>
          <a:off x="3343275" y="11880850"/>
          <a:ext cx="133350" cy="131445"/>
        </a:xfrm>
        <a:prstGeom prst="rect">
          <a:avLst/>
        </a:prstGeom>
        <a:solidFill>
          <a:srgbClr val="FFFFFF"/>
        </a:solidFill>
        <a:ln w="9360">
          <a:solidFill>
            <a:srgbClr val="000000"/>
          </a:solidFill>
          <a:miter lim="800000"/>
        </a:ln>
      </xdr:spPr>
    </xdr:sp>
    <xdr:clientData/>
  </xdr:twoCellAnchor>
  <xdr:twoCellAnchor>
    <xdr:from>
      <xdr:col>32</xdr:col>
      <xdr:colOff>142875</xdr:colOff>
      <xdr:row>67</xdr:row>
      <xdr:rowOff>66675</xdr:rowOff>
    </xdr:from>
    <xdr:to>
      <xdr:col>33</xdr:col>
      <xdr:colOff>114300</xdr:colOff>
      <xdr:row>68</xdr:row>
      <xdr:rowOff>57150</xdr:rowOff>
    </xdr:to>
    <xdr:sp>
      <xdr:nvSpPr>
        <xdr:cNvPr id="3" name="Text Box 4"/>
        <xdr:cNvSpPr txBox="1">
          <a:spLocks noChangeArrowheads="1"/>
        </xdr:cNvSpPr>
      </xdr:nvSpPr>
      <xdr:spPr>
        <a:xfrm>
          <a:off x="6486525" y="11880850"/>
          <a:ext cx="133350" cy="131445"/>
        </a:xfrm>
        <a:prstGeom prst="rect">
          <a:avLst/>
        </a:prstGeom>
        <a:solidFill>
          <a:srgbClr val="FFFFFF"/>
        </a:solidFill>
        <a:ln w="9360">
          <a:solidFill>
            <a:srgbClr val="000000"/>
          </a:solidFill>
          <a:miter lim="800000"/>
        </a:ln>
      </xdr:spPr>
    </xdr:sp>
    <xdr:clientData/>
  </xdr:twoCellAnchor>
  <xdr:twoCellAnchor>
    <xdr:from>
      <xdr:col>41</xdr:col>
      <xdr:colOff>57150</xdr:colOff>
      <xdr:row>67</xdr:row>
      <xdr:rowOff>66675</xdr:rowOff>
    </xdr:from>
    <xdr:to>
      <xdr:col>42</xdr:col>
      <xdr:colOff>28575</xdr:colOff>
      <xdr:row>68</xdr:row>
      <xdr:rowOff>57150</xdr:rowOff>
    </xdr:to>
    <xdr:sp>
      <xdr:nvSpPr>
        <xdr:cNvPr id="4" name="Text Box 5"/>
        <xdr:cNvSpPr txBox="1">
          <a:spLocks noChangeArrowheads="1"/>
        </xdr:cNvSpPr>
      </xdr:nvSpPr>
      <xdr:spPr>
        <a:xfrm>
          <a:off x="7991475" y="11880850"/>
          <a:ext cx="133350" cy="131445"/>
        </a:xfrm>
        <a:prstGeom prst="rect">
          <a:avLst/>
        </a:prstGeom>
        <a:solidFill>
          <a:srgbClr val="FFFFFF"/>
        </a:solidFill>
        <a:ln w="9360">
          <a:solidFill>
            <a:srgbClr val="000000"/>
          </a:solidFill>
          <a:miter lim="800000"/>
        </a:ln>
      </xdr:spPr>
    </xdr:sp>
    <xdr:clientData/>
  </xdr:twoCellAnchor>
  <xdr:twoCellAnchor>
    <xdr:from>
      <xdr:col>60</xdr:col>
      <xdr:colOff>19050</xdr:colOff>
      <xdr:row>67</xdr:row>
      <xdr:rowOff>95250</xdr:rowOff>
    </xdr:from>
    <xdr:to>
      <xdr:col>60</xdr:col>
      <xdr:colOff>152400</xdr:colOff>
      <xdr:row>68</xdr:row>
      <xdr:rowOff>85725</xdr:rowOff>
    </xdr:to>
    <xdr:sp>
      <xdr:nvSpPr>
        <xdr:cNvPr id="5" name="Text Box 6"/>
        <xdr:cNvSpPr txBox="1">
          <a:spLocks noChangeArrowheads="1"/>
        </xdr:cNvSpPr>
      </xdr:nvSpPr>
      <xdr:spPr>
        <a:xfrm>
          <a:off x="11153775" y="11909425"/>
          <a:ext cx="133350" cy="131445"/>
        </a:xfrm>
        <a:prstGeom prst="rect">
          <a:avLst/>
        </a:prstGeom>
        <a:solidFill>
          <a:srgbClr val="FFFFFF"/>
        </a:solidFill>
        <a:ln w="9360">
          <a:solidFill>
            <a:srgbClr val="000000"/>
          </a:solidFill>
          <a:miter lim="800000"/>
        </a:ln>
      </xdr:spPr>
    </xdr:sp>
    <xdr:clientData/>
  </xdr:twoCellAnchor>
  <xdr:twoCellAnchor>
    <xdr:from>
      <xdr:col>51</xdr:col>
      <xdr:colOff>76200</xdr:colOff>
      <xdr:row>67</xdr:row>
      <xdr:rowOff>76200</xdr:rowOff>
    </xdr:from>
    <xdr:to>
      <xdr:col>52</xdr:col>
      <xdr:colOff>47625</xdr:colOff>
      <xdr:row>68</xdr:row>
      <xdr:rowOff>66675</xdr:rowOff>
    </xdr:to>
    <xdr:sp>
      <xdr:nvSpPr>
        <xdr:cNvPr id="6" name="Text Box 7"/>
        <xdr:cNvSpPr txBox="1">
          <a:spLocks noChangeArrowheads="1"/>
        </xdr:cNvSpPr>
      </xdr:nvSpPr>
      <xdr:spPr>
        <a:xfrm>
          <a:off x="9563100" y="11890375"/>
          <a:ext cx="133350" cy="131445"/>
        </a:xfrm>
        <a:prstGeom prst="rect">
          <a:avLst/>
        </a:prstGeom>
        <a:solidFill>
          <a:srgbClr val="FFFFFF"/>
        </a:solidFill>
        <a:ln w="9360">
          <a:solidFill>
            <a:srgbClr val="000000"/>
          </a:solidFill>
          <a:miter lim="800000"/>
        </a:ln>
      </xdr:spPr>
    </xdr:sp>
    <xdr:clientData/>
  </xdr:twoCellAnchor>
  <xdr:twoCellAnchor>
    <xdr:from>
      <xdr:col>23</xdr:col>
      <xdr:colOff>142875</xdr:colOff>
      <xdr:row>67</xdr:row>
      <xdr:rowOff>66675</xdr:rowOff>
    </xdr:from>
    <xdr:to>
      <xdr:col>24</xdr:col>
      <xdr:colOff>114300</xdr:colOff>
      <xdr:row>68</xdr:row>
      <xdr:rowOff>57150</xdr:rowOff>
    </xdr:to>
    <xdr:sp>
      <xdr:nvSpPr>
        <xdr:cNvPr id="7" name="Text Box 8"/>
        <xdr:cNvSpPr txBox="1">
          <a:spLocks noChangeArrowheads="1"/>
        </xdr:cNvSpPr>
      </xdr:nvSpPr>
      <xdr:spPr>
        <a:xfrm>
          <a:off x="4895850" y="11880850"/>
          <a:ext cx="133350" cy="131445"/>
        </a:xfrm>
        <a:prstGeom prst="rect">
          <a:avLst/>
        </a:prstGeom>
        <a:solidFill>
          <a:srgbClr val="FFFFFF"/>
        </a:solidFill>
        <a:ln w="9360">
          <a:solidFill>
            <a:srgbClr val="000000"/>
          </a:solidFill>
          <a:miter lim="800000"/>
        </a:ln>
      </xdr:spPr>
    </xdr:sp>
    <xdr:clientData/>
  </xdr:twoCellAnchor>
  <xdr:twoCellAnchor>
    <xdr:from>
      <xdr:col>68</xdr:col>
      <xdr:colOff>123825</xdr:colOff>
      <xdr:row>67</xdr:row>
      <xdr:rowOff>66675</xdr:rowOff>
    </xdr:from>
    <xdr:to>
      <xdr:col>69</xdr:col>
      <xdr:colOff>95250</xdr:colOff>
      <xdr:row>68</xdr:row>
      <xdr:rowOff>57150</xdr:rowOff>
    </xdr:to>
    <xdr:sp>
      <xdr:nvSpPr>
        <xdr:cNvPr id="8" name="Text Box 9"/>
        <xdr:cNvSpPr txBox="1">
          <a:spLocks noChangeArrowheads="1"/>
        </xdr:cNvSpPr>
      </xdr:nvSpPr>
      <xdr:spPr>
        <a:xfrm>
          <a:off x="12601575" y="11880850"/>
          <a:ext cx="133350" cy="131445"/>
        </a:xfrm>
        <a:prstGeom prst="rect">
          <a:avLst/>
        </a:prstGeom>
        <a:solidFill>
          <a:srgbClr val="FFFFFF"/>
        </a:solidFill>
        <a:ln w="9360">
          <a:solidFill>
            <a:srgbClr val="000000"/>
          </a:solidFill>
          <a:miter lim="800000"/>
        </a:ln>
      </xdr:spPr>
    </xdr:sp>
    <xdr:clientData/>
  </xdr:twoCellAnchor>
  <xdr:twoCellAnchor>
    <xdr:from>
      <xdr:col>77</xdr:col>
      <xdr:colOff>19050</xdr:colOff>
      <xdr:row>67</xdr:row>
      <xdr:rowOff>76200</xdr:rowOff>
    </xdr:from>
    <xdr:to>
      <xdr:col>77</xdr:col>
      <xdr:colOff>152400</xdr:colOff>
      <xdr:row>68</xdr:row>
      <xdr:rowOff>66675</xdr:rowOff>
    </xdr:to>
    <xdr:sp>
      <xdr:nvSpPr>
        <xdr:cNvPr id="9" name="Text Box 10"/>
        <xdr:cNvSpPr txBox="1">
          <a:spLocks noChangeArrowheads="1"/>
        </xdr:cNvSpPr>
      </xdr:nvSpPr>
      <xdr:spPr>
        <a:xfrm>
          <a:off x="13811250" y="11890375"/>
          <a:ext cx="133350" cy="131445"/>
        </a:xfrm>
        <a:prstGeom prst="rect">
          <a:avLst/>
        </a:prstGeom>
        <a:solidFill>
          <a:srgbClr val="FFFFFF"/>
        </a:solidFill>
        <a:ln w="9360">
          <a:solidFill>
            <a:srgbClr val="000000"/>
          </a:solidFill>
          <a:miter lim="800000"/>
        </a:ln>
      </xdr:spPr>
    </xdr:sp>
    <xdr:clientData/>
  </xdr:twoCellAnchor>
  <xdr:twoCellAnchor>
    <xdr:from>
      <xdr:col>6</xdr:col>
      <xdr:colOff>59547</xdr:colOff>
      <xdr:row>0</xdr:row>
      <xdr:rowOff>154781</xdr:rowOff>
    </xdr:from>
    <xdr:to>
      <xdr:col>7</xdr:col>
      <xdr:colOff>281002</xdr:colOff>
      <xdr:row>4</xdr:row>
      <xdr:rowOff>61644</xdr:rowOff>
    </xdr:to>
    <xdr:sp>
      <xdr:nvSpPr>
        <xdr:cNvPr id="11" name="Flowchart: Connector 10"/>
        <xdr:cNvSpPr/>
      </xdr:nvSpPr>
      <xdr:spPr>
        <a:xfrm>
          <a:off x="1106805" y="154305"/>
          <a:ext cx="593090" cy="574040"/>
        </a:xfrm>
        <a:prstGeom prst="flowChartConnector">
          <a:avLst/>
        </a:prstGeom>
        <a:solidFill>
          <a:schemeClr val="accent1">
            <a:lumMod val="40000"/>
            <a:lumOff val="6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6</xdr:col>
      <xdr:colOff>110573</xdr:colOff>
      <xdr:row>0</xdr:row>
      <xdr:rowOff>202406</xdr:rowOff>
    </xdr:from>
    <xdr:to>
      <xdr:col>7</xdr:col>
      <xdr:colOff>233377</xdr:colOff>
      <xdr:row>4</xdr:row>
      <xdr:rowOff>10187</xdr:rowOff>
    </xdr:to>
    <xdr:sp>
      <xdr:nvSpPr>
        <xdr:cNvPr id="12" name="Freeform 16"/>
        <xdr:cNvSpPr/>
      </xdr:nvSpPr>
      <xdr:spPr>
        <a:xfrm>
          <a:off x="1158240" y="201930"/>
          <a:ext cx="494030" cy="474980"/>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accent1">
            <a:lumMod val="40000"/>
            <a:lumOff val="6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6</xdr:col>
      <xdr:colOff>226750</xdr:colOff>
      <xdr:row>1</xdr:row>
      <xdr:rowOff>85456</xdr:rowOff>
    </xdr:from>
    <xdr:to>
      <xdr:col>7</xdr:col>
      <xdr:colOff>119077</xdr:colOff>
      <xdr:row>3</xdr:row>
      <xdr:rowOff>76480</xdr:rowOff>
    </xdr:to>
    <xdr:sp>
      <xdr:nvSpPr>
        <xdr:cNvPr id="13" name="TextBox 12"/>
        <xdr:cNvSpPr txBox="1"/>
      </xdr:nvSpPr>
      <xdr:spPr>
        <a:xfrm>
          <a:off x="1274445" y="304165"/>
          <a:ext cx="263525" cy="27686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4</a:t>
          </a:r>
          <a:endParaRPr lang="en-MY" sz="1200" b="1">
            <a:latin typeface="Arial" panose="020B0604020202020204" pitchFamily="7" charset="0"/>
            <a:cs typeface="Arial" panose="020B0604020202020204" pitchFamily="7" charset="0"/>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11</xdr:col>
      <xdr:colOff>247650</xdr:colOff>
      <xdr:row>66</xdr:row>
      <xdr:rowOff>66675</xdr:rowOff>
    </xdr:from>
    <xdr:to>
      <xdr:col>12</xdr:col>
      <xdr:colOff>66675</xdr:colOff>
      <xdr:row>67</xdr:row>
      <xdr:rowOff>57150</xdr:rowOff>
    </xdr:to>
    <xdr:sp>
      <xdr:nvSpPr>
        <xdr:cNvPr id="2" name="Text Box 3"/>
        <xdr:cNvSpPr txBox="1">
          <a:spLocks noChangeArrowheads="1"/>
        </xdr:cNvSpPr>
      </xdr:nvSpPr>
      <xdr:spPr>
        <a:xfrm>
          <a:off x="4076700" y="9934575"/>
          <a:ext cx="133350" cy="142875"/>
        </a:xfrm>
        <a:prstGeom prst="rect">
          <a:avLst/>
        </a:prstGeom>
        <a:solidFill>
          <a:srgbClr val="FFFFFF"/>
        </a:solidFill>
        <a:ln w="9360">
          <a:solidFill>
            <a:srgbClr val="000000"/>
          </a:solidFill>
          <a:miter lim="800000"/>
        </a:ln>
      </xdr:spPr>
    </xdr:sp>
    <xdr:clientData/>
  </xdr:twoCellAnchor>
  <xdr:twoCellAnchor>
    <xdr:from>
      <xdr:col>15</xdr:col>
      <xdr:colOff>228600</xdr:colOff>
      <xdr:row>66</xdr:row>
      <xdr:rowOff>66675</xdr:rowOff>
    </xdr:from>
    <xdr:to>
      <xdr:col>15</xdr:col>
      <xdr:colOff>361950</xdr:colOff>
      <xdr:row>67</xdr:row>
      <xdr:rowOff>57150</xdr:rowOff>
    </xdr:to>
    <xdr:sp>
      <xdr:nvSpPr>
        <xdr:cNvPr id="3" name="Text Box 3"/>
        <xdr:cNvSpPr txBox="1">
          <a:spLocks noChangeArrowheads="1"/>
        </xdr:cNvSpPr>
      </xdr:nvSpPr>
      <xdr:spPr>
        <a:xfrm>
          <a:off x="5438775" y="9934575"/>
          <a:ext cx="133350" cy="142875"/>
        </a:xfrm>
        <a:prstGeom prst="rect">
          <a:avLst/>
        </a:prstGeom>
        <a:solidFill>
          <a:srgbClr val="FFFFFF"/>
        </a:solidFill>
        <a:ln w="9360">
          <a:solidFill>
            <a:srgbClr val="000000"/>
          </a:solidFill>
          <a:miter lim="800000"/>
        </a:ln>
      </xdr:spPr>
    </xdr:sp>
    <xdr:clientData/>
  </xdr:twoCellAnchor>
  <xdr:twoCellAnchor>
    <xdr:from>
      <xdr:col>19</xdr:col>
      <xdr:colOff>238125</xdr:colOff>
      <xdr:row>66</xdr:row>
      <xdr:rowOff>66675</xdr:rowOff>
    </xdr:from>
    <xdr:to>
      <xdr:col>19</xdr:col>
      <xdr:colOff>371475</xdr:colOff>
      <xdr:row>67</xdr:row>
      <xdr:rowOff>57150</xdr:rowOff>
    </xdr:to>
    <xdr:sp>
      <xdr:nvSpPr>
        <xdr:cNvPr id="4" name="Text Box 3"/>
        <xdr:cNvSpPr txBox="1">
          <a:spLocks noChangeArrowheads="1"/>
        </xdr:cNvSpPr>
      </xdr:nvSpPr>
      <xdr:spPr>
        <a:xfrm>
          <a:off x="6800850" y="9934575"/>
          <a:ext cx="133350" cy="142875"/>
        </a:xfrm>
        <a:prstGeom prst="rect">
          <a:avLst/>
        </a:prstGeom>
        <a:solidFill>
          <a:srgbClr val="FFFFFF"/>
        </a:solidFill>
        <a:ln w="9360">
          <a:solidFill>
            <a:srgbClr val="000000"/>
          </a:solidFill>
          <a:miter lim="800000"/>
        </a:ln>
      </xdr:spPr>
    </xdr:sp>
    <xdr:clientData/>
  </xdr:twoCellAnchor>
  <xdr:twoCellAnchor>
    <xdr:from>
      <xdr:col>4</xdr:col>
      <xdr:colOff>0</xdr:colOff>
      <xdr:row>0</xdr:row>
      <xdr:rowOff>57150</xdr:rowOff>
    </xdr:from>
    <xdr:to>
      <xdr:col>4</xdr:col>
      <xdr:colOff>590549</xdr:colOff>
      <xdr:row>2</xdr:row>
      <xdr:rowOff>144988</xdr:rowOff>
    </xdr:to>
    <xdr:sp>
      <xdr:nvSpPr>
        <xdr:cNvPr id="7" name="Flowchart: Connector 6"/>
        <xdr:cNvSpPr/>
      </xdr:nvSpPr>
      <xdr:spPr>
        <a:xfrm>
          <a:off x="695325" y="5715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51026</xdr:colOff>
      <xdr:row>0</xdr:row>
      <xdr:rowOff>104775</xdr:rowOff>
    </xdr:from>
    <xdr:to>
      <xdr:col>4</xdr:col>
      <xdr:colOff>542924</xdr:colOff>
      <xdr:row>2</xdr:row>
      <xdr:rowOff>93531</xdr:rowOff>
    </xdr:to>
    <xdr:sp>
      <xdr:nvSpPr>
        <xdr:cNvPr id="8" name="Freeform 7"/>
        <xdr:cNvSpPr/>
      </xdr:nvSpPr>
      <xdr:spPr>
        <a:xfrm>
          <a:off x="746125" y="10477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133350</xdr:colOff>
      <xdr:row>1</xdr:row>
      <xdr:rowOff>21163</xdr:rowOff>
    </xdr:from>
    <xdr:to>
      <xdr:col>4</xdr:col>
      <xdr:colOff>485775</xdr:colOff>
      <xdr:row>1</xdr:row>
      <xdr:rowOff>297937</xdr:rowOff>
    </xdr:to>
    <xdr:sp>
      <xdr:nvSpPr>
        <xdr:cNvPr id="9" name="TextBox 8"/>
        <xdr:cNvSpPr txBox="1"/>
      </xdr:nvSpPr>
      <xdr:spPr>
        <a:xfrm>
          <a:off x="828675" y="201930"/>
          <a:ext cx="35242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5A</a:t>
          </a:r>
          <a:endParaRPr lang="en-MY" sz="1000" b="1">
            <a:latin typeface="Arial" panose="020B0604020202020204" pitchFamily="7" charset="0"/>
            <a:cs typeface="Arial" panose="020B0604020202020204" pitchFamily="7" charset="0"/>
          </a:endParaRPr>
        </a:p>
      </xdr:txBody>
    </xdr:sp>
    <xdr:clientData/>
  </xdr:twoCellAnchor>
  <xdr:twoCellAnchor>
    <xdr:from>
      <xdr:col>30</xdr:col>
      <xdr:colOff>371475</xdr:colOff>
      <xdr:row>66</xdr:row>
      <xdr:rowOff>66675</xdr:rowOff>
    </xdr:from>
    <xdr:to>
      <xdr:col>31</xdr:col>
      <xdr:colOff>76200</xdr:colOff>
      <xdr:row>67</xdr:row>
      <xdr:rowOff>57150</xdr:rowOff>
    </xdr:to>
    <xdr:sp>
      <xdr:nvSpPr>
        <xdr:cNvPr id="12" name="Text Box 3"/>
        <xdr:cNvSpPr txBox="1">
          <a:spLocks noChangeArrowheads="1"/>
        </xdr:cNvSpPr>
      </xdr:nvSpPr>
      <xdr:spPr>
        <a:xfrm>
          <a:off x="10344150" y="9934575"/>
          <a:ext cx="133350" cy="142875"/>
        </a:xfrm>
        <a:prstGeom prst="rect">
          <a:avLst/>
        </a:prstGeom>
        <a:solidFill>
          <a:srgbClr val="FFFFFF"/>
        </a:solidFill>
        <a:ln w="9360">
          <a:solidFill>
            <a:srgbClr val="000000"/>
          </a:solidFill>
          <a:miter lim="800000"/>
        </a:ln>
      </xdr:spPr>
    </xdr:sp>
    <xdr:clientData/>
  </xdr:twoCellAnchor>
  <xdr:twoCellAnchor>
    <xdr:from>
      <xdr:col>34</xdr:col>
      <xdr:colOff>352425</xdr:colOff>
      <xdr:row>66</xdr:row>
      <xdr:rowOff>66675</xdr:rowOff>
    </xdr:from>
    <xdr:to>
      <xdr:col>35</xdr:col>
      <xdr:colOff>57150</xdr:colOff>
      <xdr:row>67</xdr:row>
      <xdr:rowOff>57150</xdr:rowOff>
    </xdr:to>
    <xdr:sp>
      <xdr:nvSpPr>
        <xdr:cNvPr id="13" name="Text Box 3"/>
        <xdr:cNvSpPr txBox="1">
          <a:spLocks noChangeArrowheads="1"/>
        </xdr:cNvSpPr>
      </xdr:nvSpPr>
      <xdr:spPr>
        <a:xfrm>
          <a:off x="12039600" y="9934575"/>
          <a:ext cx="133350" cy="142875"/>
        </a:xfrm>
        <a:prstGeom prst="rect">
          <a:avLst/>
        </a:prstGeom>
        <a:solidFill>
          <a:srgbClr val="FFFFFF"/>
        </a:solidFill>
        <a:ln w="9360">
          <a:solidFill>
            <a:srgbClr val="000000"/>
          </a:solidFill>
          <a:miter lim="800000"/>
        </a:ln>
      </xdr:spPr>
    </xdr:sp>
    <xdr:clientData/>
  </xdr:twoCellAnchor>
  <xdr:twoCellAnchor>
    <xdr:from>
      <xdr:col>38</xdr:col>
      <xdr:colOff>238125</xdr:colOff>
      <xdr:row>66</xdr:row>
      <xdr:rowOff>66675</xdr:rowOff>
    </xdr:from>
    <xdr:to>
      <xdr:col>38</xdr:col>
      <xdr:colOff>371475</xdr:colOff>
      <xdr:row>67</xdr:row>
      <xdr:rowOff>57150</xdr:rowOff>
    </xdr:to>
    <xdr:sp>
      <xdr:nvSpPr>
        <xdr:cNvPr id="14" name="Text Box 3"/>
        <xdr:cNvSpPr txBox="1">
          <a:spLocks noChangeArrowheads="1"/>
        </xdr:cNvSpPr>
      </xdr:nvSpPr>
      <xdr:spPr>
        <a:xfrm>
          <a:off x="13592175" y="9934575"/>
          <a:ext cx="133350" cy="142875"/>
        </a:xfrm>
        <a:prstGeom prst="rect">
          <a:avLst/>
        </a:prstGeom>
        <a:solidFill>
          <a:srgbClr val="FFFFFF"/>
        </a:solidFill>
        <a:ln w="9360">
          <a:solidFill>
            <a:srgbClr val="000000"/>
          </a:solidFill>
          <a:miter lim="800000"/>
        </a:ln>
      </xdr:spPr>
    </xdr:sp>
    <xdr:clientData/>
  </xdr:twoCellAnchor>
  <xdr:twoCellAnchor>
    <xdr:from>
      <xdr:col>25</xdr:col>
      <xdr:colOff>95250</xdr:colOff>
      <xdr:row>66</xdr:row>
      <xdr:rowOff>66675</xdr:rowOff>
    </xdr:from>
    <xdr:to>
      <xdr:col>25</xdr:col>
      <xdr:colOff>228600</xdr:colOff>
      <xdr:row>67</xdr:row>
      <xdr:rowOff>57150</xdr:rowOff>
    </xdr:to>
    <xdr:sp>
      <xdr:nvSpPr>
        <xdr:cNvPr id="15" name="Text Box 3"/>
        <xdr:cNvSpPr txBox="1">
          <a:spLocks noChangeArrowheads="1"/>
        </xdr:cNvSpPr>
      </xdr:nvSpPr>
      <xdr:spPr>
        <a:xfrm>
          <a:off x="8496300" y="9934575"/>
          <a:ext cx="133350" cy="142875"/>
        </a:xfrm>
        <a:prstGeom prst="rect">
          <a:avLst/>
        </a:prstGeom>
        <a:solidFill>
          <a:srgbClr val="FFFFFF"/>
        </a:solidFill>
        <a:ln w="9360">
          <a:solidFill>
            <a:srgbClr val="000000"/>
          </a:solidFill>
          <a:miter lim="800000"/>
        </a:ln>
      </xdr:spPr>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11</xdr:col>
      <xdr:colOff>247650</xdr:colOff>
      <xdr:row>66</xdr:row>
      <xdr:rowOff>66675</xdr:rowOff>
    </xdr:from>
    <xdr:to>
      <xdr:col>12</xdr:col>
      <xdr:colOff>66675</xdr:colOff>
      <xdr:row>67</xdr:row>
      <xdr:rowOff>57150</xdr:rowOff>
    </xdr:to>
    <xdr:sp>
      <xdr:nvSpPr>
        <xdr:cNvPr id="2" name="Text Box 3"/>
        <xdr:cNvSpPr txBox="1">
          <a:spLocks noChangeArrowheads="1"/>
        </xdr:cNvSpPr>
      </xdr:nvSpPr>
      <xdr:spPr>
        <a:xfrm>
          <a:off x="4076700" y="9934575"/>
          <a:ext cx="133350" cy="142875"/>
        </a:xfrm>
        <a:prstGeom prst="rect">
          <a:avLst/>
        </a:prstGeom>
        <a:solidFill>
          <a:srgbClr val="FFFFFF"/>
        </a:solidFill>
        <a:ln w="9360">
          <a:solidFill>
            <a:srgbClr val="000000"/>
          </a:solidFill>
          <a:miter lim="800000"/>
        </a:ln>
      </xdr:spPr>
    </xdr:sp>
    <xdr:clientData/>
  </xdr:twoCellAnchor>
  <xdr:twoCellAnchor>
    <xdr:from>
      <xdr:col>15</xdr:col>
      <xdr:colOff>228600</xdr:colOff>
      <xdr:row>66</xdr:row>
      <xdr:rowOff>66675</xdr:rowOff>
    </xdr:from>
    <xdr:to>
      <xdr:col>15</xdr:col>
      <xdr:colOff>361950</xdr:colOff>
      <xdr:row>67</xdr:row>
      <xdr:rowOff>57150</xdr:rowOff>
    </xdr:to>
    <xdr:sp>
      <xdr:nvSpPr>
        <xdr:cNvPr id="3" name="Text Box 3"/>
        <xdr:cNvSpPr txBox="1">
          <a:spLocks noChangeArrowheads="1"/>
        </xdr:cNvSpPr>
      </xdr:nvSpPr>
      <xdr:spPr>
        <a:xfrm>
          <a:off x="5438775" y="9934575"/>
          <a:ext cx="133350" cy="142875"/>
        </a:xfrm>
        <a:prstGeom prst="rect">
          <a:avLst/>
        </a:prstGeom>
        <a:solidFill>
          <a:srgbClr val="FFFFFF"/>
        </a:solidFill>
        <a:ln w="9360">
          <a:solidFill>
            <a:srgbClr val="000000"/>
          </a:solidFill>
          <a:miter lim="800000"/>
        </a:ln>
      </xdr:spPr>
    </xdr:sp>
    <xdr:clientData/>
  </xdr:twoCellAnchor>
  <xdr:twoCellAnchor>
    <xdr:from>
      <xdr:col>19</xdr:col>
      <xdr:colOff>238125</xdr:colOff>
      <xdr:row>66</xdr:row>
      <xdr:rowOff>66675</xdr:rowOff>
    </xdr:from>
    <xdr:to>
      <xdr:col>19</xdr:col>
      <xdr:colOff>371475</xdr:colOff>
      <xdr:row>67</xdr:row>
      <xdr:rowOff>57150</xdr:rowOff>
    </xdr:to>
    <xdr:sp>
      <xdr:nvSpPr>
        <xdr:cNvPr id="4" name="Text Box 3"/>
        <xdr:cNvSpPr txBox="1">
          <a:spLocks noChangeArrowheads="1"/>
        </xdr:cNvSpPr>
      </xdr:nvSpPr>
      <xdr:spPr>
        <a:xfrm>
          <a:off x="6800850" y="9934575"/>
          <a:ext cx="133350" cy="142875"/>
        </a:xfrm>
        <a:prstGeom prst="rect">
          <a:avLst/>
        </a:prstGeom>
        <a:solidFill>
          <a:srgbClr val="FFFFFF"/>
        </a:solidFill>
        <a:ln w="9360">
          <a:solidFill>
            <a:srgbClr val="000000"/>
          </a:solidFill>
          <a:miter lim="800000"/>
        </a:ln>
      </xdr:spPr>
    </xdr:sp>
    <xdr:clientData/>
  </xdr:twoCellAnchor>
  <xdr:twoCellAnchor>
    <xdr:from>
      <xdr:col>4</xdr:col>
      <xdr:colOff>0</xdr:colOff>
      <xdr:row>0</xdr:row>
      <xdr:rowOff>57150</xdr:rowOff>
    </xdr:from>
    <xdr:to>
      <xdr:col>4</xdr:col>
      <xdr:colOff>590549</xdr:colOff>
      <xdr:row>2</xdr:row>
      <xdr:rowOff>144988</xdr:rowOff>
    </xdr:to>
    <xdr:sp>
      <xdr:nvSpPr>
        <xdr:cNvPr id="6" name="Flowchart: Connector 5"/>
        <xdr:cNvSpPr/>
      </xdr:nvSpPr>
      <xdr:spPr>
        <a:xfrm>
          <a:off x="695325" y="5715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51026</xdr:colOff>
      <xdr:row>0</xdr:row>
      <xdr:rowOff>104775</xdr:rowOff>
    </xdr:from>
    <xdr:to>
      <xdr:col>4</xdr:col>
      <xdr:colOff>542924</xdr:colOff>
      <xdr:row>2</xdr:row>
      <xdr:rowOff>93531</xdr:rowOff>
    </xdr:to>
    <xdr:sp>
      <xdr:nvSpPr>
        <xdr:cNvPr id="7" name="Freeform 7"/>
        <xdr:cNvSpPr/>
      </xdr:nvSpPr>
      <xdr:spPr>
        <a:xfrm>
          <a:off x="746125" y="10477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4</xdr:col>
      <xdr:colOff>133350</xdr:colOff>
      <xdr:row>1</xdr:row>
      <xdr:rowOff>21163</xdr:rowOff>
    </xdr:from>
    <xdr:to>
      <xdr:col>4</xdr:col>
      <xdr:colOff>485775</xdr:colOff>
      <xdr:row>1</xdr:row>
      <xdr:rowOff>297937</xdr:rowOff>
    </xdr:to>
    <xdr:sp>
      <xdr:nvSpPr>
        <xdr:cNvPr id="8" name="TextBox 7"/>
        <xdr:cNvSpPr txBox="1"/>
      </xdr:nvSpPr>
      <xdr:spPr>
        <a:xfrm>
          <a:off x="828675" y="201930"/>
          <a:ext cx="352425" cy="276860"/>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5B</a:t>
          </a:r>
          <a:endParaRPr lang="en-MY" sz="1000" b="1">
            <a:latin typeface="Arial" panose="020B0604020202020204" pitchFamily="7" charset="0"/>
            <a:cs typeface="Arial" panose="020B0604020202020204" pitchFamily="7" charset="0"/>
          </a:endParaRPr>
        </a:p>
      </xdr:txBody>
    </xdr:sp>
    <xdr:clientData/>
  </xdr:twoCellAnchor>
  <xdr:twoCellAnchor>
    <xdr:from>
      <xdr:col>30</xdr:col>
      <xdr:colOff>371475</xdr:colOff>
      <xdr:row>66</xdr:row>
      <xdr:rowOff>66675</xdr:rowOff>
    </xdr:from>
    <xdr:to>
      <xdr:col>31</xdr:col>
      <xdr:colOff>76200</xdr:colOff>
      <xdr:row>67</xdr:row>
      <xdr:rowOff>57150</xdr:rowOff>
    </xdr:to>
    <xdr:sp>
      <xdr:nvSpPr>
        <xdr:cNvPr id="9" name="Text Box 3"/>
        <xdr:cNvSpPr txBox="1">
          <a:spLocks noChangeArrowheads="1"/>
        </xdr:cNvSpPr>
      </xdr:nvSpPr>
      <xdr:spPr>
        <a:xfrm>
          <a:off x="10344150" y="9934575"/>
          <a:ext cx="133350" cy="142875"/>
        </a:xfrm>
        <a:prstGeom prst="rect">
          <a:avLst/>
        </a:prstGeom>
        <a:solidFill>
          <a:srgbClr val="FFFFFF"/>
        </a:solidFill>
        <a:ln w="9360">
          <a:solidFill>
            <a:srgbClr val="000000"/>
          </a:solidFill>
          <a:miter lim="800000"/>
        </a:ln>
      </xdr:spPr>
    </xdr:sp>
    <xdr:clientData/>
  </xdr:twoCellAnchor>
  <xdr:twoCellAnchor>
    <xdr:from>
      <xdr:col>34</xdr:col>
      <xdr:colOff>419100</xdr:colOff>
      <xdr:row>66</xdr:row>
      <xdr:rowOff>66675</xdr:rowOff>
    </xdr:from>
    <xdr:to>
      <xdr:col>35</xdr:col>
      <xdr:colOff>123825</xdr:colOff>
      <xdr:row>67</xdr:row>
      <xdr:rowOff>57150</xdr:rowOff>
    </xdr:to>
    <xdr:sp>
      <xdr:nvSpPr>
        <xdr:cNvPr id="10" name="Text Box 3"/>
        <xdr:cNvSpPr txBox="1">
          <a:spLocks noChangeArrowheads="1"/>
        </xdr:cNvSpPr>
      </xdr:nvSpPr>
      <xdr:spPr>
        <a:xfrm>
          <a:off x="12106275" y="9934575"/>
          <a:ext cx="133350" cy="142875"/>
        </a:xfrm>
        <a:prstGeom prst="rect">
          <a:avLst/>
        </a:prstGeom>
        <a:solidFill>
          <a:srgbClr val="FFFFFF"/>
        </a:solidFill>
        <a:ln w="9360">
          <a:solidFill>
            <a:srgbClr val="000000"/>
          </a:solidFill>
          <a:miter lim="800000"/>
        </a:ln>
      </xdr:spPr>
    </xdr:sp>
    <xdr:clientData/>
  </xdr:twoCellAnchor>
  <xdr:twoCellAnchor>
    <xdr:from>
      <xdr:col>38</xdr:col>
      <xdr:colOff>238125</xdr:colOff>
      <xdr:row>66</xdr:row>
      <xdr:rowOff>66675</xdr:rowOff>
    </xdr:from>
    <xdr:to>
      <xdr:col>38</xdr:col>
      <xdr:colOff>371475</xdr:colOff>
      <xdr:row>67</xdr:row>
      <xdr:rowOff>57150</xdr:rowOff>
    </xdr:to>
    <xdr:sp>
      <xdr:nvSpPr>
        <xdr:cNvPr id="11" name="Text Box 3"/>
        <xdr:cNvSpPr txBox="1">
          <a:spLocks noChangeArrowheads="1"/>
        </xdr:cNvSpPr>
      </xdr:nvSpPr>
      <xdr:spPr>
        <a:xfrm>
          <a:off x="13592175" y="9934575"/>
          <a:ext cx="133350" cy="142875"/>
        </a:xfrm>
        <a:prstGeom prst="rect">
          <a:avLst/>
        </a:prstGeom>
        <a:solidFill>
          <a:srgbClr val="FFFFFF"/>
        </a:solidFill>
        <a:ln w="9360">
          <a:solidFill>
            <a:srgbClr val="000000"/>
          </a:solidFill>
          <a:miter lim="800000"/>
        </a:ln>
      </xdr:spPr>
    </xdr:sp>
    <xdr:clientData/>
  </xdr:twoCellAnchor>
  <xdr:twoCellAnchor>
    <xdr:from>
      <xdr:col>25</xdr:col>
      <xdr:colOff>95250</xdr:colOff>
      <xdr:row>66</xdr:row>
      <xdr:rowOff>66675</xdr:rowOff>
    </xdr:from>
    <xdr:to>
      <xdr:col>25</xdr:col>
      <xdr:colOff>228600</xdr:colOff>
      <xdr:row>67</xdr:row>
      <xdr:rowOff>57150</xdr:rowOff>
    </xdr:to>
    <xdr:sp>
      <xdr:nvSpPr>
        <xdr:cNvPr id="12" name="Text Box 3"/>
        <xdr:cNvSpPr txBox="1">
          <a:spLocks noChangeArrowheads="1"/>
        </xdr:cNvSpPr>
      </xdr:nvSpPr>
      <xdr:spPr>
        <a:xfrm>
          <a:off x="8496300" y="9934575"/>
          <a:ext cx="133350" cy="142875"/>
        </a:xfrm>
        <a:prstGeom prst="rect">
          <a:avLst/>
        </a:prstGeom>
        <a:solidFill>
          <a:srgbClr val="FFFFFF"/>
        </a:solidFill>
        <a:ln w="9360">
          <a:solidFill>
            <a:srgbClr val="000000"/>
          </a:solidFill>
          <a:miter lim="800000"/>
        </a:ln>
      </xdr:spPr>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2</xdr:col>
      <xdr:colOff>228600</xdr:colOff>
      <xdr:row>0</xdr:row>
      <xdr:rowOff>114300</xdr:rowOff>
    </xdr:from>
    <xdr:to>
      <xdr:col>4</xdr:col>
      <xdr:colOff>133349</xdr:colOff>
      <xdr:row>3</xdr:row>
      <xdr:rowOff>106888</xdr:rowOff>
    </xdr:to>
    <xdr:sp>
      <xdr:nvSpPr>
        <xdr:cNvPr id="6" name="Flowchart: Connector 5"/>
        <xdr:cNvSpPr/>
      </xdr:nvSpPr>
      <xdr:spPr>
        <a:xfrm>
          <a:off x="533400" y="114300"/>
          <a:ext cx="589915" cy="573405"/>
        </a:xfrm>
        <a:prstGeom prst="flowChartConnector">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2</xdr:col>
      <xdr:colOff>279626</xdr:colOff>
      <xdr:row>1</xdr:row>
      <xdr:rowOff>0</xdr:rowOff>
    </xdr:from>
    <xdr:to>
      <xdr:col>4</xdr:col>
      <xdr:colOff>85724</xdr:colOff>
      <xdr:row>3</xdr:row>
      <xdr:rowOff>55431</xdr:rowOff>
    </xdr:to>
    <xdr:sp>
      <xdr:nvSpPr>
        <xdr:cNvPr id="7" name="Freeform 5"/>
        <xdr:cNvSpPr/>
      </xdr:nvSpPr>
      <xdr:spPr>
        <a:xfrm>
          <a:off x="584200" y="161925"/>
          <a:ext cx="491490" cy="474345"/>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solidFill>
          <a:schemeClr val="tx2">
            <a:lumMod val="20000"/>
            <a:lumOff val="80000"/>
          </a:schemeClr>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clientData/>
  </xdr:twoCellAnchor>
  <xdr:twoCellAnchor>
    <xdr:from>
      <xdr:col>3</xdr:col>
      <xdr:colOff>57149</xdr:colOff>
      <xdr:row>1</xdr:row>
      <xdr:rowOff>95250</xdr:rowOff>
    </xdr:from>
    <xdr:to>
      <xdr:col>3</xdr:col>
      <xdr:colOff>266700</xdr:colOff>
      <xdr:row>2</xdr:row>
      <xdr:rowOff>164587</xdr:rowOff>
    </xdr:to>
    <xdr:sp>
      <xdr:nvSpPr>
        <xdr:cNvPr id="8" name="TextBox 7"/>
        <xdr:cNvSpPr txBox="1"/>
      </xdr:nvSpPr>
      <xdr:spPr>
        <a:xfrm>
          <a:off x="704215" y="257175"/>
          <a:ext cx="210185" cy="278765"/>
        </a:xfrm>
        <a:prstGeom prst="rect">
          <a:avLst/>
        </a:prstGeom>
        <a:solidFill>
          <a:schemeClr val="tx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000" b="1">
              <a:latin typeface="Arial" panose="020B0604020202020204" pitchFamily="7" charset="0"/>
              <a:cs typeface="Arial" panose="020B0604020202020204" pitchFamily="7" charset="0"/>
            </a:rPr>
            <a:t>6</a:t>
          </a:r>
          <a:endParaRPr lang="en-MY" sz="1000" b="1">
            <a:latin typeface="Arial" panose="020B0604020202020204" pitchFamily="7" charset="0"/>
            <a:cs typeface="Arial" panose="020B0604020202020204" pitchFamily="7"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FINAL_BORANG%20BE%20PEMBUATAN%20FORMAT%20EXCEL%20(KP%202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FINAL_BORANG%20BE%20PEMBUATAN%20FORMAT%20EXCEL%20(11%20July%202011)%202003%20format%20(3)%20(version%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GEE%20BORANG\FINAL_BORANG%20BE%20PEMBUATAN%20FORMAT%20EXCEL%20(11%20July%202011)%202003%20format%20(3)%20(version%2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dosm.gov.my/"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1.xml"/><Relationship Id="rId1"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comments" Target="../comments20.xm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comments" Target="../comments21.xml"/></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comments" Target="../comments22.xml"/></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comments" Target="../comments23.xm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comments" Target="../comments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Z140"/>
  <sheetViews>
    <sheetView showGridLines="0" view="pageBreakPreview" zoomScaleNormal="100" topLeftCell="A73" workbookViewId="0">
      <selection activeCell="A95" sqref="A95:AN95"/>
    </sheetView>
  </sheetViews>
  <sheetFormatPr defaultColWidth="12.5714285714286" defaultRowHeight="12"/>
  <cols>
    <col min="1" max="1" width="2" style="3728" customWidth="1"/>
    <col min="2" max="2" width="2.57142857142857" style="3728" customWidth="1"/>
    <col min="3" max="3" width="3.71428571428571" style="3728" customWidth="1"/>
    <col min="4" max="4" width="4.28571428571429" style="3728" customWidth="1"/>
    <col min="5" max="14" width="3.28571428571429" style="3728" customWidth="1"/>
    <col min="15" max="15" width="2.85714285714286" style="3728" customWidth="1"/>
    <col min="16" max="18" width="3.14285714285714" style="3728" customWidth="1"/>
    <col min="19" max="19" width="2.14285714285714" style="3728" customWidth="1"/>
    <col min="20" max="20" width="1.28571428571429" style="3728" customWidth="1"/>
    <col min="21" max="22" width="2.71428571428571" style="3728" customWidth="1"/>
    <col min="23" max="34" width="2.85714285714286" style="3728" customWidth="1"/>
    <col min="35" max="35" width="3.14285714285714" style="3728" customWidth="1"/>
    <col min="36" max="36" width="2.85714285714286" style="3728" customWidth="1"/>
    <col min="37" max="39" width="3.14285714285714" style="3728" customWidth="1"/>
    <col min="40" max="40" width="7" style="3728" customWidth="1"/>
    <col min="41" max="41" width="12.5714285714286" style="3729"/>
    <col min="42" max="16384" width="12.5714285714286" style="3730"/>
  </cols>
  <sheetData>
    <row r="1" customHeight="1" spans="1:41">
      <c r="B1" s="3731"/>
      <c r="C1" s="3731"/>
      <c r="D1" s="3731"/>
      <c r="E1" s="3731"/>
      <c r="F1" s="3731"/>
      <c r="G1" s="3731"/>
      <c r="H1" s="3731"/>
      <c r="I1" s="3731"/>
      <c r="J1" s="3731"/>
      <c r="K1" s="3731"/>
      <c r="L1" s="3731"/>
      <c r="M1" s="3731"/>
      <c r="N1" s="3731"/>
      <c r="O1" s="3731"/>
      <c r="P1" s="3731"/>
      <c r="Q1" s="3731"/>
      <c r="R1" s="3731"/>
      <c r="S1" s="3731"/>
      <c r="T1" s="3731"/>
      <c r="U1" s="3731"/>
      <c r="V1" s="3731"/>
      <c r="W1" s="3731"/>
      <c r="X1" s="3731"/>
      <c r="Y1" s="3731"/>
      <c r="Z1" s="3731"/>
      <c r="AA1" s="3731"/>
      <c r="AB1" s="3731"/>
      <c r="AC1" s="3731"/>
      <c r="AD1" s="3731"/>
      <c r="AE1" s="3731"/>
      <c r="AF1" s="3731"/>
      <c r="AG1" s="3731"/>
      <c r="AH1" s="3731"/>
      <c r="AI1" s="3731"/>
      <c r="AJ1" s="3731"/>
      <c r="AK1" s="3732"/>
      <c r="AL1" s="3732"/>
      <c r="AM1" s="3732"/>
      <c r="AN1" s="3732"/>
    </row>
    <row r="2" ht="16.5" customHeight="1" spans="1:41">
      <c r="A2" s="3733"/>
      <c r="B2" s="3734" t="s">
        <v>0</v>
      </c>
      <c r="C2" s="3735"/>
      <c r="D2" s="3735"/>
      <c r="E2" s="3735"/>
      <c r="F2" s="3735"/>
      <c r="G2" s="3735"/>
      <c r="H2" s="3735"/>
      <c r="I2" s="3735"/>
      <c r="J2" s="3735"/>
      <c r="K2" s="3735"/>
      <c r="L2" s="3735"/>
      <c r="M2" s="3736"/>
      <c r="O2" s="3733"/>
      <c r="P2" s="3733"/>
      <c r="Q2" s="3733"/>
      <c r="R2" s="3733"/>
      <c r="S2" s="3733"/>
      <c r="T2" s="3733"/>
      <c r="U2" s="3733"/>
      <c r="V2" s="3733"/>
      <c r="W2" s="3733"/>
      <c r="X2" s="3733"/>
      <c r="Y2" s="3737"/>
      <c r="Z2" s="3738"/>
      <c r="AA2" s="3738"/>
      <c r="AB2" s="3738"/>
      <c r="AC2" s="3739" t="s">
        <v>1</v>
      </c>
      <c r="AD2" s="3740"/>
      <c r="AE2" s="3740"/>
      <c r="AF2" s="3740"/>
      <c r="AG2" s="3740"/>
      <c r="AH2" s="3740"/>
      <c r="AI2" s="3740"/>
      <c r="AJ2" s="3740"/>
      <c r="AK2" s="3740"/>
      <c r="AL2" s="3741"/>
      <c r="AM2" s="3742">
        <v>205</v>
      </c>
      <c r="AN2" s="3743"/>
    </row>
    <row r="3" ht="15" customHeight="1" spans="1:41">
      <c r="A3" s="3744"/>
      <c r="B3" s="3745" t="s">
        <v>2</v>
      </c>
      <c r="C3" s="3746"/>
      <c r="D3" s="3746"/>
      <c r="E3" s="3746"/>
      <c r="F3" s="3746"/>
      <c r="G3" s="3746"/>
      <c r="H3" s="3746"/>
      <c r="I3" s="3746"/>
      <c r="J3" s="3746"/>
      <c r="K3" s="3746"/>
      <c r="L3" s="3746"/>
      <c r="M3" s="3747"/>
      <c r="N3" s="3748"/>
      <c r="O3" s="3744"/>
      <c r="P3" s="3744"/>
      <c r="Q3" s="3744"/>
      <c r="R3" s="3744"/>
      <c r="S3" s="3744"/>
      <c r="T3" s="3744"/>
      <c r="U3" s="3744"/>
      <c r="V3" s="3744"/>
      <c r="W3" s="3744"/>
      <c r="X3" s="3744"/>
      <c r="Y3" s="3749"/>
      <c r="Z3" s="3750"/>
      <c r="AA3" s="3750"/>
      <c r="AB3" s="3750"/>
      <c r="AC3" s="3751"/>
      <c r="AD3" s="3752"/>
      <c r="AE3" s="3752"/>
      <c r="AF3" s="3752"/>
      <c r="AG3" s="3752"/>
      <c r="AH3" s="3752"/>
      <c r="AI3" s="3752"/>
      <c r="AJ3" s="3752"/>
      <c r="AK3" s="3752"/>
      <c r="AL3" s="3753"/>
      <c r="AM3" s="3754"/>
      <c r="AN3" s="3755"/>
    </row>
    <row r="4" ht="4.5" customHeight="1" spans="1:41">
      <c r="A4" s="3733"/>
      <c r="B4" s="3733"/>
      <c r="C4" s="3733"/>
      <c r="D4" s="3733"/>
      <c r="E4" s="3733"/>
      <c r="F4" s="3733"/>
      <c r="G4" s="3733"/>
      <c r="H4" s="3733"/>
      <c r="I4" s="3733"/>
      <c r="J4" s="3733"/>
      <c r="K4" s="3733"/>
      <c r="L4" s="3733"/>
      <c r="M4" s="3733"/>
      <c r="N4" s="3733"/>
      <c r="O4" s="3733"/>
      <c r="P4" s="3733"/>
      <c r="Q4" s="3733"/>
      <c r="R4" s="3733"/>
      <c r="S4" s="3733"/>
      <c r="T4" s="3733"/>
      <c r="U4" s="3733"/>
      <c r="V4" s="3733"/>
      <c r="W4" s="3733"/>
      <c r="X4" s="3733"/>
      <c r="Y4" s="3733"/>
      <c r="Z4" s="3733"/>
      <c r="AA4" s="3733"/>
      <c r="AB4" s="3733"/>
      <c r="AC4" s="3733"/>
      <c r="AD4" s="3733"/>
      <c r="AE4" s="3733"/>
      <c r="AF4" s="3733"/>
      <c r="AG4" s="3733"/>
      <c r="AH4" s="3733"/>
      <c r="AI4" s="3733"/>
      <c r="AJ4" s="3733"/>
      <c r="AK4" s="3756"/>
      <c r="AL4" s="3733"/>
      <c r="AM4" s="3733"/>
      <c r="AN4" s="3733"/>
    </row>
    <row r="5" ht="12.75" customHeight="1" spans="1:41">
      <c r="A5" s="3733"/>
      <c r="B5" s="3757" t="s">
        <v>3</v>
      </c>
      <c r="C5" s="3758"/>
      <c r="D5" s="3758"/>
      <c r="E5" s="3758"/>
      <c r="F5" s="3758"/>
      <c r="G5" s="3758"/>
      <c r="H5" s="3758"/>
      <c r="I5" s="3758"/>
      <c r="J5" s="3758"/>
      <c r="K5" s="3758"/>
      <c r="L5" s="3758"/>
      <c r="M5" s="3759"/>
      <c r="O5" s="3733"/>
      <c r="P5" s="3733"/>
      <c r="Q5" s="3733"/>
      <c r="R5" s="3733"/>
      <c r="S5" s="3733"/>
      <c r="T5" s="3733"/>
      <c r="U5" s="3733"/>
      <c r="V5" s="3733"/>
      <c r="W5" s="3733"/>
      <c r="X5" s="3733"/>
      <c r="Y5" s="3731"/>
      <c r="AC5" s="3760" t="s">
        <v>4</v>
      </c>
      <c r="AD5" s="3761"/>
      <c r="AE5" s="3761"/>
      <c r="AF5" s="3761"/>
      <c r="AG5" s="3761"/>
      <c r="AH5" s="3761"/>
      <c r="AI5" s="3761"/>
      <c r="AJ5" s="3761"/>
      <c r="AK5" s="3761"/>
      <c r="AL5" s="3761"/>
      <c r="AM5" s="3761"/>
      <c r="AN5" s="3762"/>
      <c r="AO5" s="3763"/>
    </row>
    <row r="6" ht="13.5" customHeight="1" spans="1:41">
      <c r="A6" s="3733"/>
      <c r="B6" s="3745" t="s">
        <v>5</v>
      </c>
      <c r="C6" s="3746"/>
      <c r="D6" s="3746"/>
      <c r="E6" s="3746"/>
      <c r="F6" s="3746"/>
      <c r="G6" s="3746"/>
      <c r="H6" s="3746"/>
      <c r="I6" s="3746"/>
      <c r="J6" s="3746"/>
      <c r="K6" s="3746"/>
      <c r="L6" s="3746"/>
      <c r="M6" s="3747"/>
      <c r="O6" s="3733"/>
      <c r="P6" s="3733"/>
      <c r="Q6" s="3733"/>
      <c r="R6" s="3733"/>
      <c r="S6" s="3733"/>
      <c r="T6" s="3733"/>
      <c r="U6" s="3733"/>
      <c r="V6" s="3733"/>
      <c r="W6" s="3733"/>
      <c r="X6" s="3733"/>
      <c r="Y6" s="3764"/>
      <c r="AC6" s="3765" t="s">
        <v>6</v>
      </c>
      <c r="AD6" s="3766"/>
      <c r="AE6" s="3766"/>
      <c r="AF6" s="3766"/>
      <c r="AG6" s="3766"/>
      <c r="AH6" s="3766"/>
      <c r="AI6" s="3766"/>
      <c r="AJ6" s="3766"/>
      <c r="AK6" s="3766"/>
      <c r="AL6" s="3766"/>
      <c r="AM6" s="3766"/>
      <c r="AN6" s="3767"/>
      <c r="AO6" s="3768"/>
    </row>
    <row r="7" ht="4.5" customHeight="1" spans="1:41">
      <c r="A7" s="3733"/>
      <c r="B7" s="3769"/>
      <c r="C7" s="3769"/>
      <c r="D7" s="3769"/>
      <c r="E7" s="3769"/>
      <c r="F7" s="3769"/>
      <c r="G7" s="3769"/>
      <c r="H7" s="3769"/>
      <c r="I7" s="3733"/>
      <c r="J7" s="3733"/>
      <c r="K7" s="3733"/>
      <c r="L7" s="3733"/>
      <c r="M7" s="3733"/>
      <c r="N7" s="3733"/>
      <c r="O7" s="3733"/>
      <c r="P7" s="3733"/>
      <c r="Q7" s="3733"/>
      <c r="R7" s="3733"/>
      <c r="S7" s="3733"/>
      <c r="T7" s="3733"/>
      <c r="U7" s="3733"/>
      <c r="V7" s="3733"/>
      <c r="W7" s="3733"/>
      <c r="X7" s="3733"/>
      <c r="Y7" s="3733"/>
      <c r="Z7" s="3733"/>
      <c r="AA7" s="3733"/>
      <c r="AB7" s="3733"/>
      <c r="AC7" s="3733"/>
      <c r="AD7" s="3733"/>
      <c r="AE7" s="3770"/>
      <c r="AF7" s="3770"/>
      <c r="AG7" s="3770"/>
      <c r="AH7" s="3770"/>
      <c r="AI7" s="3770"/>
      <c r="AJ7" s="3733"/>
      <c r="AK7" s="3733"/>
      <c r="AL7" s="3733"/>
      <c r="AM7" s="3733"/>
      <c r="AN7" s="3733"/>
    </row>
    <row r="8" ht="4.5" customHeight="1" spans="1:41">
      <c r="A8" s="3733"/>
      <c r="B8" s="3771"/>
      <c r="C8" s="3771"/>
      <c r="D8" s="3771"/>
      <c r="E8" s="3771"/>
      <c r="F8" s="3771"/>
      <c r="G8" s="3771"/>
      <c r="H8" s="3771"/>
      <c r="I8" s="3771"/>
      <c r="J8" s="3771"/>
      <c r="K8" s="3771"/>
      <c r="L8" s="3771"/>
      <c r="M8" s="3771"/>
      <c r="N8" s="3733"/>
      <c r="O8" s="3733"/>
      <c r="P8" s="3733"/>
      <c r="Q8" s="3733"/>
      <c r="R8" s="3733"/>
      <c r="S8" s="3733"/>
      <c r="T8" s="3733"/>
      <c r="U8" s="3733"/>
      <c r="V8" s="3733"/>
      <c r="W8" s="3733"/>
      <c r="X8" s="3733"/>
      <c r="Y8" s="3733"/>
      <c r="Z8" s="3733"/>
      <c r="AA8" s="3733"/>
      <c r="AB8" s="3733"/>
      <c r="AC8" s="3733"/>
      <c r="AD8" s="3733"/>
      <c r="AE8" s="3770"/>
      <c r="AF8" s="3770"/>
      <c r="AG8" s="3770"/>
      <c r="AH8" s="3770"/>
      <c r="AI8" s="3770"/>
      <c r="AJ8" s="3733"/>
      <c r="AK8" s="3733"/>
      <c r="AL8" s="3733"/>
      <c r="AM8" s="3733"/>
      <c r="AN8" s="3733"/>
    </row>
    <row r="9" ht="10.5" customHeight="1" spans="1:41">
      <c r="A9" s="3733"/>
      <c r="B9" s="3771"/>
      <c r="C9" s="3772"/>
      <c r="D9" s="3773" t="s">
        <v>7</v>
      </c>
      <c r="E9" s="3773"/>
      <c r="F9" s="3773" t="s">
        <v>8</v>
      </c>
      <c r="G9" s="3773"/>
      <c r="H9" s="3773"/>
      <c r="I9" s="3773"/>
      <c r="J9" s="3773" t="s">
        <v>9</v>
      </c>
      <c r="K9" s="3773"/>
      <c r="L9" s="3771"/>
      <c r="M9" s="3771"/>
      <c r="N9" s="3733"/>
      <c r="O9" s="3733"/>
      <c r="P9" s="3733"/>
      <c r="Q9" s="3733"/>
      <c r="R9" s="3733"/>
      <c r="S9" s="3733"/>
      <c r="T9" s="3733"/>
      <c r="U9" s="3733"/>
      <c r="V9" s="3733"/>
      <c r="W9" s="3733"/>
      <c r="X9" s="3733"/>
      <c r="Y9" s="3733"/>
      <c r="Z9" s="3733"/>
      <c r="AA9" s="3733"/>
      <c r="AB9" s="3733"/>
      <c r="AC9" s="3733"/>
      <c r="AD9" s="3733"/>
      <c r="AE9" s="3770"/>
      <c r="AF9" s="3770"/>
      <c r="AG9" s="3770"/>
      <c r="AH9" s="3770"/>
      <c r="AI9" s="3770"/>
      <c r="AJ9" s="3733"/>
      <c r="AK9" s="3733"/>
      <c r="AL9" s="3733"/>
      <c r="AM9" s="3733"/>
      <c r="AN9" s="3733"/>
    </row>
    <row r="10" ht="10.5" customHeight="1" spans="1:41">
      <c r="A10" s="3733"/>
      <c r="B10" s="3774"/>
      <c r="C10" s="3774"/>
      <c r="D10" s="3774"/>
      <c r="E10" s="3774"/>
      <c r="F10" s="3774"/>
      <c r="G10" s="3774"/>
      <c r="H10" s="3774"/>
      <c r="I10" s="3774"/>
      <c r="J10" s="3774"/>
      <c r="K10" s="3774"/>
      <c r="L10" s="3774"/>
      <c r="M10" s="3774"/>
      <c r="N10" s="3733"/>
      <c r="O10" s="3733"/>
      <c r="P10" s="3733"/>
      <c r="Q10" s="3733"/>
      <c r="R10" s="3733"/>
      <c r="S10" s="3733"/>
      <c r="T10" s="3733"/>
      <c r="U10" s="3733"/>
      <c r="V10" s="3733"/>
      <c r="W10" s="3733"/>
      <c r="X10" s="3733"/>
      <c r="Y10" s="3733"/>
      <c r="Z10" s="3733"/>
      <c r="AA10" s="3733"/>
      <c r="AB10" s="3733"/>
      <c r="AC10" s="3733"/>
      <c r="AD10" s="3733"/>
      <c r="AE10" s="3770"/>
      <c r="AF10" s="3770"/>
      <c r="AG10" s="3770"/>
      <c r="AH10" s="3770"/>
      <c r="AI10" s="3770"/>
      <c r="AJ10" s="3733"/>
      <c r="AK10" s="3733"/>
      <c r="AL10" s="3733"/>
      <c r="AM10" s="3733"/>
      <c r="AN10" s="3733"/>
    </row>
    <row r="11" ht="10.5" customHeight="1" spans="1:41">
      <c r="A11" s="3733"/>
      <c r="B11" s="3775"/>
      <c r="C11" s="3775"/>
      <c r="D11" s="3775"/>
      <c r="E11" s="3775"/>
      <c r="F11" s="3775"/>
      <c r="G11" s="3775"/>
      <c r="H11" s="3775"/>
      <c r="I11" s="3776"/>
      <c r="J11" s="3777"/>
      <c r="K11" s="3776"/>
      <c r="L11" s="3776"/>
      <c r="M11" s="3776"/>
      <c r="N11" s="3733"/>
      <c r="O11" s="3733"/>
      <c r="P11" s="3733"/>
      <c r="Q11" s="3733"/>
      <c r="R11" s="3733"/>
      <c r="S11" s="3733"/>
      <c r="T11" s="3733"/>
      <c r="U11" s="3733"/>
      <c r="V11" s="3733"/>
      <c r="W11" s="3733"/>
      <c r="X11" s="3733"/>
      <c r="Y11" s="3733"/>
      <c r="Z11" s="3733"/>
      <c r="AA11" s="3733"/>
      <c r="AB11" s="3733"/>
      <c r="AC11" s="3733"/>
      <c r="AD11" s="3733"/>
      <c r="AE11" s="3770"/>
      <c r="AF11" s="3770"/>
      <c r="AG11" s="3770"/>
      <c r="AH11" s="3770"/>
      <c r="AI11" s="3770"/>
      <c r="AJ11" s="3733"/>
      <c r="AK11" s="3733"/>
      <c r="AL11" s="3733"/>
      <c r="AM11" s="3733"/>
      <c r="AN11" s="3733"/>
    </row>
    <row r="12" ht="3.75" customHeight="1" spans="1:41">
      <c r="A12" s="3733"/>
      <c r="B12" s="3775"/>
      <c r="C12" s="3775"/>
      <c r="D12" s="3775"/>
      <c r="E12" s="3775"/>
      <c r="F12" s="3775"/>
      <c r="G12" s="3775"/>
      <c r="H12" s="3775"/>
      <c r="I12" s="3776"/>
      <c r="J12" s="3776"/>
      <c r="K12" s="3776"/>
      <c r="L12" s="3776"/>
      <c r="M12" s="3776"/>
      <c r="N12" s="3733"/>
      <c r="O12" s="3733"/>
      <c r="P12" s="3733"/>
      <c r="Q12" s="3733"/>
      <c r="R12" s="3733"/>
      <c r="S12" s="3733"/>
      <c r="T12" s="3733"/>
      <c r="U12" s="3733"/>
      <c r="V12" s="3733"/>
      <c r="W12" s="3733"/>
      <c r="X12" s="3733"/>
      <c r="Y12" s="3733"/>
      <c r="Z12" s="3733"/>
      <c r="AA12" s="3733"/>
      <c r="AB12" s="3733"/>
      <c r="AC12" s="3733"/>
      <c r="AD12" s="3733"/>
      <c r="AE12" s="3770"/>
      <c r="AF12" s="3770"/>
      <c r="AG12" s="3770"/>
      <c r="AH12" s="3770"/>
      <c r="AI12" s="3770"/>
      <c r="AJ12" s="3733"/>
      <c r="AK12" s="3733"/>
      <c r="AL12" s="3733"/>
      <c r="AM12" s="3733"/>
      <c r="AN12" s="3733"/>
    </row>
    <row r="13" ht="13.5" customHeight="1" spans="1:41">
      <c r="A13" s="3778" t="s">
        <v>10</v>
      </c>
      <c r="B13" s="3778"/>
      <c r="C13" s="3778"/>
      <c r="D13" s="3778"/>
      <c r="E13" s="3778"/>
      <c r="F13" s="3778"/>
      <c r="G13" s="3778"/>
      <c r="H13" s="3778"/>
      <c r="I13" s="3778"/>
      <c r="J13" s="3778"/>
      <c r="K13" s="3778"/>
      <c r="L13" s="3778"/>
      <c r="M13" s="3778"/>
      <c r="N13" s="3778"/>
      <c r="O13" s="3778"/>
      <c r="P13" s="3778"/>
      <c r="Q13" s="3778"/>
      <c r="R13" s="3778"/>
      <c r="S13" s="3778"/>
      <c r="T13" s="3778"/>
      <c r="U13" s="3778"/>
      <c r="V13" s="3778"/>
      <c r="W13" s="3778"/>
      <c r="X13" s="3778"/>
      <c r="Y13" s="3778"/>
      <c r="Z13" s="3778"/>
      <c r="AA13" s="3778"/>
      <c r="AB13" s="3778"/>
      <c r="AC13" s="3778"/>
      <c r="AD13" s="3778"/>
      <c r="AE13" s="3778"/>
      <c r="AF13" s="3778"/>
      <c r="AG13" s="3778"/>
      <c r="AH13" s="3778"/>
      <c r="AI13" s="3778"/>
      <c r="AJ13" s="3778"/>
      <c r="AK13" s="3778"/>
      <c r="AL13" s="3778"/>
      <c r="AM13" s="3778"/>
      <c r="AN13" s="3778"/>
    </row>
    <row r="14" ht="13.5" customHeight="1" spans="1:41">
      <c r="A14" s="3779" t="s">
        <v>11</v>
      </c>
      <c r="B14" s="3779"/>
      <c r="C14" s="3779"/>
      <c r="D14" s="3779"/>
      <c r="E14" s="3779"/>
      <c r="F14" s="3779"/>
      <c r="G14" s="3779"/>
      <c r="H14" s="3779"/>
      <c r="I14" s="3779"/>
      <c r="J14" s="3779"/>
      <c r="K14" s="3779"/>
      <c r="L14" s="3779"/>
      <c r="M14" s="3779"/>
      <c r="N14" s="3779"/>
      <c r="O14" s="3779"/>
      <c r="P14" s="3779"/>
      <c r="Q14" s="3779"/>
      <c r="R14" s="3779"/>
      <c r="S14" s="3779"/>
      <c r="T14" s="3779"/>
      <c r="U14" s="3779"/>
      <c r="V14" s="3779"/>
      <c r="W14" s="3779"/>
      <c r="X14" s="3779"/>
      <c r="Y14" s="3779"/>
      <c r="Z14" s="3779"/>
      <c r="AA14" s="3779"/>
      <c r="AB14" s="3779"/>
      <c r="AC14" s="3779"/>
      <c r="AD14" s="3779"/>
      <c r="AE14" s="3779"/>
      <c r="AF14" s="3779"/>
      <c r="AG14" s="3779"/>
      <c r="AH14" s="3779"/>
      <c r="AI14" s="3779"/>
      <c r="AJ14" s="3779"/>
      <c r="AK14" s="3779"/>
      <c r="AL14" s="3779"/>
      <c r="AM14" s="3779"/>
      <c r="AN14" s="3779"/>
    </row>
    <row r="15" ht="13.5" customHeight="1" spans="1:41">
      <c r="A15" s="3780" t="s">
        <v>12</v>
      </c>
      <c r="B15" s="3780"/>
      <c r="C15" s="3780"/>
      <c r="D15" s="3780"/>
      <c r="E15" s="3780"/>
      <c r="F15" s="3780"/>
      <c r="G15" s="3780"/>
      <c r="H15" s="3780"/>
      <c r="I15" s="3780"/>
      <c r="J15" s="3780"/>
      <c r="K15" s="3780"/>
      <c r="L15" s="3780"/>
      <c r="M15" s="3780"/>
      <c r="N15" s="3780"/>
      <c r="O15" s="3780"/>
      <c r="P15" s="3780"/>
      <c r="Q15" s="3780"/>
      <c r="R15" s="3780"/>
      <c r="S15" s="3780"/>
      <c r="T15" s="3780"/>
      <c r="U15" s="3780"/>
      <c r="V15" s="3780"/>
      <c r="W15" s="3780"/>
      <c r="X15" s="3780"/>
      <c r="Y15" s="3780"/>
      <c r="Z15" s="3780"/>
      <c r="AA15" s="3780"/>
      <c r="AB15" s="3780"/>
      <c r="AC15" s="3780"/>
      <c r="AD15" s="3780"/>
      <c r="AE15" s="3780"/>
      <c r="AF15" s="3780"/>
      <c r="AG15" s="3780"/>
      <c r="AH15" s="3780"/>
      <c r="AI15" s="3780"/>
      <c r="AJ15" s="3780"/>
      <c r="AK15" s="3780"/>
      <c r="AL15" s="3780"/>
      <c r="AM15" s="3780"/>
      <c r="AN15" s="3780"/>
    </row>
    <row r="16" ht="15" customHeight="1" spans="1:41">
      <c r="A16" s="3781" t="s">
        <v>13</v>
      </c>
      <c r="B16" s="3781"/>
      <c r="C16" s="3781"/>
      <c r="D16" s="3781"/>
      <c r="E16" s="3781"/>
      <c r="F16" s="3781"/>
      <c r="G16" s="3781"/>
      <c r="H16" s="3781"/>
      <c r="I16" s="3781"/>
      <c r="J16" s="3781"/>
      <c r="K16" s="3781"/>
      <c r="L16" s="3781"/>
      <c r="M16" s="3781"/>
      <c r="N16" s="3781"/>
      <c r="O16" s="3781"/>
      <c r="P16" s="3781"/>
      <c r="Q16" s="3781"/>
      <c r="R16" s="3781"/>
      <c r="S16" s="3781"/>
      <c r="T16" s="3781"/>
      <c r="U16" s="3781"/>
      <c r="V16" s="3781"/>
      <c r="W16" s="3781"/>
      <c r="X16" s="3781"/>
      <c r="Y16" s="3781"/>
      <c r="Z16" s="3781"/>
      <c r="AA16" s="3781"/>
      <c r="AB16" s="3781"/>
      <c r="AC16" s="3781"/>
      <c r="AD16" s="3781"/>
      <c r="AE16" s="3781"/>
      <c r="AF16" s="3781"/>
      <c r="AG16" s="3781"/>
      <c r="AH16" s="3781"/>
      <c r="AI16" s="3781"/>
      <c r="AJ16" s="3781"/>
      <c r="AK16" s="3781"/>
      <c r="AL16" s="3781"/>
      <c r="AM16" s="3781"/>
      <c r="AN16" s="3781"/>
    </row>
    <row r="17" ht="15" customHeight="1" spans="1:57">
      <c r="A17" s="3779" t="s">
        <v>14</v>
      </c>
      <c r="B17" s="3779"/>
      <c r="C17" s="3779"/>
      <c r="D17" s="3779"/>
      <c r="E17" s="3779"/>
      <c r="F17" s="3779"/>
      <c r="G17" s="3779"/>
      <c r="H17" s="3779"/>
      <c r="I17" s="3779"/>
      <c r="J17" s="3779"/>
      <c r="K17" s="3779"/>
      <c r="L17" s="3779"/>
      <c r="M17" s="3779"/>
      <c r="N17" s="3779"/>
      <c r="O17" s="3779"/>
      <c r="P17" s="3779"/>
      <c r="Q17" s="3779"/>
      <c r="R17" s="3779"/>
      <c r="S17" s="3779"/>
      <c r="T17" s="3779"/>
      <c r="U17" s="3779"/>
      <c r="V17" s="3779"/>
      <c r="W17" s="3779"/>
      <c r="X17" s="3779"/>
      <c r="Y17" s="3779"/>
      <c r="Z17" s="3779"/>
      <c r="AA17" s="3779"/>
      <c r="AB17" s="3779"/>
      <c r="AC17" s="3779"/>
      <c r="AD17" s="3779"/>
      <c r="AE17" s="3779"/>
      <c r="AF17" s="3779"/>
      <c r="AG17" s="3779"/>
      <c r="AH17" s="3779"/>
      <c r="AI17" s="3779"/>
      <c r="AJ17" s="3779"/>
      <c r="AK17" s="3779"/>
      <c r="AL17" s="3779"/>
      <c r="AM17" s="3779"/>
      <c r="AN17" s="3779"/>
    </row>
    <row r="18" ht="8.25" customHeight="1" spans="1:57">
      <c r="A18" s="3730"/>
      <c r="B18" s="3730"/>
      <c r="C18" s="3730"/>
      <c r="D18" s="3730"/>
      <c r="E18" s="3730"/>
      <c r="F18" s="3730"/>
      <c r="G18" s="3730"/>
      <c r="H18" s="3730"/>
      <c r="I18" s="3730"/>
      <c r="J18" s="3730"/>
      <c r="K18" s="3730"/>
      <c r="L18" s="3730"/>
      <c r="M18" s="3730"/>
      <c r="N18" s="3730"/>
      <c r="O18" s="3730"/>
      <c r="P18" s="3730"/>
      <c r="Q18" s="3730"/>
      <c r="R18" s="3730"/>
      <c r="S18" s="3730"/>
      <c r="T18" s="3730"/>
      <c r="U18" s="3730"/>
      <c r="V18" s="3730"/>
      <c r="W18" s="3730"/>
      <c r="X18" s="3730"/>
      <c r="Y18" s="3730"/>
      <c r="Z18" s="3730"/>
      <c r="AA18" s="3730"/>
      <c r="AB18" s="3730"/>
      <c r="AC18" s="3730"/>
      <c r="AD18" s="3730"/>
      <c r="AE18" s="3730"/>
      <c r="AF18" s="3730"/>
      <c r="AG18" s="3730"/>
      <c r="AH18" s="3730"/>
      <c r="AI18" s="3730"/>
      <c r="AJ18" s="3730"/>
      <c r="AK18" s="3730"/>
      <c r="AL18" s="3730"/>
      <c r="AM18" s="3730"/>
      <c r="AN18" s="3730"/>
      <c r="AO18" s="3730"/>
    </row>
    <row r="19" ht="15" customHeight="1" spans="1:57">
      <c r="A19" s="3782" t="s">
        <v>15</v>
      </c>
      <c r="B19" s="3783"/>
      <c r="C19" s="3783"/>
      <c r="D19" s="3783"/>
      <c r="E19" s="3783"/>
      <c r="F19" s="3783"/>
      <c r="G19" s="3783"/>
      <c r="H19" s="3783"/>
      <c r="I19" s="3783"/>
      <c r="J19" s="3783"/>
      <c r="K19" s="3783"/>
      <c r="L19" s="3783"/>
      <c r="M19" s="3783"/>
      <c r="N19" s="3783"/>
      <c r="O19" s="3783"/>
      <c r="P19" s="3783"/>
      <c r="Q19" s="3783"/>
      <c r="R19" s="3783"/>
      <c r="S19" s="3784"/>
      <c r="T19" s="3779"/>
      <c r="U19" s="3785"/>
      <c r="V19" s="3786" t="s">
        <v>16</v>
      </c>
      <c r="W19" s="3787"/>
      <c r="X19" s="3787"/>
      <c r="Y19" s="3787"/>
      <c r="Z19" s="3787"/>
      <c r="AA19" s="3787"/>
      <c r="AB19" s="3787"/>
      <c r="AC19" s="3787"/>
      <c r="AD19" s="3787"/>
      <c r="AE19" s="3787"/>
      <c r="AF19" s="3787"/>
      <c r="AG19" s="3787"/>
      <c r="AH19" s="3787"/>
      <c r="AI19" s="3787"/>
      <c r="AJ19" s="3787"/>
      <c r="AK19" s="3787"/>
      <c r="AL19" s="3787"/>
      <c r="AM19" s="3787"/>
      <c r="AN19" s="3788"/>
      <c r="AO19" s="3730"/>
    </row>
    <row r="20" ht="15" customHeight="1" spans="1:57">
      <c r="A20" s="3789" t="s">
        <v>17</v>
      </c>
      <c r="B20" s="3790"/>
      <c r="C20" s="3790"/>
      <c r="D20" s="3790"/>
      <c r="E20" s="3790"/>
      <c r="F20" s="3790"/>
      <c r="G20" s="3790"/>
      <c r="H20" s="3790"/>
      <c r="I20" s="3790"/>
      <c r="J20" s="3790"/>
      <c r="K20" s="3790"/>
      <c r="L20" s="3790"/>
      <c r="M20" s="3790"/>
      <c r="N20" s="3790"/>
      <c r="O20" s="3790"/>
      <c r="P20" s="3790"/>
      <c r="Q20" s="3790"/>
      <c r="R20" s="3790"/>
      <c r="S20" s="3791"/>
      <c r="T20" s="3779"/>
      <c r="U20" s="3792"/>
      <c r="V20" s="3793"/>
      <c r="W20" s="3794" t="s">
        <v>18</v>
      </c>
      <c r="X20" s="3793"/>
      <c r="Y20" s="3793"/>
      <c r="Z20" s="3793"/>
      <c r="AA20" s="3793"/>
      <c r="AB20" s="3793"/>
      <c r="AC20" s="3793"/>
      <c r="AD20" s="3793"/>
      <c r="AE20" s="3793"/>
      <c r="AF20" s="3793"/>
      <c r="AG20" s="3793"/>
      <c r="AH20" s="3793"/>
      <c r="AI20" s="3793"/>
      <c r="AJ20" s="3793"/>
      <c r="AK20" s="3793"/>
      <c r="AL20" s="3793"/>
      <c r="AM20" s="3793"/>
      <c r="AN20" s="3795"/>
      <c r="AO20" s="3730"/>
    </row>
    <row r="21" ht="3" customHeight="1" spans="1:57">
      <c r="A21" s="3733"/>
      <c r="B21" s="3733"/>
      <c r="C21" s="3733"/>
      <c r="D21" s="3733"/>
      <c r="E21" s="3733"/>
      <c r="F21" s="3733"/>
      <c r="G21" s="3733"/>
      <c r="H21" s="3733"/>
      <c r="I21" s="3733"/>
      <c r="J21" s="3733"/>
      <c r="K21" s="3733"/>
      <c r="L21" s="3733"/>
      <c r="M21" s="3733"/>
      <c r="N21" s="3733"/>
      <c r="O21" s="3733"/>
      <c r="P21" s="3733"/>
      <c r="Q21" s="3733"/>
      <c r="R21" s="3733"/>
      <c r="S21" s="3733"/>
      <c r="T21" s="3733"/>
      <c r="U21" s="3796"/>
      <c r="V21" s="3797"/>
      <c r="W21" s="3797"/>
      <c r="X21" s="3797"/>
      <c r="Y21" s="3797"/>
      <c r="Z21" s="3797"/>
      <c r="AA21" s="3797"/>
      <c r="AB21" s="3797"/>
      <c r="AC21" s="3797"/>
      <c r="AD21" s="3797"/>
      <c r="AE21" s="3797"/>
      <c r="AF21" s="3797"/>
      <c r="AG21" s="3797"/>
      <c r="AH21" s="3797"/>
      <c r="AI21" s="3797"/>
      <c r="AJ21" s="3797"/>
      <c r="AK21" s="3797"/>
      <c r="AL21" s="3797"/>
      <c r="AM21" s="3797"/>
      <c r="AN21" s="3798"/>
      <c r="AO21" s="3730"/>
    </row>
    <row r="22" ht="5.25" customHeight="1" spans="1:57">
      <c r="A22" s="3799"/>
      <c r="B22" s="3800"/>
      <c r="C22" s="3800"/>
      <c r="D22" s="3800"/>
      <c r="E22" s="3800"/>
      <c r="F22" s="3800"/>
      <c r="G22" s="3800"/>
      <c r="H22" s="3800"/>
      <c r="I22" s="3800"/>
      <c r="J22" s="3800"/>
      <c r="K22" s="3800"/>
      <c r="L22" s="3801"/>
      <c r="M22" s="3802"/>
      <c r="N22" s="3803"/>
      <c r="O22" s="3803"/>
      <c r="P22" s="3803"/>
      <c r="Q22" s="3803"/>
      <c r="R22" s="3803"/>
      <c r="S22" s="3804"/>
      <c r="T22" s="274"/>
      <c r="U22" s="3805"/>
      <c r="V22" s="3235"/>
      <c r="W22" s="3235"/>
      <c r="X22" s="3235"/>
      <c r="Y22" s="3806"/>
      <c r="Z22" s="3806"/>
      <c r="AA22" s="3806"/>
      <c r="AB22" s="3806"/>
      <c r="AC22" s="3797"/>
      <c r="AD22" s="3797"/>
      <c r="AE22" s="3797"/>
      <c r="AF22" s="3797"/>
      <c r="AG22" s="3797"/>
      <c r="AH22" s="3797"/>
      <c r="AI22" s="3797"/>
      <c r="AJ22" s="3797"/>
      <c r="AK22" s="3797"/>
      <c r="AL22" s="3797"/>
      <c r="AM22" s="3797"/>
      <c r="AN22" s="3798"/>
      <c r="AO22" s="3730"/>
      <c r="AR22" s="3807"/>
      <c r="AS22" s="3807"/>
      <c r="AT22" s="3807"/>
      <c r="AU22" s="3807"/>
      <c r="AV22" s="3807"/>
      <c r="AW22" s="3807"/>
      <c r="AX22" s="3807"/>
      <c r="AY22" s="3807"/>
      <c r="AZ22" s="3807"/>
      <c r="BA22" s="3807"/>
      <c r="BB22" s="3807"/>
      <c r="BC22" s="3807"/>
      <c r="BD22" s="3807"/>
      <c r="BE22" s="3807"/>
    </row>
    <row r="23" ht="18" customHeight="1" spans="1:57">
      <c r="A23" s="3796"/>
      <c r="B23" s="3769"/>
      <c r="C23" s="3769"/>
      <c r="D23" s="3769"/>
      <c r="E23" s="3769"/>
      <c r="F23" s="3769"/>
      <c r="G23" s="3769"/>
      <c r="H23" s="3769"/>
      <c r="I23" s="3769"/>
      <c r="J23" s="3769"/>
      <c r="K23" s="3769"/>
      <c r="L23" s="3311"/>
      <c r="M23" s="3808"/>
      <c r="N23" s="274"/>
      <c r="O23" s="274"/>
      <c r="P23" s="274"/>
      <c r="Q23" s="274"/>
      <c r="R23" s="274"/>
      <c r="S23" s="3809"/>
      <c r="T23" s="274"/>
      <c r="U23" s="3805"/>
      <c r="V23" s="3810"/>
      <c r="W23" s="3811"/>
      <c r="X23" s="3812"/>
      <c r="Y23" s="3812"/>
      <c r="Z23" s="3812"/>
      <c r="AA23" s="3812"/>
      <c r="AB23" s="3812"/>
      <c r="AC23" s="3812"/>
      <c r="AD23" s="3812"/>
      <c r="AE23" s="3812"/>
      <c r="AF23" s="3812"/>
      <c r="AG23" s="3812"/>
      <c r="AH23" s="3812"/>
      <c r="AI23" s="3812"/>
      <c r="AJ23" s="3812"/>
      <c r="AK23" s="3812"/>
      <c r="AL23" s="3812"/>
      <c r="AM23" s="3797"/>
      <c r="AN23" s="3798"/>
      <c r="AO23" s="3730"/>
      <c r="AR23" s="3813"/>
      <c r="AS23" s="3813"/>
      <c r="AT23" s="3813"/>
      <c r="AU23" s="3813"/>
      <c r="AV23" s="3813"/>
      <c r="AW23" s="3813"/>
      <c r="AX23" s="3813"/>
      <c r="AY23" s="3813"/>
      <c r="AZ23" s="3813"/>
      <c r="BA23" s="3813"/>
      <c r="BB23" s="3813"/>
      <c r="BC23" s="3813"/>
      <c r="BD23" s="3813"/>
      <c r="BE23" s="3813"/>
    </row>
    <row r="24" ht="4.5" customHeight="1" spans="1:57">
      <c r="A24" s="3796"/>
      <c r="B24" s="3733"/>
      <c r="C24" s="3814"/>
      <c r="D24" s="3814"/>
      <c r="E24" s="3733"/>
      <c r="F24" s="3733"/>
      <c r="G24" s="3733"/>
      <c r="H24" s="3733"/>
      <c r="I24" s="3733"/>
      <c r="J24" s="3733"/>
      <c r="K24" s="3733"/>
      <c r="L24" s="3733"/>
      <c r="M24" s="3733"/>
      <c r="N24" s="3733"/>
      <c r="O24" s="3733"/>
      <c r="P24" s="3733"/>
      <c r="Q24" s="3733"/>
      <c r="R24" s="3815"/>
      <c r="S24" s="3816"/>
      <c r="T24" s="3815"/>
      <c r="U24" s="3796"/>
      <c r="V24" s="3797"/>
      <c r="W24" s="3797"/>
      <c r="X24" s="3797"/>
      <c r="Y24" s="3797"/>
      <c r="Z24" s="3797"/>
      <c r="AA24" s="3797"/>
      <c r="AB24" s="3797"/>
      <c r="AC24" s="3817"/>
      <c r="AD24" s="3818"/>
      <c r="AE24" s="3818"/>
      <c r="AF24" s="3818"/>
      <c r="AG24" s="3818"/>
      <c r="AH24" s="3818"/>
      <c r="AI24" s="3818"/>
      <c r="AJ24" s="3818"/>
      <c r="AK24" s="3818"/>
      <c r="AL24" s="3797"/>
      <c r="AM24" s="3797"/>
      <c r="AN24" s="3798"/>
      <c r="AO24" s="3730"/>
      <c r="AR24" s="3819"/>
      <c r="AT24" s="3820"/>
      <c r="AU24" s="3820"/>
      <c r="AV24" s="3820"/>
      <c r="AW24" s="3820"/>
      <c r="AX24" s="3820"/>
      <c r="AY24" s="3820"/>
      <c r="AZ24" s="3820"/>
      <c r="BA24" s="3820"/>
      <c r="BB24" s="3820"/>
      <c r="BC24" s="3820"/>
      <c r="BD24" s="3820"/>
      <c r="BE24" s="3820"/>
    </row>
    <row r="25" ht="4.5" customHeight="1" spans="1:57">
      <c r="A25" s="3796"/>
      <c r="B25" s="3731"/>
      <c r="C25" s="3733"/>
      <c r="D25" s="3733"/>
      <c r="E25" s="3733"/>
      <c r="F25" s="3733"/>
      <c r="G25" s="3733"/>
      <c r="H25" s="3733"/>
      <c r="I25" s="3733"/>
      <c r="J25" s="3733"/>
      <c r="K25" s="3733"/>
      <c r="L25" s="3733"/>
      <c r="M25" s="3733"/>
      <c r="N25" s="3733"/>
      <c r="O25" s="3733"/>
      <c r="P25" s="3733"/>
      <c r="Q25" s="3733"/>
      <c r="R25" s="3733"/>
      <c r="S25" s="3798"/>
      <c r="T25" s="3733"/>
      <c r="U25" s="3796"/>
      <c r="V25" s="3797"/>
      <c r="W25" s="3797"/>
      <c r="X25" s="3797"/>
      <c r="Y25" s="3797"/>
      <c r="Z25" s="3797"/>
      <c r="AA25" s="3797"/>
      <c r="AB25" s="3797"/>
      <c r="AC25" s="3794"/>
      <c r="AD25" s="3821"/>
      <c r="AE25" s="3821"/>
      <c r="AF25" s="3821"/>
      <c r="AG25" s="3821"/>
      <c r="AH25" s="3821"/>
      <c r="AI25" s="3821"/>
      <c r="AJ25" s="3821"/>
      <c r="AK25" s="3821"/>
      <c r="AL25" s="3821"/>
      <c r="AM25" s="3821"/>
      <c r="AN25" s="3822"/>
      <c r="AO25" s="3730"/>
    </row>
    <row r="26" ht="6" customHeight="1" spans="1:57">
      <c r="A26" s="3796"/>
      <c r="B26" s="3744"/>
      <c r="C26" s="3733"/>
      <c r="D26" s="3733"/>
      <c r="E26" s="3733"/>
      <c r="F26" s="3733"/>
      <c r="G26" s="3733"/>
      <c r="H26" s="3733"/>
      <c r="I26" s="3733"/>
      <c r="J26" s="3733"/>
      <c r="K26" s="3733"/>
      <c r="L26" s="3733"/>
      <c r="M26" s="3733"/>
      <c r="N26" s="3733"/>
      <c r="O26" s="3733"/>
      <c r="P26" s="3733"/>
      <c r="Q26" s="3813"/>
      <c r="R26" s="3731"/>
      <c r="S26" s="3823"/>
      <c r="T26" s="3731"/>
      <c r="U26" s="3824"/>
      <c r="V26" s="3730"/>
      <c r="W26" s="3730"/>
      <c r="X26" s="3731"/>
      <c r="Y26" s="3733"/>
      <c r="Z26" s="3733"/>
      <c r="AA26" s="3733"/>
      <c r="AB26" s="3733"/>
      <c r="AC26" s="3731"/>
      <c r="AD26" s="3733"/>
      <c r="AE26" s="3733"/>
      <c r="AF26" s="3733"/>
      <c r="AG26" s="3733"/>
      <c r="AH26" s="3733"/>
      <c r="AI26" s="3733"/>
      <c r="AJ26" s="3733"/>
      <c r="AK26" s="3733"/>
      <c r="AL26" s="3733"/>
      <c r="AM26" s="3733"/>
      <c r="AN26" s="3798"/>
      <c r="AO26" s="3730"/>
      <c r="AS26" s="3820"/>
    </row>
    <row r="27" ht="3.75" customHeight="1" spans="1:57">
      <c r="A27" s="3796"/>
      <c r="B27" s="3744"/>
      <c r="C27" s="3733"/>
      <c r="D27" s="3733"/>
      <c r="E27" s="3733"/>
      <c r="F27" s="3733"/>
      <c r="G27" s="3733"/>
      <c r="H27" s="3733"/>
      <c r="I27" s="3733"/>
      <c r="J27" s="3733"/>
      <c r="K27" s="3733"/>
      <c r="L27" s="3733"/>
      <c r="M27" s="3733"/>
      <c r="N27" s="3733"/>
      <c r="O27" s="3733"/>
      <c r="P27" s="3733"/>
      <c r="Q27" s="3813"/>
      <c r="R27" s="3731"/>
      <c r="S27" s="3823"/>
      <c r="T27" s="3731"/>
      <c r="U27" s="3825"/>
      <c r="V27" s="3826"/>
      <c r="W27" s="3826"/>
      <c r="X27" s="3826"/>
      <c r="Y27" s="3827"/>
      <c r="Z27" s="3827"/>
      <c r="AA27" s="3827"/>
      <c r="AB27" s="3827"/>
      <c r="AC27" s="3826"/>
      <c r="AD27" s="3827"/>
      <c r="AE27" s="3827"/>
      <c r="AF27" s="3827"/>
      <c r="AG27" s="3827"/>
      <c r="AH27" s="3827"/>
      <c r="AI27" s="3827"/>
      <c r="AJ27" s="3827"/>
      <c r="AK27" s="3827"/>
      <c r="AL27" s="3827"/>
      <c r="AM27" s="3827"/>
      <c r="AN27" s="3828"/>
      <c r="AO27" s="3730"/>
      <c r="AS27" s="3820"/>
    </row>
    <row r="28" s="3722" customFormat="1" ht="10.5" customHeight="1" spans="1:57">
      <c r="A28" s="3829"/>
      <c r="B28" s="3830"/>
      <c r="C28" s="3830"/>
      <c r="D28" s="3830"/>
      <c r="E28" s="3830"/>
      <c r="F28" s="3830"/>
      <c r="G28" s="3830"/>
      <c r="H28" s="3830"/>
      <c r="I28" s="3830"/>
      <c r="J28" s="3830"/>
      <c r="K28" s="3830"/>
      <c r="L28" s="3830"/>
      <c r="M28" s="3830"/>
      <c r="N28" s="3830"/>
      <c r="O28" s="3830"/>
      <c r="P28" s="3830"/>
      <c r="Q28" s="3830"/>
      <c r="R28" s="3830"/>
      <c r="S28" s="3831"/>
      <c r="T28" s="3830"/>
      <c r="U28" s="3830"/>
      <c r="AL28" s="3830"/>
      <c r="AM28" s="3830"/>
      <c r="AN28" s="3830"/>
    </row>
    <row r="29" ht="10.5" customHeight="1" spans="1:57">
      <c r="A29" s="3796"/>
      <c r="B29" s="3733"/>
      <c r="C29" s="3733"/>
      <c r="D29" s="3733"/>
      <c r="E29" s="3733"/>
      <c r="F29" s="3733"/>
      <c r="G29" s="3733"/>
      <c r="H29" s="3733"/>
      <c r="I29" s="3733"/>
      <c r="J29" s="3733"/>
      <c r="K29" s="3733"/>
      <c r="L29" s="3733"/>
      <c r="M29" s="3733"/>
      <c r="N29" s="3733"/>
      <c r="O29" s="3733"/>
      <c r="P29" s="3733"/>
      <c r="Q29" s="3733"/>
      <c r="R29" s="3733"/>
      <c r="S29" s="3798"/>
      <c r="T29" s="3733"/>
      <c r="U29" s="3832"/>
      <c r="V29" s="3833"/>
      <c r="W29" s="3833"/>
      <c r="X29" s="3833"/>
      <c r="Y29" s="3833"/>
      <c r="Z29" s="3833"/>
      <c r="AA29" s="3833"/>
      <c r="AB29" s="3833"/>
      <c r="AC29" s="3834"/>
      <c r="AD29" s="3833"/>
      <c r="AE29" s="3833"/>
      <c r="AF29" s="3833"/>
      <c r="AG29" s="3833"/>
      <c r="AH29" s="3833"/>
      <c r="AI29" s="3833"/>
      <c r="AJ29" s="3833"/>
      <c r="AK29" s="3833"/>
      <c r="AL29" s="3833"/>
      <c r="AM29" s="3833"/>
      <c r="AN29" s="3835"/>
      <c r="AO29" s="3730"/>
    </row>
    <row r="30" ht="12.75" customHeight="1" spans="1:57">
      <c r="A30" s="3796"/>
      <c r="B30" s="3733"/>
      <c r="C30" s="3733"/>
      <c r="D30" s="3733"/>
      <c r="E30" s="3733"/>
      <c r="F30" s="3733"/>
      <c r="G30" s="3733"/>
      <c r="H30" s="3733"/>
      <c r="I30" s="3733"/>
      <c r="J30" s="3733"/>
      <c r="K30" s="3733"/>
      <c r="L30" s="3733"/>
      <c r="M30" s="3733"/>
      <c r="N30" s="3733"/>
      <c r="O30" s="3733"/>
      <c r="P30" s="3733"/>
      <c r="Q30" s="3733"/>
      <c r="R30" s="3733"/>
      <c r="S30" s="3798"/>
      <c r="T30" s="3733"/>
      <c r="U30" s="3836"/>
      <c r="V30" s="3797" t="s">
        <v>19</v>
      </c>
      <c r="W30" s="3797"/>
      <c r="X30" s="3797"/>
      <c r="Y30" s="3797"/>
      <c r="Z30" s="3797"/>
      <c r="AA30" s="3797"/>
      <c r="AB30" s="3797"/>
      <c r="AC30" s="3794"/>
      <c r="AD30" s="3797"/>
      <c r="AE30" s="3797"/>
      <c r="AF30" s="3797"/>
      <c r="AG30" s="3797"/>
      <c r="AH30" s="3797"/>
      <c r="AI30" s="3797"/>
      <c r="AJ30" s="3797"/>
      <c r="AK30" s="3797"/>
      <c r="AL30" s="3797"/>
      <c r="AM30" s="3797"/>
      <c r="AN30" s="3837"/>
      <c r="AO30" s="3730"/>
    </row>
    <row r="31" ht="6" customHeight="1" spans="1:57">
      <c r="A31" s="3796"/>
      <c r="B31" s="3733"/>
      <c r="C31" s="3733"/>
      <c r="D31" s="3733"/>
      <c r="E31" s="3733"/>
      <c r="F31" s="3733"/>
      <c r="G31" s="3733"/>
      <c r="H31" s="3733"/>
      <c r="I31" s="3733"/>
      <c r="J31" s="3733"/>
      <c r="K31" s="3733"/>
      <c r="L31" s="3733"/>
      <c r="M31" s="3733"/>
      <c r="N31" s="3733"/>
      <c r="O31" s="3733"/>
      <c r="P31" s="3733"/>
      <c r="Q31" s="3733"/>
      <c r="R31" s="3733"/>
      <c r="S31" s="3798"/>
      <c r="T31" s="3733"/>
      <c r="U31" s="3836"/>
      <c r="V31" s="3797"/>
      <c r="W31" s="3797"/>
      <c r="X31" s="3797"/>
      <c r="Y31" s="3797"/>
      <c r="Z31" s="3797"/>
      <c r="AA31" s="3797"/>
      <c r="AB31" s="3797"/>
      <c r="AC31" s="3794"/>
      <c r="AD31" s="3797"/>
      <c r="AE31" s="3797"/>
      <c r="AF31" s="3797"/>
      <c r="AG31" s="3797"/>
      <c r="AH31" s="3797"/>
      <c r="AI31" s="3797"/>
      <c r="AJ31" s="3797"/>
      <c r="AK31" s="3797"/>
      <c r="AL31" s="3797"/>
      <c r="AM31" s="3797"/>
      <c r="AN31" s="3837"/>
      <c r="AO31" s="3730"/>
    </row>
    <row r="32" ht="15" customHeight="1" spans="1:57">
      <c r="A32" s="3796"/>
      <c r="B32" s="3733"/>
      <c r="C32" s="3733"/>
      <c r="D32" s="3733"/>
      <c r="E32" s="3733"/>
      <c r="F32" s="3733"/>
      <c r="G32" s="3733"/>
      <c r="H32" s="3733"/>
      <c r="I32" s="3733"/>
      <c r="J32" s="3733"/>
      <c r="K32" s="3733"/>
      <c r="L32" s="3733"/>
      <c r="M32" s="3733"/>
      <c r="N32" s="3733"/>
      <c r="O32" s="3733"/>
      <c r="P32" s="3733"/>
      <c r="Q32" s="3733"/>
      <c r="R32" s="3733"/>
      <c r="S32" s="3798"/>
      <c r="T32" s="3733"/>
      <c r="U32" s="3838"/>
      <c r="V32" s="3797"/>
      <c r="W32" s="3797"/>
      <c r="X32" s="3797"/>
      <c r="Y32" s="3797"/>
      <c r="Z32" s="3797"/>
      <c r="AA32" s="3797"/>
      <c r="AB32" s="3797"/>
      <c r="AC32" s="3794"/>
      <c r="AD32" s="3797"/>
      <c r="AE32" s="3797"/>
      <c r="AF32" s="3797"/>
      <c r="AG32" s="3797"/>
      <c r="AH32" s="3797"/>
      <c r="AI32" s="3797"/>
      <c r="AJ32" s="3797"/>
      <c r="AK32" s="3797"/>
      <c r="AL32" s="3797"/>
      <c r="AM32" s="3797"/>
      <c r="AN32" s="3837"/>
      <c r="AO32" s="3730"/>
    </row>
    <row r="33" ht="15" customHeight="1" spans="1:42">
      <c r="A33" s="3796"/>
      <c r="B33" s="3733"/>
      <c r="C33" s="3733"/>
      <c r="D33" s="3733"/>
      <c r="E33" s="3733"/>
      <c r="F33" s="3733"/>
      <c r="G33" s="3733"/>
      <c r="H33" s="3733"/>
      <c r="I33" s="3733"/>
      <c r="J33" s="3733"/>
      <c r="K33" s="3733"/>
      <c r="L33" s="3733"/>
      <c r="M33" s="3733"/>
      <c r="N33" s="3733"/>
      <c r="O33" s="3733"/>
      <c r="P33" s="3733"/>
      <c r="Q33" s="3733"/>
      <c r="R33" s="3733"/>
      <c r="S33" s="3798"/>
      <c r="T33" s="3733"/>
      <c r="U33" s="3838"/>
      <c r="V33" s="3797"/>
      <c r="W33" s="3797"/>
      <c r="X33" s="3797"/>
      <c r="Y33" s="3797"/>
      <c r="Z33" s="3797"/>
      <c r="AA33" s="3797"/>
      <c r="AB33" s="3797"/>
      <c r="AC33" s="3794"/>
      <c r="AD33" s="3797"/>
      <c r="AE33" s="3797"/>
      <c r="AF33" s="3797"/>
      <c r="AG33" s="3797"/>
      <c r="AH33" s="3797"/>
      <c r="AI33" s="3797"/>
      <c r="AJ33" s="3797"/>
      <c r="AK33" s="3797"/>
      <c r="AL33" s="3797"/>
      <c r="AM33" s="3797"/>
      <c r="AN33" s="3837"/>
      <c r="AO33" s="3730"/>
    </row>
    <row r="34" customHeight="1" spans="1:42">
      <c r="A34" s="3796"/>
      <c r="B34" s="3733"/>
      <c r="C34" s="3733"/>
      <c r="D34" s="3733"/>
      <c r="E34" s="3733"/>
      <c r="F34" s="3733"/>
      <c r="G34" s="3733"/>
      <c r="H34" s="3733"/>
      <c r="I34" s="3733"/>
      <c r="J34" s="3733"/>
      <c r="K34" s="3733"/>
      <c r="L34" s="3733"/>
      <c r="M34" s="3733"/>
      <c r="N34" s="3733"/>
      <c r="O34" s="3733"/>
      <c r="P34" s="3733"/>
      <c r="Q34" s="3733"/>
      <c r="R34" s="3733"/>
      <c r="S34" s="3798"/>
      <c r="T34" s="3733"/>
      <c r="U34" s="3838"/>
      <c r="V34" s="3797"/>
      <c r="W34" s="3797"/>
      <c r="X34" s="3797"/>
      <c r="Y34" s="3797"/>
      <c r="Z34" s="3797"/>
      <c r="AA34" s="3797"/>
      <c r="AB34" s="3797"/>
      <c r="AC34" s="3794"/>
      <c r="AD34" s="3797"/>
      <c r="AE34" s="3797"/>
      <c r="AF34" s="3797"/>
      <c r="AG34" s="3797"/>
      <c r="AH34" s="3797"/>
      <c r="AI34" s="3797"/>
      <c r="AJ34" s="3797"/>
      <c r="AK34" s="3797"/>
      <c r="AL34" s="3797"/>
      <c r="AM34" s="3797"/>
      <c r="AN34" s="3837"/>
      <c r="AO34" s="3730"/>
      <c r="AP34" s="3839"/>
    </row>
    <row r="35" ht="15" customHeight="1" spans="1:42">
      <c r="A35" s="3796"/>
      <c r="B35" s="3733"/>
      <c r="C35" s="3733"/>
      <c r="D35" s="3733"/>
      <c r="E35" s="3733"/>
      <c r="F35" s="3733"/>
      <c r="G35" s="3733"/>
      <c r="H35" s="3733"/>
      <c r="I35" s="3733"/>
      <c r="J35" s="3733"/>
      <c r="K35" s="3733"/>
      <c r="L35" s="3733"/>
      <c r="M35" s="3733"/>
      <c r="N35" s="3733"/>
      <c r="O35" s="3733"/>
      <c r="P35" s="3733"/>
      <c r="Q35" s="3733"/>
      <c r="R35" s="3733"/>
      <c r="S35" s="3798"/>
      <c r="T35" s="3733"/>
      <c r="U35" s="3840"/>
      <c r="V35" s="3797" t="s">
        <v>20</v>
      </c>
      <c r="W35" s="3797"/>
      <c r="X35" s="3797"/>
      <c r="Y35" s="3797"/>
      <c r="Z35" s="3797"/>
      <c r="AA35" s="3797"/>
      <c r="AB35" s="3797"/>
      <c r="AC35" s="3794"/>
      <c r="AD35" s="3797"/>
      <c r="AE35" s="3797"/>
      <c r="AF35" s="3797"/>
      <c r="AG35" s="3797"/>
      <c r="AH35" s="3841"/>
      <c r="AI35" s="3797"/>
      <c r="AJ35" s="3797"/>
      <c r="AK35" s="3797"/>
      <c r="AL35" s="3797"/>
      <c r="AM35" s="3797"/>
      <c r="AN35" s="3837"/>
      <c r="AO35" s="3730"/>
    </row>
    <row r="36" ht="15" customHeight="1" spans="1:42">
      <c r="A36" s="3796"/>
      <c r="B36" s="3733"/>
      <c r="C36" s="3733"/>
      <c r="D36" s="3733"/>
      <c r="E36" s="3733"/>
      <c r="F36" s="3733"/>
      <c r="G36" s="3733"/>
      <c r="H36" s="3733"/>
      <c r="I36" s="3733"/>
      <c r="J36" s="3733"/>
      <c r="K36" s="3733"/>
      <c r="L36" s="3733"/>
      <c r="M36" s="3733"/>
      <c r="N36" s="3733"/>
      <c r="O36" s="3733"/>
      <c r="P36" s="3733"/>
      <c r="Q36" s="3733"/>
      <c r="R36" s="3733"/>
      <c r="S36" s="3831"/>
      <c r="T36" s="3830"/>
      <c r="U36" s="3838"/>
      <c r="V36" s="3842"/>
      <c r="W36" s="3843"/>
      <c r="X36" s="3843"/>
      <c r="Y36" s="3843"/>
      <c r="Z36" s="3843"/>
      <c r="AA36" s="3843"/>
      <c r="AB36" s="3797"/>
      <c r="AC36" s="3794"/>
      <c r="AD36" s="3844"/>
      <c r="AE36" s="3797"/>
      <c r="AF36" s="3797"/>
      <c r="AG36" s="3797"/>
      <c r="AH36" s="3797"/>
      <c r="AI36" s="3797"/>
      <c r="AJ36" s="3797"/>
      <c r="AK36" s="3797"/>
      <c r="AL36" s="3797"/>
      <c r="AM36" s="3797"/>
      <c r="AN36" s="3837"/>
      <c r="AO36" s="3730"/>
    </row>
    <row r="37" ht="9.95" customHeight="1" spans="1:42">
      <c r="A37" s="3796"/>
      <c r="B37" s="3733"/>
      <c r="C37" s="3733"/>
      <c r="D37" s="3733"/>
      <c r="E37" s="3733"/>
      <c r="F37" s="3733"/>
      <c r="G37" s="3733"/>
      <c r="H37" s="3733"/>
      <c r="I37" s="3733"/>
      <c r="J37" s="3733"/>
      <c r="K37" s="3733"/>
      <c r="L37" s="3733"/>
      <c r="M37" s="3733"/>
      <c r="N37" s="3733"/>
      <c r="O37" s="3733"/>
      <c r="P37" s="3733"/>
      <c r="Q37" s="3733"/>
      <c r="R37" s="3733"/>
      <c r="S37" s="3831"/>
      <c r="T37" s="3830"/>
      <c r="U37" s="3840"/>
      <c r="V37" s="3843"/>
      <c r="W37" s="3843"/>
      <c r="X37" s="3843"/>
      <c r="Y37" s="3843"/>
      <c r="Z37" s="3843"/>
      <c r="AA37" s="3843"/>
      <c r="AB37" s="3797"/>
      <c r="AC37" s="3794"/>
      <c r="AD37" s="3845"/>
      <c r="AE37" s="3797"/>
      <c r="AF37" s="3797"/>
      <c r="AG37" s="3797"/>
      <c r="AH37" s="3797"/>
      <c r="AI37" s="3797"/>
      <c r="AJ37" s="3797"/>
      <c r="AK37" s="3797"/>
      <c r="AL37" s="3797"/>
      <c r="AM37" s="3797"/>
      <c r="AN37" s="3837"/>
      <c r="AO37" s="3730"/>
      <c r="AP37" s="3846"/>
    </row>
    <row r="38" ht="9.95" customHeight="1" spans="1:42">
      <c r="A38" s="3796"/>
      <c r="B38" s="3733"/>
      <c r="C38" s="3733"/>
      <c r="D38" s="3733"/>
      <c r="E38" s="3733"/>
      <c r="F38" s="3733"/>
      <c r="G38" s="3733"/>
      <c r="H38" s="3733"/>
      <c r="I38" s="3733"/>
      <c r="J38" s="3733"/>
      <c r="K38" s="3733"/>
      <c r="L38" s="3733"/>
      <c r="M38" s="3733"/>
      <c r="N38" s="3733"/>
      <c r="O38" s="3733"/>
      <c r="P38" s="3733"/>
      <c r="Q38" s="3733"/>
      <c r="R38" s="3733"/>
      <c r="S38" s="3831"/>
      <c r="T38" s="3830"/>
      <c r="U38" s="3840"/>
      <c r="V38" s="3843"/>
      <c r="W38" s="3843"/>
      <c r="X38" s="3843"/>
      <c r="Y38" s="3843"/>
      <c r="Z38" s="3843"/>
      <c r="AA38" s="3843"/>
      <c r="AB38" s="3797"/>
      <c r="AC38" s="3794"/>
      <c r="AD38" s="3845"/>
      <c r="AE38" s="3797"/>
      <c r="AF38" s="3797"/>
      <c r="AG38" s="3797"/>
      <c r="AH38" s="3797"/>
      <c r="AI38" s="3797"/>
      <c r="AJ38" s="3797"/>
      <c r="AK38" s="3797"/>
      <c r="AL38" s="3797"/>
      <c r="AM38" s="3797"/>
      <c r="AN38" s="3837"/>
      <c r="AO38" s="3730"/>
      <c r="AP38" s="3846"/>
    </row>
    <row r="39" ht="9.95" customHeight="1" spans="1:42">
      <c r="A39" s="3796"/>
      <c r="B39" s="3733"/>
      <c r="C39" s="3733"/>
      <c r="D39" s="3733"/>
      <c r="E39" s="3733"/>
      <c r="F39" s="3733"/>
      <c r="G39" s="3733"/>
      <c r="H39" s="3733"/>
      <c r="I39" s="3733"/>
      <c r="J39" s="3733"/>
      <c r="K39" s="3733"/>
      <c r="L39" s="3733"/>
      <c r="M39" s="3733"/>
      <c r="N39" s="3733"/>
      <c r="O39" s="3733"/>
      <c r="P39" s="3733"/>
      <c r="Q39" s="3733"/>
      <c r="R39" s="3733"/>
      <c r="S39" s="3831"/>
      <c r="T39" s="3830"/>
      <c r="U39" s="3840"/>
      <c r="V39" s="3843"/>
      <c r="W39" s="3843"/>
      <c r="X39" s="3843"/>
      <c r="Y39" s="3843"/>
      <c r="Z39" s="3843"/>
      <c r="AA39" s="3843"/>
      <c r="AB39" s="3797"/>
      <c r="AC39" s="3794"/>
      <c r="AD39" s="3845"/>
      <c r="AE39" s="3797"/>
      <c r="AF39" s="3797"/>
      <c r="AG39" s="3797"/>
      <c r="AH39" s="3797"/>
      <c r="AI39" s="3797"/>
      <c r="AJ39" s="3797"/>
      <c r="AK39" s="3797"/>
      <c r="AL39" s="3797"/>
      <c r="AM39" s="3797"/>
      <c r="AN39" s="3837"/>
      <c r="AO39" s="3730"/>
      <c r="AP39" s="3846"/>
    </row>
    <row r="40" ht="9.95" customHeight="1" spans="1:42">
      <c r="A40" s="3796"/>
      <c r="B40" s="3733"/>
      <c r="C40" s="3733"/>
      <c r="D40" s="3733"/>
      <c r="E40" s="3733"/>
      <c r="F40" s="3733"/>
      <c r="G40" s="3733"/>
      <c r="H40" s="3733"/>
      <c r="I40" s="3733"/>
      <c r="J40" s="3733"/>
      <c r="K40" s="3733"/>
      <c r="L40" s="3733"/>
      <c r="M40" s="3733"/>
      <c r="N40" s="3733"/>
      <c r="O40" s="3733"/>
      <c r="P40" s="3733"/>
      <c r="Q40" s="3733"/>
      <c r="R40" s="3733"/>
      <c r="S40" s="3831"/>
      <c r="T40" s="3829"/>
      <c r="U40" s="3840"/>
      <c r="V40" s="3843"/>
      <c r="W40" s="3843"/>
      <c r="X40" s="3843"/>
      <c r="Y40" s="3843"/>
      <c r="Z40" s="3843"/>
      <c r="AA40" s="3843"/>
      <c r="AB40" s="3797"/>
      <c r="AC40" s="3794"/>
      <c r="AD40" s="3845"/>
      <c r="AE40" s="3797"/>
      <c r="AF40" s="3797"/>
      <c r="AG40" s="3797"/>
      <c r="AH40" s="3797"/>
      <c r="AI40" s="3797"/>
      <c r="AJ40" s="3797"/>
      <c r="AK40" s="3797"/>
      <c r="AL40" s="3797"/>
      <c r="AM40" s="3797"/>
      <c r="AN40" s="3837"/>
      <c r="AO40" s="3730"/>
      <c r="AP40" s="3846"/>
    </row>
    <row r="41" ht="9.95" customHeight="1" spans="1:42">
      <c r="A41" s="3796"/>
      <c r="B41" s="3733"/>
      <c r="C41" s="3733"/>
      <c r="D41" s="3733"/>
      <c r="E41" s="3733"/>
      <c r="F41" s="3733"/>
      <c r="G41" s="3733"/>
      <c r="H41" s="3733"/>
      <c r="I41" s="3733"/>
      <c r="J41" s="3733"/>
      <c r="K41" s="3733"/>
      <c r="L41" s="3733"/>
      <c r="M41" s="3733"/>
      <c r="N41" s="3733"/>
      <c r="O41" s="3733"/>
      <c r="P41" s="3733"/>
      <c r="Q41" s="3733"/>
      <c r="R41" s="3733"/>
      <c r="S41" s="3831"/>
      <c r="T41" s="3829"/>
      <c r="U41" s="3840"/>
      <c r="V41" s="3843"/>
      <c r="W41" s="3843"/>
      <c r="X41" s="3843"/>
      <c r="Y41" s="3843"/>
      <c r="Z41" s="3843"/>
      <c r="AA41" s="3843"/>
      <c r="AB41" s="3797"/>
      <c r="AC41" s="3794"/>
      <c r="AD41" s="3845"/>
      <c r="AE41" s="3797"/>
      <c r="AF41" s="3797"/>
      <c r="AG41" s="3797"/>
      <c r="AH41" s="3797"/>
      <c r="AI41" s="3797"/>
      <c r="AJ41" s="3797"/>
      <c r="AK41" s="3797"/>
      <c r="AL41" s="3797"/>
      <c r="AM41" s="3797"/>
      <c r="AN41" s="3837"/>
      <c r="AO41" s="3730"/>
      <c r="AP41" s="3846"/>
    </row>
    <row r="42" ht="9.95" customHeight="1" spans="1:42">
      <c r="A42" s="3796"/>
      <c r="B42" s="3733"/>
      <c r="C42" s="3733"/>
      <c r="D42" s="3733"/>
      <c r="E42" s="3733"/>
      <c r="F42" s="3733"/>
      <c r="G42" s="3733"/>
      <c r="H42" s="3733"/>
      <c r="I42" s="3733"/>
      <c r="J42" s="3733"/>
      <c r="K42" s="3733"/>
      <c r="L42" s="3733"/>
      <c r="M42" s="3733"/>
      <c r="N42" s="3733"/>
      <c r="O42" s="3733"/>
      <c r="P42" s="3733"/>
      <c r="Q42" s="3733"/>
      <c r="R42" s="3733"/>
      <c r="S42" s="3831"/>
      <c r="T42" s="3829"/>
      <c r="U42" s="3840"/>
      <c r="V42" s="3843"/>
      <c r="W42" s="3843"/>
      <c r="X42" s="3843"/>
      <c r="Y42" s="3843"/>
      <c r="Z42" s="3843"/>
      <c r="AA42" s="3843"/>
      <c r="AB42" s="3797"/>
      <c r="AC42" s="3794"/>
      <c r="AD42" s="3845"/>
      <c r="AE42" s="3797"/>
      <c r="AF42" s="3797"/>
      <c r="AG42" s="3797"/>
      <c r="AH42" s="3797"/>
      <c r="AI42" s="3797"/>
      <c r="AJ42" s="3797"/>
      <c r="AK42" s="3797"/>
      <c r="AL42" s="3797"/>
      <c r="AM42" s="3797"/>
      <c r="AN42" s="3837"/>
      <c r="AO42" s="3730"/>
      <c r="AP42" s="3846"/>
    </row>
    <row r="43" ht="9.95" customHeight="1" spans="1:42">
      <c r="A43" s="3796"/>
      <c r="B43" s="3733"/>
      <c r="C43" s="3733"/>
      <c r="D43" s="3733"/>
      <c r="E43" s="3733"/>
      <c r="F43" s="3733"/>
      <c r="G43" s="3733"/>
      <c r="H43" s="3733"/>
      <c r="I43" s="3733"/>
      <c r="J43" s="3733"/>
      <c r="K43" s="3733"/>
      <c r="L43" s="3733"/>
      <c r="M43" s="3733"/>
      <c r="N43" s="3733"/>
      <c r="O43" s="3733"/>
      <c r="P43" s="3733"/>
      <c r="Q43" s="3733"/>
      <c r="R43" s="3733"/>
      <c r="S43" s="3831"/>
      <c r="T43" s="3829"/>
      <c r="U43" s="3840"/>
      <c r="V43" s="3843"/>
      <c r="W43" s="3843"/>
      <c r="X43" s="3843"/>
      <c r="Y43" s="3843"/>
      <c r="Z43" s="3843"/>
      <c r="AA43" s="3843"/>
      <c r="AB43" s="3797"/>
      <c r="AC43" s="3794"/>
      <c r="AD43" s="3845"/>
      <c r="AE43" s="3797"/>
      <c r="AF43" s="3797"/>
      <c r="AG43" s="3797"/>
      <c r="AH43" s="3797"/>
      <c r="AI43" s="3797"/>
      <c r="AJ43" s="3797"/>
      <c r="AK43" s="3797"/>
      <c r="AL43" s="3797"/>
      <c r="AM43" s="3797"/>
      <c r="AN43" s="3837"/>
      <c r="AO43" s="3730"/>
      <c r="AP43" s="3846"/>
    </row>
    <row r="44" ht="9.95" customHeight="1" spans="1:42">
      <c r="A44" s="3796"/>
      <c r="B44" s="3733"/>
      <c r="C44" s="3733"/>
      <c r="D44" s="3733"/>
      <c r="E44" s="3733"/>
      <c r="F44" s="3733"/>
      <c r="G44" s="3733"/>
      <c r="H44" s="3733"/>
      <c r="I44" s="3733"/>
      <c r="J44" s="3733"/>
      <c r="K44" s="3733"/>
      <c r="L44" s="3733"/>
      <c r="M44" s="3733"/>
      <c r="N44" s="3733"/>
      <c r="O44" s="3733"/>
      <c r="P44" s="3733"/>
      <c r="Q44" s="3733"/>
      <c r="R44" s="3733"/>
      <c r="S44" s="3831"/>
      <c r="T44" s="3830"/>
      <c r="U44" s="3840"/>
      <c r="V44" s="3843"/>
      <c r="W44" s="3843"/>
      <c r="X44" s="3843"/>
      <c r="Y44" s="3843"/>
      <c r="Z44" s="3843"/>
      <c r="AA44" s="3843"/>
      <c r="AB44" s="3797"/>
      <c r="AC44" s="3794"/>
      <c r="AD44" s="3845"/>
      <c r="AE44" s="3797"/>
      <c r="AF44" s="3797"/>
      <c r="AG44" s="3797"/>
      <c r="AH44" s="3797"/>
      <c r="AI44" s="3797"/>
      <c r="AJ44" s="3797"/>
      <c r="AK44" s="3797"/>
      <c r="AL44" s="3797"/>
      <c r="AM44" s="3797"/>
      <c r="AN44" s="3837"/>
      <c r="AO44" s="3730"/>
      <c r="AP44" s="3846"/>
    </row>
    <row r="45" ht="9.95" customHeight="1" spans="1:42">
      <c r="A45" s="3796"/>
      <c r="B45" s="3733"/>
      <c r="C45" s="3733"/>
      <c r="D45" s="3733"/>
      <c r="E45" s="3733"/>
      <c r="F45" s="3733"/>
      <c r="G45" s="3733"/>
      <c r="H45" s="3733"/>
      <c r="I45" s="3733"/>
      <c r="J45" s="3733"/>
      <c r="K45" s="3733"/>
      <c r="L45" s="3733"/>
      <c r="M45" s="3733"/>
      <c r="N45" s="3733"/>
      <c r="O45" s="3733"/>
      <c r="P45" s="3733"/>
      <c r="Q45" s="3733"/>
      <c r="R45" s="3733"/>
      <c r="S45" s="3831"/>
      <c r="T45" s="3830"/>
      <c r="U45" s="3840"/>
      <c r="V45" s="3843"/>
      <c r="W45" s="3843"/>
      <c r="X45" s="3843"/>
      <c r="Y45" s="3843"/>
      <c r="Z45" s="3843"/>
      <c r="AA45" s="3843"/>
      <c r="AB45" s="3797"/>
      <c r="AC45" s="3794"/>
      <c r="AD45" s="3845"/>
      <c r="AE45" s="3797"/>
      <c r="AF45" s="3797"/>
      <c r="AG45" s="3797"/>
      <c r="AH45" s="3797"/>
      <c r="AI45" s="3797"/>
      <c r="AJ45" s="3797"/>
      <c r="AK45" s="3797"/>
      <c r="AL45" s="3797"/>
      <c r="AM45" s="3797"/>
      <c r="AN45" s="3837"/>
      <c r="AO45" s="3730"/>
      <c r="AP45" s="3846"/>
    </row>
    <row r="46" ht="9.95" customHeight="1" spans="1:42">
      <c r="A46" s="3796"/>
      <c r="B46" s="3733"/>
      <c r="C46" s="3733"/>
      <c r="D46" s="3733"/>
      <c r="E46" s="3733"/>
      <c r="F46" s="3733"/>
      <c r="G46" s="3733"/>
      <c r="H46" s="3733"/>
      <c r="I46" s="3733"/>
      <c r="J46" s="3733"/>
      <c r="K46" s="3733"/>
      <c r="L46" s="3733"/>
      <c r="M46" s="3733"/>
      <c r="N46" s="3733"/>
      <c r="O46" s="3733"/>
      <c r="P46" s="3733"/>
      <c r="Q46" s="3733"/>
      <c r="R46" s="3733"/>
      <c r="S46" s="3831"/>
      <c r="T46" s="3830"/>
      <c r="U46" s="3838" t="s">
        <v>21</v>
      </c>
      <c r="V46" s="3845"/>
      <c r="W46" s="3843"/>
      <c r="X46" s="3843"/>
      <c r="Y46" s="3843"/>
      <c r="Z46" s="3843"/>
      <c r="AA46" s="3843"/>
      <c r="AB46" s="3797"/>
      <c r="AC46" s="3794"/>
      <c r="AD46" s="3845"/>
      <c r="AE46" s="3797"/>
      <c r="AF46" s="3797"/>
      <c r="AG46" s="3797"/>
      <c r="AH46" s="3797"/>
      <c r="AI46" s="3797"/>
      <c r="AJ46" s="3797"/>
      <c r="AK46" s="3797"/>
      <c r="AL46" s="3797"/>
      <c r="AM46" s="3797"/>
      <c r="AN46" s="3837"/>
      <c r="AO46" s="3730"/>
      <c r="AP46" s="3846"/>
    </row>
    <row r="47" ht="9.95" customHeight="1" spans="1:42">
      <c r="A47" s="3796"/>
      <c r="B47" s="3733"/>
      <c r="C47" s="3733"/>
      <c r="D47" s="3733"/>
      <c r="E47" s="3733"/>
      <c r="F47" s="3733"/>
      <c r="G47" s="3733"/>
      <c r="H47" s="3733"/>
      <c r="I47" s="3733"/>
      <c r="J47" s="3733"/>
      <c r="K47" s="3733"/>
      <c r="L47" s="3733"/>
      <c r="M47" s="3733"/>
      <c r="N47" s="3733"/>
      <c r="O47" s="3733"/>
      <c r="P47" s="3733"/>
      <c r="Q47" s="3733"/>
      <c r="R47" s="3733"/>
      <c r="S47" s="3831"/>
      <c r="T47" s="3830"/>
      <c r="U47" s="3838" t="s">
        <v>22</v>
      </c>
      <c r="V47" s="3845"/>
      <c r="W47" s="3843"/>
      <c r="X47" s="3843"/>
      <c r="Y47" s="3843"/>
      <c r="Z47" s="3843"/>
      <c r="AA47" s="3843"/>
      <c r="AB47" s="3797"/>
      <c r="AC47" s="3794"/>
      <c r="AD47" s="3845"/>
      <c r="AE47" s="3797"/>
      <c r="AF47" s="3797"/>
      <c r="AG47" s="3797"/>
      <c r="AH47" s="3797"/>
      <c r="AI47" s="3797"/>
      <c r="AJ47" s="3797"/>
      <c r="AK47" s="3797"/>
      <c r="AL47" s="3797"/>
      <c r="AM47" s="3797"/>
      <c r="AN47" s="3837"/>
      <c r="AO47" s="3730"/>
      <c r="AP47" s="3846"/>
    </row>
    <row r="48" ht="9.95" customHeight="1" spans="1:42">
      <c r="A48" s="3796"/>
      <c r="B48" s="3733"/>
      <c r="C48" s="3733"/>
      <c r="D48" s="3733"/>
      <c r="E48" s="3733"/>
      <c r="F48" s="3733"/>
      <c r="G48" s="3733"/>
      <c r="H48" s="3733"/>
      <c r="I48" s="3733"/>
      <c r="J48" s="3733"/>
      <c r="K48" s="3733"/>
      <c r="L48" s="3733"/>
      <c r="M48" s="3733"/>
      <c r="N48" s="3733"/>
      <c r="O48" s="3733"/>
      <c r="P48" s="3733"/>
      <c r="Q48" s="3733"/>
      <c r="R48" s="3733"/>
      <c r="S48" s="3831"/>
      <c r="T48" s="3830"/>
      <c r="U48" s="3847" t="s">
        <v>23</v>
      </c>
      <c r="V48" s="3843"/>
      <c r="W48" s="3843"/>
      <c r="X48" s="3843"/>
      <c r="Y48" s="3843"/>
      <c r="Z48" s="3843"/>
      <c r="AA48" s="3843"/>
      <c r="AB48" s="3797"/>
      <c r="AC48" s="3794"/>
      <c r="AD48" s="3845"/>
      <c r="AE48" s="3797"/>
      <c r="AF48" s="3797"/>
      <c r="AG48" s="3797"/>
      <c r="AH48" s="3797"/>
      <c r="AI48" s="3797"/>
      <c r="AJ48" s="3797"/>
      <c r="AK48" s="3797"/>
      <c r="AL48" s="3797"/>
      <c r="AM48" s="3797"/>
      <c r="AN48" s="3837"/>
      <c r="AO48" s="3730"/>
      <c r="AP48" s="3846"/>
    </row>
    <row r="49" ht="9.95" customHeight="1" spans="1:43">
      <c r="A49" s="3796"/>
      <c r="B49" s="3733"/>
      <c r="C49" s="3733"/>
      <c r="D49" s="3733"/>
      <c r="E49" s="3733"/>
      <c r="F49" s="3733"/>
      <c r="G49" s="3733"/>
      <c r="H49" s="3733"/>
      <c r="I49" s="3733"/>
      <c r="J49" s="3733"/>
      <c r="K49" s="3733"/>
      <c r="L49" s="3733"/>
      <c r="M49" s="3733"/>
      <c r="N49" s="3733"/>
      <c r="O49" s="3733"/>
      <c r="P49" s="3733"/>
      <c r="Q49" s="3733"/>
      <c r="R49" s="3733"/>
      <c r="S49" s="3831"/>
      <c r="T49" s="3830"/>
      <c r="U49" s="3847" t="s">
        <v>24</v>
      </c>
      <c r="V49" s="3843"/>
      <c r="W49" s="3843"/>
      <c r="X49" s="3843"/>
      <c r="Y49" s="3843"/>
      <c r="Z49" s="3843"/>
      <c r="AA49" s="3843"/>
      <c r="AB49" s="3797"/>
      <c r="AC49" s="3794"/>
      <c r="AD49" s="3845"/>
      <c r="AE49" s="3797"/>
      <c r="AF49" s="3797"/>
      <c r="AG49" s="3797"/>
      <c r="AH49" s="3797"/>
      <c r="AI49" s="3797"/>
      <c r="AJ49" s="3797"/>
      <c r="AK49" s="3797"/>
      <c r="AL49" s="3797"/>
      <c r="AM49" s="3797"/>
      <c r="AN49" s="3837"/>
      <c r="AO49" s="3730"/>
      <c r="AP49" s="3846"/>
    </row>
    <row r="50" ht="9.95" customHeight="1" spans="1:43">
      <c r="A50" s="3796"/>
      <c r="B50" s="3733"/>
      <c r="C50" s="3733"/>
      <c r="D50" s="3733"/>
      <c r="E50" s="3733"/>
      <c r="F50" s="3733"/>
      <c r="G50" s="3733"/>
      <c r="H50" s="3733"/>
      <c r="I50" s="3733"/>
      <c r="J50" s="3733"/>
      <c r="K50" s="3733"/>
      <c r="L50" s="3733"/>
      <c r="M50" s="3733"/>
      <c r="N50" s="3733"/>
      <c r="O50" s="3733"/>
      <c r="P50" s="3733"/>
      <c r="Q50" s="3733"/>
      <c r="R50" s="3733"/>
      <c r="S50" s="3831"/>
      <c r="T50" s="3848"/>
      <c r="U50" s="3838"/>
      <c r="V50" s="3849"/>
      <c r="W50" s="3843"/>
      <c r="X50" s="3843"/>
      <c r="Y50" s="3843"/>
      <c r="Z50" s="3843"/>
      <c r="AA50" s="3843"/>
      <c r="AB50" s="3797"/>
      <c r="AC50" s="3794"/>
      <c r="AD50" s="3845"/>
      <c r="AE50" s="3797"/>
      <c r="AF50" s="3797"/>
      <c r="AG50" s="3797"/>
      <c r="AH50" s="3797"/>
      <c r="AI50" s="3797"/>
      <c r="AJ50" s="3797"/>
      <c r="AK50" s="3797"/>
      <c r="AL50" s="3797"/>
      <c r="AM50" s="3797"/>
      <c r="AN50" s="3837"/>
      <c r="AO50" s="3730"/>
      <c r="AP50" s="3846"/>
    </row>
    <row r="51" ht="9.95" customHeight="1" spans="1:43">
      <c r="A51" s="3796"/>
      <c r="B51" s="3733"/>
      <c r="C51" s="3733"/>
      <c r="D51" s="3733"/>
      <c r="E51" s="3733"/>
      <c r="F51" s="3733"/>
      <c r="G51" s="3733"/>
      <c r="H51" s="3733"/>
      <c r="I51" s="3733"/>
      <c r="J51" s="3733"/>
      <c r="K51" s="3733"/>
      <c r="L51" s="3733"/>
      <c r="M51" s="3733"/>
      <c r="N51" s="3733"/>
      <c r="O51" s="3733"/>
      <c r="P51" s="3733"/>
      <c r="Q51" s="3733"/>
      <c r="R51" s="3733"/>
      <c r="S51" s="3831"/>
      <c r="T51" s="3829"/>
      <c r="U51" s="3850"/>
      <c r="V51" s="3849"/>
      <c r="W51" s="3843"/>
      <c r="X51" s="3843"/>
      <c r="Y51" s="3843"/>
      <c r="Z51" s="3843"/>
      <c r="AA51" s="3843"/>
      <c r="AB51" s="3797"/>
      <c r="AC51" s="3794"/>
      <c r="AD51" s="3845"/>
      <c r="AE51" s="3797"/>
      <c r="AF51" s="3797"/>
      <c r="AG51" s="3797"/>
      <c r="AH51" s="3797"/>
      <c r="AI51" s="3797"/>
      <c r="AJ51" s="3797"/>
      <c r="AK51" s="3797"/>
      <c r="AL51" s="3797"/>
      <c r="AM51" s="3797"/>
      <c r="AN51" s="3837"/>
      <c r="AO51" s="3730"/>
      <c r="AP51" s="3846"/>
    </row>
    <row r="52" ht="9.95" customHeight="1" spans="1:43">
      <c r="A52" s="3796"/>
      <c r="B52" s="3733"/>
      <c r="C52" s="3733"/>
      <c r="D52" s="3733"/>
      <c r="E52" s="3733"/>
      <c r="F52" s="3733"/>
      <c r="G52" s="3733"/>
      <c r="H52" s="3733"/>
      <c r="I52" s="3733"/>
      <c r="J52" s="3733"/>
      <c r="K52" s="3733"/>
      <c r="L52" s="3733"/>
      <c r="M52" s="3733"/>
      <c r="N52" s="3733"/>
      <c r="O52" s="3733"/>
      <c r="P52" s="3733"/>
      <c r="Q52" s="3733"/>
      <c r="R52" s="3733"/>
      <c r="S52" s="3831"/>
      <c r="T52" s="3829"/>
      <c r="U52" s="3847"/>
      <c r="V52" s="3849"/>
      <c r="W52" s="3843"/>
      <c r="X52" s="3843"/>
      <c r="Y52" s="3843"/>
      <c r="Z52" s="3843"/>
      <c r="AA52" s="3843"/>
      <c r="AB52" s="3797"/>
      <c r="AC52" s="3794"/>
      <c r="AD52" s="3845"/>
      <c r="AE52" s="3797"/>
      <c r="AF52" s="3797"/>
      <c r="AG52" s="3797"/>
      <c r="AH52" s="3797"/>
      <c r="AI52" s="3797"/>
      <c r="AJ52" s="3797"/>
      <c r="AK52" s="3797"/>
      <c r="AL52" s="3797"/>
      <c r="AM52" s="3797"/>
      <c r="AN52" s="3837"/>
      <c r="AO52" s="3730"/>
      <c r="AP52" s="3846"/>
    </row>
    <row r="53" ht="9.95" customHeight="1" spans="1:43">
      <c r="A53" s="3796"/>
      <c r="B53" s="3733"/>
      <c r="C53" s="3733"/>
      <c r="D53" s="3733"/>
      <c r="E53" s="3733"/>
      <c r="F53" s="3733"/>
      <c r="G53" s="3733"/>
      <c r="H53" s="3733"/>
      <c r="I53" s="3733"/>
      <c r="J53" s="3733"/>
      <c r="K53" s="3733"/>
      <c r="L53" s="3733"/>
      <c r="M53" s="3733"/>
      <c r="N53" s="3733"/>
      <c r="O53" s="3733"/>
      <c r="P53" s="3733"/>
      <c r="Q53" s="3733"/>
      <c r="R53" s="3733"/>
      <c r="S53" s="3831"/>
      <c r="T53" s="3830"/>
      <c r="U53" s="3847"/>
      <c r="V53" s="3843"/>
      <c r="W53" s="3843"/>
      <c r="X53" s="3843"/>
      <c r="Y53" s="3843"/>
      <c r="Z53" s="3843"/>
      <c r="AA53" s="3843"/>
      <c r="AB53" s="3797"/>
      <c r="AC53" s="3794"/>
      <c r="AD53" s="3845"/>
      <c r="AE53" s="3797"/>
      <c r="AF53" s="3797"/>
      <c r="AG53" s="3797"/>
      <c r="AH53" s="3797"/>
      <c r="AI53" s="3797"/>
      <c r="AJ53" s="3797"/>
      <c r="AK53" s="3797"/>
      <c r="AL53" s="3797"/>
      <c r="AM53" s="3797"/>
      <c r="AN53" s="3837"/>
      <c r="AO53" s="3730"/>
      <c r="AP53" s="3846"/>
    </row>
    <row r="54" ht="9.95" customHeight="1" spans="1:43">
      <c r="A54" s="3796"/>
      <c r="B54" s="3733"/>
      <c r="C54" s="3733"/>
      <c r="D54" s="3733"/>
      <c r="E54" s="3733"/>
      <c r="F54" s="3733"/>
      <c r="G54" s="3733"/>
      <c r="H54" s="3733"/>
      <c r="I54" s="3733"/>
      <c r="J54" s="3733"/>
      <c r="K54" s="3733"/>
      <c r="L54" s="3733"/>
      <c r="M54" s="3733"/>
      <c r="N54" s="3733"/>
      <c r="O54" s="3733"/>
      <c r="P54" s="3733"/>
      <c r="Q54" s="3733"/>
      <c r="R54" s="3733"/>
      <c r="S54" s="3831"/>
      <c r="T54" s="3830"/>
      <c r="U54" s="3840"/>
      <c r="V54" s="3843"/>
      <c r="W54" s="3843"/>
      <c r="X54" s="3843"/>
      <c r="Y54" s="3843"/>
      <c r="Z54" s="3843"/>
      <c r="AA54" s="3843"/>
      <c r="AB54" s="3797"/>
      <c r="AC54" s="3794"/>
      <c r="AD54" s="3845"/>
      <c r="AE54" s="3797"/>
      <c r="AF54" s="3797"/>
      <c r="AG54" s="3797"/>
      <c r="AH54" s="3797"/>
      <c r="AI54" s="3797"/>
      <c r="AJ54" s="3797"/>
      <c r="AK54" s="3797"/>
      <c r="AL54" s="3797"/>
      <c r="AM54" s="3797"/>
      <c r="AN54" s="3837"/>
      <c r="AO54" s="3730"/>
      <c r="AP54" s="3846"/>
    </row>
    <row r="55" ht="9.95" customHeight="1" spans="1:43">
      <c r="A55" s="3796"/>
      <c r="B55" s="3733"/>
      <c r="C55" s="3733"/>
      <c r="D55" s="3733"/>
      <c r="E55" s="3733"/>
      <c r="F55" s="3733"/>
      <c r="G55" s="3733"/>
      <c r="H55" s="3733"/>
      <c r="I55" s="3733"/>
      <c r="J55" s="3733"/>
      <c r="K55" s="3733"/>
      <c r="L55" s="3733"/>
      <c r="M55" s="3733"/>
      <c r="N55" s="3733"/>
      <c r="O55" s="3733"/>
      <c r="P55" s="3733"/>
      <c r="Q55" s="3733"/>
      <c r="R55" s="3733"/>
      <c r="S55" s="3831"/>
      <c r="T55" s="3830"/>
      <c r="U55" s="3840"/>
      <c r="V55" s="3843"/>
      <c r="W55" s="3843"/>
      <c r="X55" s="3843"/>
      <c r="Y55" s="3843"/>
      <c r="Z55" s="3843"/>
      <c r="AA55" s="3843"/>
      <c r="AB55" s="3797"/>
      <c r="AC55" s="3794"/>
      <c r="AD55" s="3845"/>
      <c r="AE55" s="3797"/>
      <c r="AF55" s="3797"/>
      <c r="AG55" s="3797"/>
      <c r="AH55" s="3797"/>
      <c r="AI55" s="3797"/>
      <c r="AJ55" s="3797"/>
      <c r="AK55" s="3797"/>
      <c r="AL55" s="3797"/>
      <c r="AM55" s="3797"/>
      <c r="AN55" s="3837"/>
      <c r="AO55" s="3730"/>
      <c r="AP55" s="3846"/>
      <c r="AQ55" s="3851"/>
    </row>
    <row r="56" ht="9.95" customHeight="1" spans="1:43">
      <c r="A56" s="3796"/>
      <c r="B56" s="3733"/>
      <c r="C56" s="3733"/>
      <c r="D56" s="3733"/>
      <c r="E56" s="3733"/>
      <c r="F56" s="3733"/>
      <c r="G56" s="3733"/>
      <c r="H56" s="3733"/>
      <c r="I56" s="3733"/>
      <c r="J56" s="3733"/>
      <c r="K56" s="3733"/>
      <c r="L56" s="3733"/>
      <c r="M56" s="3733"/>
      <c r="N56" s="3733"/>
      <c r="O56" s="3733"/>
      <c r="P56" s="3733"/>
      <c r="Q56" s="3733"/>
      <c r="R56" s="3733"/>
      <c r="S56" s="3831"/>
      <c r="T56" s="3830"/>
      <c r="U56" s="3840"/>
      <c r="V56" s="3843"/>
      <c r="W56" s="3843"/>
      <c r="X56" s="3843"/>
      <c r="Y56" s="3843"/>
      <c r="Z56" s="3843"/>
      <c r="AA56" s="3843"/>
      <c r="AB56" s="3797"/>
      <c r="AC56" s="3794"/>
      <c r="AD56" s="3845"/>
      <c r="AE56" s="3797"/>
      <c r="AF56" s="3797"/>
      <c r="AG56" s="3797"/>
      <c r="AH56" s="3797"/>
      <c r="AI56" s="3797"/>
      <c r="AJ56" s="3797"/>
      <c r="AK56" s="3797"/>
      <c r="AL56" s="3797"/>
      <c r="AM56" s="3797"/>
      <c r="AN56" s="3837"/>
      <c r="AO56" s="3730"/>
      <c r="AP56" s="3846"/>
    </row>
    <row r="57" ht="9.95" customHeight="1" spans="1:43">
      <c r="A57" s="3796"/>
      <c r="B57" s="3733"/>
      <c r="C57" s="3733"/>
      <c r="D57" s="3733"/>
      <c r="E57" s="3733"/>
      <c r="F57" s="3733"/>
      <c r="G57" s="3733"/>
      <c r="H57" s="3733"/>
      <c r="I57" s="3733"/>
      <c r="J57" s="3733"/>
      <c r="K57" s="3733"/>
      <c r="L57" s="3733"/>
      <c r="M57" s="3733"/>
      <c r="N57" s="3733"/>
      <c r="O57" s="3733"/>
      <c r="P57" s="3733"/>
      <c r="Q57" s="3733"/>
      <c r="R57" s="3733"/>
      <c r="S57" s="3831"/>
      <c r="T57" s="3830"/>
      <c r="U57" s="3840"/>
      <c r="V57" s="3843"/>
      <c r="W57" s="3843"/>
      <c r="X57" s="3843"/>
      <c r="Y57" s="3843"/>
      <c r="Z57" s="3843"/>
      <c r="AA57" s="3843"/>
      <c r="AB57" s="3797"/>
      <c r="AC57" s="3794"/>
      <c r="AD57" s="3845"/>
      <c r="AE57" s="3797"/>
      <c r="AF57" s="3797"/>
      <c r="AG57" s="3797"/>
      <c r="AH57" s="3797"/>
      <c r="AI57" s="3797"/>
      <c r="AJ57" s="3797"/>
      <c r="AK57" s="3797"/>
      <c r="AL57" s="3797"/>
      <c r="AM57" s="3797"/>
      <c r="AN57" s="3837"/>
      <c r="AO57" s="3730"/>
      <c r="AP57" s="3846"/>
    </row>
    <row r="58" ht="9.95" customHeight="1" spans="1:43">
      <c r="A58" s="3796"/>
      <c r="B58" s="3733"/>
      <c r="C58" s="3733"/>
      <c r="D58" s="3733"/>
      <c r="E58" s="3733"/>
      <c r="F58" s="3733"/>
      <c r="G58" s="3733"/>
      <c r="H58" s="3733"/>
      <c r="I58" s="3733"/>
      <c r="J58" s="3733"/>
      <c r="K58" s="3733"/>
      <c r="L58" s="3733"/>
      <c r="M58" s="3733"/>
      <c r="N58" s="3733"/>
      <c r="O58" s="3733"/>
      <c r="P58" s="3733"/>
      <c r="Q58" s="3733"/>
      <c r="R58" s="3733"/>
      <c r="S58" s="3831"/>
      <c r="T58" s="3830"/>
      <c r="U58" s="3840"/>
      <c r="V58" s="3843"/>
      <c r="W58" s="3843"/>
      <c r="X58" s="3843"/>
      <c r="Y58" s="3843"/>
      <c r="Z58" s="3843"/>
      <c r="AA58" s="3843"/>
      <c r="AB58" s="3797"/>
      <c r="AC58" s="3794"/>
      <c r="AD58" s="3845"/>
      <c r="AE58" s="3797"/>
      <c r="AF58" s="3797"/>
      <c r="AG58" s="3797"/>
      <c r="AH58" s="3797"/>
      <c r="AI58" s="3797"/>
      <c r="AJ58" s="3797"/>
      <c r="AK58" s="3797"/>
      <c r="AL58" s="3797"/>
      <c r="AM58" s="3797"/>
      <c r="AN58" s="3837"/>
      <c r="AO58" s="3730"/>
      <c r="AP58" s="3846"/>
    </row>
    <row r="59" ht="9.95" customHeight="1" spans="1:43">
      <c r="A59" s="3852"/>
      <c r="B59" s="3827"/>
      <c r="C59" s="3827"/>
      <c r="D59" s="3827"/>
      <c r="E59" s="3827"/>
      <c r="F59" s="3827"/>
      <c r="G59" s="3827"/>
      <c r="H59" s="3827"/>
      <c r="I59" s="3827"/>
      <c r="J59" s="3827"/>
      <c r="K59" s="3827"/>
      <c r="L59" s="3827"/>
      <c r="M59" s="3827"/>
      <c r="N59" s="3827"/>
      <c r="O59" s="3827"/>
      <c r="P59" s="3827"/>
      <c r="Q59" s="3827"/>
      <c r="R59" s="3827"/>
      <c r="S59" s="3853"/>
      <c r="T59" s="3813"/>
      <c r="U59" s="3854"/>
      <c r="V59" s="3855"/>
      <c r="W59" s="3855"/>
      <c r="X59" s="3856"/>
      <c r="Y59" s="3855"/>
      <c r="Z59" s="3855"/>
      <c r="AA59" s="3855"/>
      <c r="AB59" s="3856"/>
      <c r="AC59" s="3857"/>
      <c r="AD59" s="3858"/>
      <c r="AE59" s="3856"/>
      <c r="AF59" s="3856"/>
      <c r="AG59" s="3857"/>
      <c r="AH59" s="3856"/>
      <c r="AI59" s="3856"/>
      <c r="AJ59" s="3856"/>
      <c r="AK59" s="3856"/>
      <c r="AL59" s="3856"/>
      <c r="AM59" s="3856"/>
      <c r="AN59" s="3859"/>
      <c r="AO59" s="3730"/>
      <c r="AP59" s="3860"/>
    </row>
    <row r="60" ht="9.95" customHeight="1" spans="1:43">
      <c r="A60" s="3733"/>
      <c r="B60" s="3733"/>
      <c r="C60" s="3733"/>
      <c r="D60" s="3733"/>
      <c r="E60" s="3733"/>
      <c r="F60" s="3733"/>
      <c r="G60" s="3733"/>
      <c r="H60" s="3733"/>
      <c r="I60" s="3733"/>
      <c r="J60" s="3733"/>
      <c r="K60" s="3733"/>
      <c r="L60" s="3733"/>
      <c r="M60" s="3733"/>
      <c r="N60" s="3733"/>
      <c r="O60" s="3733"/>
      <c r="P60" s="3733"/>
      <c r="Q60" s="3820"/>
      <c r="R60" s="3820"/>
      <c r="S60" s="3820"/>
      <c r="T60" s="3820"/>
      <c r="U60" s="3820"/>
      <c r="V60" s="3820"/>
      <c r="W60" s="3820"/>
      <c r="X60" s="3830"/>
      <c r="Y60" s="3830"/>
      <c r="Z60" s="3830"/>
      <c r="AA60" s="3830"/>
      <c r="AB60" s="3733"/>
      <c r="AC60" s="3731"/>
      <c r="AD60" s="3813"/>
      <c r="AE60" s="3733"/>
      <c r="AF60" s="3733"/>
      <c r="AG60" s="3731"/>
      <c r="AH60" s="3733"/>
      <c r="AI60" s="3861"/>
      <c r="AJ60" s="3861"/>
      <c r="AK60" s="3861"/>
      <c r="AL60" s="3733"/>
      <c r="AM60" s="3733"/>
      <c r="AN60" s="3733"/>
      <c r="AO60" s="3730"/>
      <c r="AP60" s="3860"/>
    </row>
    <row r="61" customHeight="1" spans="1:43">
      <c r="A61" s="3733"/>
      <c r="B61" s="3733"/>
      <c r="C61" s="3733"/>
      <c r="D61" s="3733"/>
      <c r="E61" s="3733"/>
      <c r="F61" s="3733"/>
      <c r="G61" s="3733"/>
      <c r="H61" s="3733"/>
      <c r="I61" s="3733"/>
      <c r="J61" s="3733"/>
      <c r="K61" s="3733"/>
      <c r="L61" s="3733"/>
      <c r="M61" s="3733"/>
      <c r="N61" s="3733"/>
      <c r="O61" s="3733"/>
      <c r="P61" s="3733"/>
      <c r="Q61" s="3733"/>
      <c r="R61" s="3733"/>
      <c r="S61" s="3733"/>
      <c r="T61" s="3733"/>
      <c r="U61" s="3733"/>
      <c r="V61" s="3733"/>
      <c r="W61" s="3733"/>
      <c r="X61" s="3733"/>
      <c r="Y61" s="3733"/>
      <c r="Z61" s="3733"/>
      <c r="AA61" s="3733"/>
      <c r="AB61" s="3733"/>
      <c r="AC61" s="3733"/>
      <c r="AD61" s="3813"/>
      <c r="AE61" s="3733"/>
      <c r="AF61" s="3733"/>
      <c r="AG61" s="3733"/>
      <c r="AH61" s="3733"/>
      <c r="AI61" s="3733"/>
      <c r="AJ61" s="3733"/>
      <c r="AK61" s="3733"/>
      <c r="AL61" s="3733"/>
      <c r="AM61" s="3733"/>
      <c r="AN61" s="3733"/>
      <c r="AP61" s="3860"/>
    </row>
    <row r="62" ht="4.5" customHeight="1" spans="1:43">
      <c r="A62" s="3862"/>
      <c r="B62" s="3862"/>
      <c r="C62" s="3862"/>
      <c r="D62" s="3862"/>
      <c r="E62" s="3862"/>
      <c r="F62" s="3862"/>
      <c r="G62" s="3862"/>
      <c r="H62" s="3862"/>
      <c r="I62" s="3862"/>
      <c r="J62" s="3862"/>
      <c r="K62" s="3862"/>
      <c r="L62" s="3862"/>
      <c r="M62" s="3862"/>
      <c r="N62" s="3862"/>
      <c r="O62" s="3862"/>
      <c r="P62" s="3862"/>
      <c r="Q62" s="3862"/>
      <c r="R62" s="3862"/>
      <c r="S62" s="3862"/>
      <c r="T62" s="3862"/>
      <c r="U62" s="3862"/>
      <c r="V62" s="3862"/>
      <c r="W62" s="3862"/>
      <c r="X62" s="3862"/>
      <c r="Y62" s="3862"/>
      <c r="Z62" s="3862"/>
      <c r="AA62" s="3862"/>
      <c r="AB62" s="3862"/>
      <c r="AC62" s="3862"/>
      <c r="AD62" s="3862"/>
      <c r="AE62" s="3862"/>
      <c r="AF62" s="3862"/>
      <c r="AG62" s="3862"/>
      <c r="AH62" s="3862"/>
      <c r="AI62" s="3862"/>
      <c r="AJ62" s="3862"/>
      <c r="AK62" s="3862"/>
      <c r="AL62" s="3862"/>
      <c r="AM62" s="3862"/>
      <c r="AN62" s="3862"/>
      <c r="AP62" s="3863"/>
    </row>
    <row r="63" ht="3.75" customHeight="1" spans="1:43">
      <c r="A63" s="3864"/>
      <c r="B63" s="3865"/>
      <c r="C63" s="3866"/>
      <c r="D63" s="3866"/>
      <c r="E63" s="3866"/>
      <c r="F63" s="3866"/>
      <c r="G63" s="3866"/>
      <c r="H63" s="3866"/>
      <c r="I63" s="3866"/>
      <c r="J63" s="3866"/>
      <c r="K63" s="3866"/>
      <c r="L63" s="3866"/>
      <c r="M63" s="3866"/>
      <c r="N63" s="3866"/>
      <c r="O63" s="3866"/>
      <c r="P63" s="3866"/>
      <c r="Q63" s="3866"/>
      <c r="R63" s="3866"/>
      <c r="S63" s="3866"/>
      <c r="T63" s="3866"/>
      <c r="U63" s="3866"/>
      <c r="V63" s="3866"/>
      <c r="W63" s="3866"/>
      <c r="X63" s="3866"/>
      <c r="Y63" s="3866"/>
      <c r="Z63" s="3866"/>
      <c r="AA63" s="3866"/>
      <c r="AB63" s="3866"/>
      <c r="AC63" s="3866"/>
      <c r="AD63" s="3866"/>
      <c r="AE63" s="3866"/>
      <c r="AF63" s="3866"/>
      <c r="AG63" s="3866"/>
      <c r="AH63" s="3866"/>
      <c r="AI63" s="3866"/>
      <c r="AJ63" s="3866"/>
      <c r="AK63" s="3866"/>
      <c r="AL63" s="3866"/>
      <c r="AM63" s="3866"/>
      <c r="AN63" s="3867"/>
    </row>
    <row r="64" s="3722" customFormat="1" ht="10.5" customHeight="1" spans="1:43">
      <c r="A64" s="3868"/>
      <c r="B64" s="3869" t="s">
        <v>25</v>
      </c>
      <c r="C64" s="3870" t="s">
        <v>26</v>
      </c>
      <c r="D64" s="3870"/>
      <c r="E64" s="3870"/>
      <c r="F64" s="3870"/>
      <c r="G64" s="3870"/>
      <c r="H64" s="3870"/>
      <c r="I64" s="3870"/>
      <c r="J64" s="3870"/>
      <c r="K64" s="3870"/>
      <c r="L64" s="3870"/>
      <c r="M64" s="3870"/>
      <c r="N64" s="3870"/>
      <c r="O64" s="3870"/>
      <c r="P64" s="3870"/>
      <c r="Q64" s="3870"/>
      <c r="R64" s="3870"/>
      <c r="S64" s="3870"/>
      <c r="T64" s="3870"/>
      <c r="U64" s="3870"/>
      <c r="V64" s="3870"/>
      <c r="W64" s="3870"/>
      <c r="X64" s="3870"/>
      <c r="Y64" s="3870"/>
      <c r="Z64" s="3870"/>
      <c r="AA64" s="3870"/>
      <c r="AB64" s="3870"/>
      <c r="AC64" s="3870"/>
      <c r="AD64" s="3870"/>
      <c r="AE64" s="3870"/>
      <c r="AF64" s="3870"/>
      <c r="AG64" s="3870"/>
      <c r="AH64" s="3870"/>
      <c r="AI64" s="3870"/>
      <c r="AJ64" s="3870"/>
      <c r="AK64" s="3870"/>
      <c r="AL64" s="3870"/>
      <c r="AM64" s="3870"/>
      <c r="AN64" s="3871"/>
      <c r="AO64" s="3839"/>
    </row>
    <row r="65" s="3723" customFormat="1" ht="2.25" customHeight="1" spans="1:78">
      <c r="A65" s="3872"/>
      <c r="B65" s="3873"/>
      <c r="C65" s="3870"/>
      <c r="D65" s="3870"/>
      <c r="E65" s="3870"/>
      <c r="F65" s="3870"/>
      <c r="G65" s="3870"/>
      <c r="H65" s="3870"/>
      <c r="I65" s="3870"/>
      <c r="J65" s="3870"/>
      <c r="K65" s="3870"/>
      <c r="L65" s="3870"/>
      <c r="M65" s="3870"/>
      <c r="N65" s="3870"/>
      <c r="O65" s="3870"/>
      <c r="P65" s="3870"/>
      <c r="Q65" s="3870"/>
      <c r="R65" s="3870"/>
      <c r="S65" s="3870"/>
      <c r="T65" s="3870"/>
      <c r="U65" s="3870"/>
      <c r="V65" s="3870"/>
      <c r="W65" s="3870"/>
      <c r="X65" s="3870"/>
      <c r="Y65" s="3870"/>
      <c r="Z65" s="3870"/>
      <c r="AA65" s="3870"/>
      <c r="AB65" s="3870"/>
      <c r="AC65" s="3870"/>
      <c r="AD65" s="3870"/>
      <c r="AE65" s="3870"/>
      <c r="AF65" s="3870"/>
      <c r="AG65" s="3870"/>
      <c r="AH65" s="3870"/>
      <c r="AI65" s="3870"/>
      <c r="AJ65" s="3870"/>
      <c r="AK65" s="3870"/>
      <c r="AL65" s="3870"/>
      <c r="AM65" s="3870"/>
      <c r="AN65" s="3871"/>
      <c r="AO65" s="3874"/>
    </row>
    <row r="66" s="3722" customFormat="1" ht="12.75" customHeight="1" spans="1:78">
      <c r="A66" s="3868"/>
      <c r="B66" s="3869" t="s">
        <v>27</v>
      </c>
      <c r="C66" s="3875" t="s">
        <v>28</v>
      </c>
      <c r="D66" s="3875"/>
      <c r="E66" s="3875"/>
      <c r="F66" s="3875"/>
      <c r="G66" s="3875"/>
      <c r="H66" s="3875"/>
      <c r="I66" s="3875"/>
      <c r="J66" s="3875"/>
      <c r="K66" s="3875"/>
      <c r="L66" s="3875"/>
      <c r="M66" s="3875"/>
      <c r="N66" s="3875"/>
      <c r="O66" s="3875"/>
      <c r="P66" s="3875"/>
      <c r="Q66" s="3875"/>
      <c r="R66" s="3875"/>
      <c r="S66" s="3875"/>
      <c r="T66" s="3875"/>
      <c r="U66" s="3875"/>
      <c r="V66" s="3875"/>
      <c r="W66" s="3875"/>
      <c r="X66" s="3875"/>
      <c r="Y66" s="3875"/>
      <c r="Z66" s="3875"/>
      <c r="AA66" s="3875"/>
      <c r="AB66" s="3875"/>
      <c r="AC66" s="3875"/>
      <c r="AD66" s="3875"/>
      <c r="AE66" s="3875"/>
      <c r="AF66" s="3875"/>
      <c r="AG66" s="3875"/>
      <c r="AH66" s="3875"/>
      <c r="AI66" s="3875"/>
      <c r="AJ66" s="3875"/>
      <c r="AK66" s="3875"/>
      <c r="AL66" s="3875"/>
      <c r="AM66" s="3875"/>
      <c r="AN66" s="3876"/>
    </row>
    <row r="67" s="3724" customFormat="1" ht="9.75" customHeight="1" spans="1:78">
      <c r="A67" s="3877"/>
      <c r="B67" s="3869"/>
      <c r="C67" s="3875"/>
      <c r="D67" s="3875"/>
      <c r="E67" s="3875"/>
      <c r="F67" s="3875"/>
      <c r="G67" s="3875"/>
      <c r="H67" s="3875"/>
      <c r="I67" s="3875"/>
      <c r="J67" s="3875"/>
      <c r="K67" s="3875"/>
      <c r="L67" s="3875"/>
      <c r="M67" s="3875"/>
      <c r="N67" s="3875"/>
      <c r="O67" s="3875"/>
      <c r="P67" s="3875"/>
      <c r="Q67" s="3875"/>
      <c r="R67" s="3875"/>
      <c r="S67" s="3875"/>
      <c r="T67" s="3875"/>
      <c r="U67" s="3875"/>
      <c r="V67" s="3875"/>
      <c r="W67" s="3875"/>
      <c r="X67" s="3875"/>
      <c r="Y67" s="3875"/>
      <c r="Z67" s="3875"/>
      <c r="AA67" s="3875"/>
      <c r="AB67" s="3875"/>
      <c r="AC67" s="3875"/>
      <c r="AD67" s="3875"/>
      <c r="AE67" s="3875"/>
      <c r="AF67" s="3875"/>
      <c r="AG67" s="3875"/>
      <c r="AH67" s="3875"/>
      <c r="AI67" s="3875"/>
      <c r="AJ67" s="3875"/>
      <c r="AK67" s="3875"/>
      <c r="AL67" s="3875"/>
      <c r="AM67" s="3875"/>
      <c r="AN67" s="3876"/>
      <c r="AO67" s="3878"/>
    </row>
    <row r="68" s="3724" customFormat="1" ht="2.25" customHeight="1" spans="1:78">
      <c r="A68" s="3877"/>
      <c r="B68" s="3869"/>
      <c r="C68" s="3879"/>
      <c r="D68" s="3879"/>
      <c r="E68" s="3879"/>
      <c r="F68" s="3879"/>
      <c r="G68" s="3879"/>
      <c r="H68" s="3879"/>
      <c r="I68" s="3879"/>
      <c r="J68" s="3879"/>
      <c r="K68" s="3879"/>
      <c r="L68" s="3879"/>
      <c r="M68" s="3879"/>
      <c r="N68" s="3879"/>
      <c r="O68" s="3879"/>
      <c r="P68" s="3879"/>
      <c r="Q68" s="3879"/>
      <c r="R68" s="3879"/>
      <c r="S68" s="3879"/>
      <c r="T68" s="3879"/>
      <c r="U68" s="3879"/>
      <c r="V68" s="3879"/>
      <c r="W68" s="3879"/>
      <c r="X68" s="3879"/>
      <c r="Y68" s="3879"/>
      <c r="Z68" s="3879"/>
      <c r="AA68" s="3879"/>
      <c r="AB68" s="3879"/>
      <c r="AC68" s="3879"/>
      <c r="AD68" s="3879"/>
      <c r="AE68" s="3879"/>
      <c r="AF68" s="3879"/>
      <c r="AG68" s="3879"/>
      <c r="AH68" s="3879"/>
      <c r="AI68" s="3879"/>
      <c r="AJ68" s="3879"/>
      <c r="AK68" s="3879"/>
      <c r="AL68" s="3879"/>
      <c r="AM68" s="3879"/>
      <c r="AN68" s="3880"/>
      <c r="AO68" s="3878"/>
    </row>
    <row r="69" s="3724" customFormat="1" ht="11.25" spans="1:78">
      <c r="A69" s="3877"/>
      <c r="B69" s="3869" t="s">
        <v>29</v>
      </c>
      <c r="C69" s="3881" t="s">
        <v>30</v>
      </c>
      <c r="D69" s="3881"/>
      <c r="E69" s="3881"/>
      <c r="F69" s="3881"/>
      <c r="G69" s="3881"/>
      <c r="H69" s="3881"/>
      <c r="I69" s="3881"/>
      <c r="J69" s="3881"/>
      <c r="K69" s="3881"/>
      <c r="L69" s="3881"/>
      <c r="M69" s="3881"/>
      <c r="N69" s="3881"/>
      <c r="O69" s="3881"/>
      <c r="P69" s="3881"/>
      <c r="Q69" s="3881"/>
      <c r="R69" s="3881"/>
      <c r="S69" s="3881"/>
      <c r="T69" s="3881"/>
      <c r="U69" s="3881"/>
      <c r="V69" s="3881"/>
      <c r="W69" s="3881"/>
      <c r="X69" s="3881"/>
      <c r="Y69" s="3881"/>
      <c r="Z69" s="3881"/>
      <c r="AA69" s="3881"/>
      <c r="AB69" s="3881"/>
      <c r="AC69" s="3881"/>
      <c r="AD69" s="3881"/>
      <c r="AE69" s="3881"/>
      <c r="AF69" s="3881"/>
      <c r="AG69" s="3881"/>
      <c r="AH69" s="3881"/>
      <c r="AI69" s="3881"/>
      <c r="AJ69" s="3881"/>
      <c r="AK69" s="3881"/>
      <c r="AL69" s="3881"/>
      <c r="AM69" s="3881"/>
      <c r="AN69" s="3882"/>
      <c r="AO69" s="3878"/>
    </row>
    <row r="70" s="3724" customFormat="1" ht="11.25" spans="1:78">
      <c r="A70" s="3877"/>
      <c r="B70" s="3869"/>
      <c r="C70" s="3881"/>
      <c r="D70" s="3881"/>
      <c r="E70" s="3881"/>
      <c r="F70" s="3881"/>
      <c r="G70" s="3881"/>
      <c r="H70" s="3881"/>
      <c r="I70" s="3881"/>
      <c r="J70" s="3881"/>
      <c r="K70" s="3881"/>
      <c r="L70" s="3881"/>
      <c r="M70" s="3881"/>
      <c r="N70" s="3881"/>
      <c r="O70" s="3881"/>
      <c r="P70" s="3881"/>
      <c r="Q70" s="3881"/>
      <c r="R70" s="3881"/>
      <c r="S70" s="3881"/>
      <c r="T70" s="3881"/>
      <c r="U70" s="3881"/>
      <c r="V70" s="3881"/>
      <c r="W70" s="3881"/>
      <c r="X70" s="3881"/>
      <c r="Y70" s="3881"/>
      <c r="Z70" s="3881"/>
      <c r="AA70" s="3881"/>
      <c r="AB70" s="3881"/>
      <c r="AC70" s="3881"/>
      <c r="AD70" s="3881"/>
      <c r="AE70" s="3881"/>
      <c r="AF70" s="3881"/>
      <c r="AG70" s="3881"/>
      <c r="AH70" s="3881"/>
      <c r="AI70" s="3881"/>
      <c r="AJ70" s="3881"/>
      <c r="AK70" s="3881"/>
      <c r="AL70" s="3881"/>
      <c r="AM70" s="3881"/>
      <c r="AN70" s="3882"/>
      <c r="AO70" s="3878"/>
    </row>
    <row r="71" s="3724" customFormat="1" ht="11.25" spans="1:78">
      <c r="A71" s="3877"/>
      <c r="B71" s="3869"/>
      <c r="C71" s="3881"/>
      <c r="D71" s="3881"/>
      <c r="E71" s="3881"/>
      <c r="F71" s="3881"/>
      <c r="G71" s="3881"/>
      <c r="H71" s="3881"/>
      <c r="I71" s="3881"/>
      <c r="J71" s="3881"/>
      <c r="K71" s="3881"/>
      <c r="L71" s="3881"/>
      <c r="M71" s="3881"/>
      <c r="N71" s="3881"/>
      <c r="O71" s="3881"/>
      <c r="P71" s="3881"/>
      <c r="Q71" s="3881"/>
      <c r="R71" s="3881"/>
      <c r="S71" s="3881"/>
      <c r="T71" s="3881"/>
      <c r="U71" s="3881"/>
      <c r="V71" s="3881"/>
      <c r="W71" s="3881"/>
      <c r="X71" s="3881"/>
      <c r="Y71" s="3881"/>
      <c r="Z71" s="3881"/>
      <c r="AA71" s="3881"/>
      <c r="AB71" s="3881"/>
      <c r="AC71" s="3881"/>
      <c r="AD71" s="3881"/>
      <c r="AE71" s="3881"/>
      <c r="AF71" s="3881"/>
      <c r="AG71" s="3881"/>
      <c r="AH71" s="3881"/>
      <c r="AI71" s="3881"/>
      <c r="AJ71" s="3881"/>
      <c r="AK71" s="3881"/>
      <c r="AL71" s="3881"/>
      <c r="AM71" s="3881"/>
      <c r="AN71" s="3882"/>
      <c r="AO71" s="3878"/>
    </row>
    <row r="72" s="3724" customFormat="1" ht="11.25" spans="1:78">
      <c r="A72" s="3877"/>
      <c r="B72" s="3869"/>
      <c r="C72" s="3881"/>
      <c r="D72" s="3881"/>
      <c r="E72" s="3881"/>
      <c r="F72" s="3881"/>
      <c r="G72" s="3881"/>
      <c r="H72" s="3881"/>
      <c r="I72" s="3881"/>
      <c r="J72" s="3881"/>
      <c r="K72" s="3881"/>
      <c r="L72" s="3881"/>
      <c r="M72" s="3881"/>
      <c r="N72" s="3881"/>
      <c r="O72" s="3881"/>
      <c r="P72" s="3881"/>
      <c r="Q72" s="3881"/>
      <c r="R72" s="3881"/>
      <c r="S72" s="3881"/>
      <c r="T72" s="3881"/>
      <c r="U72" s="3881"/>
      <c r="V72" s="3881"/>
      <c r="W72" s="3881"/>
      <c r="X72" s="3881"/>
      <c r="Y72" s="3881"/>
      <c r="Z72" s="3881"/>
      <c r="AA72" s="3881"/>
      <c r="AB72" s="3881"/>
      <c r="AC72" s="3881"/>
      <c r="AD72" s="3881"/>
      <c r="AE72" s="3881"/>
      <c r="AF72" s="3881"/>
      <c r="AG72" s="3881"/>
      <c r="AH72" s="3881"/>
      <c r="AI72" s="3881"/>
      <c r="AJ72" s="3881"/>
      <c r="AK72" s="3881"/>
      <c r="AL72" s="3881"/>
      <c r="AM72" s="3881"/>
      <c r="AN72" s="3882"/>
      <c r="AO72" s="3878"/>
    </row>
    <row r="73" s="3722" customFormat="1" ht="3" customHeight="1" spans="1:78">
      <c r="A73" s="3868"/>
      <c r="B73" s="3883"/>
      <c r="C73" s="3884"/>
      <c r="D73" s="3884"/>
      <c r="E73" s="3884"/>
      <c r="F73" s="3884"/>
      <c r="G73" s="3884"/>
      <c r="H73" s="3884"/>
      <c r="I73" s="3884"/>
      <c r="J73" s="3884"/>
      <c r="K73" s="3884"/>
      <c r="L73" s="3884"/>
      <c r="M73" s="3884"/>
      <c r="N73" s="3884"/>
      <c r="O73" s="3884"/>
      <c r="P73" s="3884"/>
      <c r="Q73" s="3884"/>
      <c r="R73" s="3884"/>
      <c r="S73" s="3884"/>
      <c r="T73" s="3884"/>
      <c r="U73" s="3884"/>
      <c r="V73" s="3884"/>
      <c r="W73" s="3884"/>
      <c r="X73" s="3884"/>
      <c r="Y73" s="3884"/>
      <c r="Z73" s="3884"/>
      <c r="AA73" s="3884"/>
      <c r="AB73" s="3884"/>
      <c r="AC73" s="3884"/>
      <c r="AD73" s="3884"/>
      <c r="AE73" s="3884"/>
      <c r="AF73" s="3884"/>
      <c r="AG73" s="3884"/>
      <c r="AH73" s="3884"/>
      <c r="AI73" s="3884"/>
      <c r="AJ73" s="3884"/>
      <c r="AK73" s="3884"/>
      <c r="AL73" s="3884"/>
      <c r="AM73" s="3884"/>
      <c r="AN73" s="3885"/>
      <c r="AO73" s="3839"/>
    </row>
    <row r="74" s="3722" customFormat="1" ht="9.75" customHeight="1" spans="1:78">
      <c r="A74" s="3868"/>
      <c r="B74" s="3869" t="s">
        <v>31</v>
      </c>
      <c r="C74" s="1967" t="s">
        <v>32</v>
      </c>
      <c r="D74" s="1967"/>
      <c r="E74" s="1967"/>
      <c r="F74" s="1967"/>
      <c r="G74" s="1967"/>
      <c r="H74" s="1967"/>
      <c r="I74" s="1967"/>
      <c r="J74" s="1967"/>
      <c r="K74" s="1967"/>
      <c r="L74" s="1967"/>
      <c r="M74" s="1967"/>
      <c r="N74" s="1967"/>
      <c r="O74" s="1967"/>
      <c r="P74" s="1967"/>
      <c r="Q74" s="1967"/>
      <c r="R74" s="1967"/>
      <c r="S74" s="1967"/>
      <c r="T74" s="1967"/>
      <c r="U74" s="1967"/>
      <c r="V74" s="1967"/>
      <c r="W74" s="1967"/>
      <c r="X74" s="1967"/>
      <c r="Y74" s="1967"/>
      <c r="Z74" s="1967"/>
      <c r="AA74" s="1967"/>
      <c r="AB74" s="1967"/>
      <c r="AC74" s="1967"/>
      <c r="AD74" s="1967"/>
      <c r="AE74" s="1967"/>
      <c r="AF74" s="1967"/>
      <c r="AG74" s="1967"/>
      <c r="AH74" s="1967"/>
      <c r="AI74" s="1967"/>
      <c r="AJ74" s="1967"/>
      <c r="AK74" s="1967"/>
      <c r="AL74" s="1967"/>
      <c r="AM74" s="1967"/>
      <c r="AN74" s="3886"/>
      <c r="AO74" s="3839"/>
    </row>
    <row r="75" s="3722" customFormat="1" ht="3" customHeight="1" spans="1:78">
      <c r="A75" s="3868"/>
      <c r="B75" s="3883"/>
      <c r="C75" s="1967"/>
      <c r="D75" s="1967"/>
      <c r="E75" s="1967"/>
      <c r="F75" s="1967"/>
      <c r="G75" s="1967"/>
      <c r="H75" s="1967"/>
      <c r="I75" s="1967"/>
      <c r="J75" s="1967"/>
      <c r="K75" s="1967"/>
      <c r="L75" s="1967"/>
      <c r="M75" s="1967"/>
      <c r="N75" s="1967"/>
      <c r="O75" s="1967"/>
      <c r="P75" s="1967"/>
      <c r="Q75" s="1967"/>
      <c r="R75" s="1967"/>
      <c r="S75" s="1967"/>
      <c r="T75" s="1967"/>
      <c r="U75" s="1967"/>
      <c r="V75" s="1967"/>
      <c r="W75" s="1967"/>
      <c r="X75" s="1967"/>
      <c r="Y75" s="1967"/>
      <c r="Z75" s="1967"/>
      <c r="AA75" s="1967"/>
      <c r="AB75" s="1967"/>
      <c r="AC75" s="1967"/>
      <c r="AD75" s="1967"/>
      <c r="AE75" s="1967"/>
      <c r="AF75" s="1967"/>
      <c r="AG75" s="1967"/>
      <c r="AH75" s="1967"/>
      <c r="AI75" s="1967"/>
      <c r="AJ75" s="1967"/>
      <c r="AK75" s="1967"/>
      <c r="AL75" s="1967"/>
      <c r="AM75" s="1967"/>
      <c r="AN75" s="3886"/>
      <c r="AO75" s="3839"/>
    </row>
    <row r="76" s="3722" customFormat="1" ht="3" customHeight="1" spans="1:78">
      <c r="A76" s="3868"/>
      <c r="B76" s="3887"/>
      <c r="C76" s="3888"/>
      <c r="D76" s="3888"/>
      <c r="E76" s="3888"/>
      <c r="F76" s="3888"/>
      <c r="G76" s="3888"/>
      <c r="H76" s="3888"/>
      <c r="I76" s="3888"/>
      <c r="J76" s="3888"/>
      <c r="K76" s="3888"/>
      <c r="L76" s="3888"/>
      <c r="M76" s="3888"/>
      <c r="N76" s="3888"/>
      <c r="O76" s="3888"/>
      <c r="P76" s="3888"/>
      <c r="Q76" s="3888"/>
      <c r="R76" s="3888"/>
      <c r="S76" s="3888"/>
      <c r="T76" s="3888"/>
      <c r="U76" s="3888"/>
      <c r="V76" s="3888"/>
      <c r="W76" s="3888"/>
      <c r="X76" s="3888"/>
      <c r="Y76" s="3888"/>
      <c r="Z76" s="3888"/>
      <c r="AA76" s="3888"/>
      <c r="AB76" s="3888"/>
      <c r="AC76" s="3888"/>
      <c r="AD76" s="3888"/>
      <c r="AE76" s="3888"/>
      <c r="AF76" s="3888"/>
      <c r="AG76" s="3888"/>
      <c r="AH76" s="3888"/>
      <c r="AI76" s="3888"/>
      <c r="AJ76" s="3888"/>
      <c r="AK76" s="3888"/>
      <c r="AL76" s="3888"/>
      <c r="AM76" s="3888"/>
      <c r="AN76" s="3889"/>
      <c r="AO76" s="3839"/>
    </row>
    <row r="77" s="3722" customFormat="1" ht="3.75" customHeight="1" spans="1:78">
      <c r="A77" s="3890"/>
      <c r="B77" s="3891"/>
      <c r="C77" s="389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1962"/>
      <c r="AI77" s="1962"/>
      <c r="AJ77" s="1962"/>
      <c r="AK77" s="1962"/>
      <c r="AL77" s="3891"/>
      <c r="AM77" s="3891"/>
      <c r="AN77" s="3893"/>
      <c r="AO77" s="3839"/>
    </row>
    <row r="78" s="3725" customFormat="1" customHeight="1" spans="1:78">
      <c r="A78" s="3894"/>
      <c r="B78" s="3895" t="s">
        <v>25</v>
      </c>
      <c r="C78" s="3896" t="s">
        <v>33</v>
      </c>
      <c r="D78" s="3896"/>
      <c r="E78" s="3896"/>
      <c r="F78" s="3896"/>
      <c r="G78" s="3896"/>
      <c r="H78" s="3896"/>
      <c r="I78" s="3896"/>
      <c r="J78" s="3896"/>
      <c r="K78" s="3896"/>
      <c r="L78" s="3896"/>
      <c r="M78" s="3896"/>
      <c r="N78" s="3896"/>
      <c r="O78" s="3896"/>
      <c r="P78" s="3896"/>
      <c r="Q78" s="3896"/>
      <c r="R78" s="3896"/>
      <c r="S78" s="3896"/>
      <c r="T78" s="3896"/>
      <c r="U78" s="3896"/>
      <c r="V78" s="3896"/>
      <c r="W78" s="3896"/>
      <c r="X78" s="3896"/>
      <c r="Y78" s="3896"/>
      <c r="Z78" s="3896"/>
      <c r="AA78" s="3896"/>
      <c r="AB78" s="3896"/>
      <c r="AC78" s="3896"/>
      <c r="AD78" s="3896"/>
      <c r="AE78" s="3896"/>
      <c r="AF78" s="3896"/>
      <c r="AG78" s="3896"/>
      <c r="AH78" s="3896"/>
      <c r="AI78" s="3896"/>
      <c r="AJ78" s="3896"/>
      <c r="AK78" s="3896"/>
      <c r="AL78" s="3896"/>
      <c r="AM78" s="3896"/>
      <c r="AN78" s="3897"/>
      <c r="AO78" s="3898"/>
    </row>
    <row r="79" s="3726" customFormat="1" ht="2.25" customHeight="1" spans="1:78">
      <c r="A79" s="3899"/>
      <c r="B79" s="3900"/>
      <c r="C79" s="3896"/>
      <c r="D79" s="3896"/>
      <c r="E79" s="3896"/>
      <c r="F79" s="3896"/>
      <c r="G79" s="3896"/>
      <c r="H79" s="3896"/>
      <c r="I79" s="3896"/>
      <c r="J79" s="3896"/>
      <c r="K79" s="3896"/>
      <c r="L79" s="3896"/>
      <c r="M79" s="3896"/>
      <c r="N79" s="3896"/>
      <c r="O79" s="3896"/>
      <c r="P79" s="3896"/>
      <c r="Q79" s="3896"/>
      <c r="R79" s="3896"/>
      <c r="S79" s="3896"/>
      <c r="T79" s="3896"/>
      <c r="U79" s="3896"/>
      <c r="V79" s="3896"/>
      <c r="W79" s="3896"/>
      <c r="X79" s="3896"/>
      <c r="Y79" s="3896"/>
      <c r="Z79" s="3896"/>
      <c r="AA79" s="3896"/>
      <c r="AB79" s="3896"/>
      <c r="AC79" s="3896"/>
      <c r="AD79" s="3896"/>
      <c r="AE79" s="3896"/>
      <c r="AF79" s="3896"/>
      <c r="AG79" s="3896"/>
      <c r="AH79" s="3896"/>
      <c r="AI79" s="3896"/>
      <c r="AJ79" s="3896"/>
      <c r="AK79" s="3896"/>
      <c r="AL79" s="3896"/>
      <c r="AM79" s="3896"/>
      <c r="AN79" s="3897"/>
      <c r="AO79" s="3901"/>
    </row>
    <row r="80" s="3722" customFormat="1" ht="12.75" customHeight="1" spans="1:78">
      <c r="A80" s="3890"/>
      <c r="B80" s="3902" t="s">
        <v>27</v>
      </c>
      <c r="C80" s="3903" t="s">
        <v>34</v>
      </c>
      <c r="D80" s="3903"/>
      <c r="E80" s="3903"/>
      <c r="F80" s="3903"/>
      <c r="G80" s="3903"/>
      <c r="H80" s="3903"/>
      <c r="I80" s="3903"/>
      <c r="J80" s="3903"/>
      <c r="K80" s="3903"/>
      <c r="L80" s="3903"/>
      <c r="M80" s="3903"/>
      <c r="N80" s="3903"/>
      <c r="O80" s="3903"/>
      <c r="P80" s="3903"/>
      <c r="Q80" s="3903"/>
      <c r="R80" s="3903"/>
      <c r="S80" s="3903"/>
      <c r="T80" s="3903"/>
      <c r="U80" s="3903"/>
      <c r="V80" s="3903"/>
      <c r="W80" s="3903"/>
      <c r="X80" s="3903"/>
      <c r="Y80" s="3903"/>
      <c r="Z80" s="3903"/>
      <c r="AA80" s="3903"/>
      <c r="AB80" s="3903"/>
      <c r="AC80" s="3903"/>
      <c r="AD80" s="3903"/>
      <c r="AE80" s="3903"/>
      <c r="AF80" s="3903"/>
      <c r="AG80" s="3903"/>
      <c r="AH80" s="3903"/>
      <c r="AI80" s="3903"/>
      <c r="AJ80" s="3903"/>
      <c r="AK80" s="3903"/>
      <c r="AL80" s="3903"/>
      <c r="AM80" s="3903"/>
      <c r="AN80" s="3904"/>
      <c r="AO80" s="3905"/>
      <c r="AP80" s="3905"/>
      <c r="AQ80" s="3905"/>
      <c r="AR80" s="3905"/>
      <c r="AS80" s="3905"/>
      <c r="AT80" s="3905"/>
      <c r="AU80" s="3905"/>
      <c r="AV80" s="3905"/>
      <c r="AW80" s="3905"/>
      <c r="AX80" s="3905"/>
      <c r="AY80" s="3905"/>
      <c r="AZ80" s="3905"/>
      <c r="BA80" s="3905"/>
      <c r="BB80" s="3905"/>
      <c r="BC80" s="3905"/>
      <c r="BD80" s="3905"/>
      <c r="BE80" s="3905"/>
      <c r="BF80" s="3905"/>
      <c r="BG80" s="3905"/>
      <c r="BH80" s="3905"/>
      <c r="BI80" s="3905"/>
      <c r="BJ80" s="3905"/>
      <c r="BK80" s="3905"/>
      <c r="BL80" s="3905"/>
      <c r="BM80" s="3905"/>
      <c r="BN80" s="3905"/>
      <c r="BO80" s="3905"/>
      <c r="BP80" s="3905"/>
      <c r="BQ80" s="3905"/>
      <c r="BR80" s="3905"/>
      <c r="BS80" s="3905"/>
      <c r="BT80" s="3905"/>
      <c r="BU80" s="3905"/>
      <c r="BV80" s="3905"/>
      <c r="BW80" s="3905"/>
      <c r="BX80" s="3905"/>
      <c r="BY80" s="3905"/>
      <c r="BZ80" s="3906"/>
    </row>
    <row r="81" s="3724" customFormat="1" ht="2.25" customHeight="1" spans="1:41">
      <c r="A81" s="3907"/>
      <c r="B81" s="3908"/>
      <c r="C81" s="3909"/>
      <c r="D81" s="3909"/>
      <c r="E81" s="3909"/>
      <c r="F81" s="3909"/>
      <c r="G81" s="3909"/>
      <c r="H81" s="3909"/>
      <c r="I81" s="3909"/>
      <c r="J81" s="3909"/>
      <c r="K81" s="3909"/>
      <c r="L81" s="3909"/>
      <c r="M81" s="3909"/>
      <c r="N81" s="3909"/>
      <c r="O81" s="3909"/>
      <c r="P81" s="3909"/>
      <c r="Q81" s="3909"/>
      <c r="R81" s="3909"/>
      <c r="S81" s="3909"/>
      <c r="T81" s="3909"/>
      <c r="U81" s="3909"/>
      <c r="V81" s="3909"/>
      <c r="W81" s="3909"/>
      <c r="X81" s="3909"/>
      <c r="Y81" s="3909"/>
      <c r="Z81" s="3909"/>
      <c r="AA81" s="3909"/>
      <c r="AB81" s="3909"/>
      <c r="AC81" s="3909"/>
      <c r="AD81" s="3909"/>
      <c r="AE81" s="3909"/>
      <c r="AF81" s="3909"/>
      <c r="AG81" s="3909"/>
      <c r="AH81" s="3909"/>
      <c r="AI81" s="3909"/>
      <c r="AJ81" s="3909"/>
      <c r="AK81" s="3909"/>
      <c r="AL81" s="3909"/>
      <c r="AM81" s="3909"/>
      <c r="AN81" s="3910"/>
      <c r="AO81" s="3878"/>
    </row>
    <row r="82" s="3724" customFormat="1" ht="14.25" customHeight="1" spans="1:41">
      <c r="A82" s="3907"/>
      <c r="B82" s="3911" t="s">
        <v>29</v>
      </c>
      <c r="C82" s="3912" t="s">
        <v>35</v>
      </c>
      <c r="D82" s="3912"/>
      <c r="E82" s="3912"/>
      <c r="F82" s="3912"/>
      <c r="G82" s="3912"/>
      <c r="H82" s="3912"/>
      <c r="I82" s="3912"/>
      <c r="J82" s="3912"/>
      <c r="K82" s="3912"/>
      <c r="L82" s="3912"/>
      <c r="M82" s="3912"/>
      <c r="N82" s="3912"/>
      <c r="O82" s="3912"/>
      <c r="P82" s="3912"/>
      <c r="Q82" s="3912"/>
      <c r="R82" s="3912"/>
      <c r="S82" s="3912"/>
      <c r="T82" s="3912"/>
      <c r="U82" s="3912"/>
      <c r="V82" s="3912"/>
      <c r="W82" s="3912"/>
      <c r="X82" s="3912"/>
      <c r="Y82" s="3912"/>
      <c r="Z82" s="3912"/>
      <c r="AA82" s="3912"/>
      <c r="AB82" s="3912"/>
      <c r="AC82" s="3912"/>
      <c r="AD82" s="3912"/>
      <c r="AE82" s="3912"/>
      <c r="AF82" s="3912"/>
      <c r="AG82" s="3912"/>
      <c r="AH82" s="3912"/>
      <c r="AI82" s="3912"/>
      <c r="AJ82" s="3912"/>
      <c r="AK82" s="3912"/>
      <c r="AL82" s="3912"/>
      <c r="AM82" s="3912"/>
      <c r="AN82" s="3913"/>
      <c r="AO82" s="3878"/>
    </row>
    <row r="83" s="3722" customFormat="1" ht="14.25" customHeight="1" spans="1:41">
      <c r="A83" s="3890"/>
      <c r="B83" s="3914"/>
      <c r="C83" s="3912"/>
      <c r="D83" s="3912"/>
      <c r="E83" s="3912"/>
      <c r="F83" s="3912"/>
      <c r="G83" s="3912"/>
      <c r="H83" s="3912"/>
      <c r="I83" s="3912"/>
      <c r="J83" s="3912"/>
      <c r="K83" s="3912"/>
      <c r="L83" s="3912"/>
      <c r="M83" s="3912"/>
      <c r="N83" s="3912"/>
      <c r="O83" s="3912"/>
      <c r="P83" s="3912"/>
      <c r="Q83" s="3912"/>
      <c r="R83" s="3912"/>
      <c r="S83" s="3912"/>
      <c r="T83" s="3912"/>
      <c r="U83" s="3912"/>
      <c r="V83" s="3912"/>
      <c r="W83" s="3912"/>
      <c r="X83" s="3912"/>
      <c r="Y83" s="3912"/>
      <c r="Z83" s="3912"/>
      <c r="AA83" s="3912"/>
      <c r="AB83" s="3912"/>
      <c r="AC83" s="3912"/>
      <c r="AD83" s="3912"/>
      <c r="AE83" s="3912"/>
      <c r="AF83" s="3912"/>
      <c r="AG83" s="3912"/>
      <c r="AH83" s="3912"/>
      <c r="AI83" s="3912"/>
      <c r="AJ83" s="3912"/>
      <c r="AK83" s="3912"/>
      <c r="AL83" s="3912"/>
      <c r="AM83" s="3912"/>
      <c r="AN83" s="3913"/>
      <c r="AO83" s="3839"/>
    </row>
    <row r="84" s="3722" customFormat="1" ht="17.25" customHeight="1" spans="1:41">
      <c r="A84" s="3890"/>
      <c r="B84" s="3914"/>
      <c r="C84" s="3912"/>
      <c r="D84" s="3912"/>
      <c r="E84" s="3912"/>
      <c r="F84" s="3912"/>
      <c r="G84" s="3912"/>
      <c r="H84" s="3912"/>
      <c r="I84" s="3912"/>
      <c r="J84" s="3912"/>
      <c r="K84" s="3912"/>
      <c r="L84" s="3912"/>
      <c r="M84" s="3912"/>
      <c r="N84" s="3912"/>
      <c r="O84" s="3912"/>
      <c r="P84" s="3912"/>
      <c r="Q84" s="3912"/>
      <c r="R84" s="3912"/>
      <c r="S84" s="3912"/>
      <c r="T84" s="3912"/>
      <c r="U84" s="3912"/>
      <c r="V84" s="3912"/>
      <c r="W84" s="3912"/>
      <c r="X84" s="3912"/>
      <c r="Y84" s="3912"/>
      <c r="Z84" s="3912"/>
      <c r="AA84" s="3912"/>
      <c r="AB84" s="3912"/>
      <c r="AC84" s="3912"/>
      <c r="AD84" s="3912"/>
      <c r="AE84" s="3912"/>
      <c r="AF84" s="3912"/>
      <c r="AG84" s="3912"/>
      <c r="AH84" s="3912"/>
      <c r="AI84" s="3912"/>
      <c r="AJ84" s="3912"/>
      <c r="AK84" s="3912"/>
      <c r="AL84" s="3912"/>
      <c r="AM84" s="3912"/>
      <c r="AN84" s="3913"/>
      <c r="AO84" s="3839"/>
    </row>
    <row r="85" s="3722" customFormat="1" ht="1.5" customHeight="1" spans="1:41">
      <c r="A85" s="3890"/>
      <c r="B85" s="3891"/>
      <c r="C85" s="3915"/>
      <c r="D85" s="3915"/>
      <c r="E85" s="3915"/>
      <c r="F85" s="3915"/>
      <c r="G85" s="3915"/>
      <c r="H85" s="3915"/>
      <c r="I85" s="3915"/>
      <c r="J85" s="3915"/>
      <c r="K85" s="3915"/>
      <c r="L85" s="3915"/>
      <c r="M85" s="3915"/>
      <c r="N85" s="3915"/>
      <c r="O85" s="3915"/>
      <c r="P85" s="3915"/>
      <c r="Q85" s="3915"/>
      <c r="R85" s="3915"/>
      <c r="S85" s="3915"/>
      <c r="T85" s="3915"/>
      <c r="U85" s="3915"/>
      <c r="V85" s="3915"/>
      <c r="W85" s="3915"/>
      <c r="X85" s="3915"/>
      <c r="Y85" s="3915"/>
      <c r="Z85" s="3915"/>
      <c r="AA85" s="3915"/>
      <c r="AB85" s="3915"/>
      <c r="AC85" s="3915"/>
      <c r="AD85" s="3915"/>
      <c r="AE85" s="3915"/>
      <c r="AF85" s="3915"/>
      <c r="AG85" s="3915"/>
      <c r="AH85" s="3915"/>
      <c r="AI85" s="3915"/>
      <c r="AJ85" s="3915"/>
      <c r="AK85" s="3915"/>
      <c r="AL85" s="3915"/>
      <c r="AM85" s="3915"/>
      <c r="AN85" s="3916"/>
      <c r="AO85" s="3839"/>
    </row>
    <row r="86" s="3722" customFormat="1" ht="10.5" customHeight="1" spans="1:41">
      <c r="A86" s="3890"/>
      <c r="B86" s="3914" t="s">
        <v>31</v>
      </c>
      <c r="C86" s="3917" t="s">
        <v>36</v>
      </c>
      <c r="D86" s="3917"/>
      <c r="E86" s="3917"/>
      <c r="F86" s="3917"/>
      <c r="G86" s="3917"/>
      <c r="H86" s="3917"/>
      <c r="I86" s="3917"/>
      <c r="J86" s="3917"/>
      <c r="K86" s="3917"/>
      <c r="L86" s="3917"/>
      <c r="M86" s="3917"/>
      <c r="N86" s="3917"/>
      <c r="O86" s="3917"/>
      <c r="P86" s="3917"/>
      <c r="Q86" s="3917"/>
      <c r="R86" s="3917"/>
      <c r="S86" s="3917"/>
      <c r="T86" s="3917"/>
      <c r="U86" s="3917"/>
      <c r="V86" s="3917"/>
      <c r="W86" s="3917"/>
      <c r="X86" s="3917"/>
      <c r="Y86" s="3917"/>
      <c r="Z86" s="3917"/>
      <c r="AA86" s="3917"/>
      <c r="AB86" s="3917"/>
      <c r="AC86" s="3917"/>
      <c r="AD86" s="3917"/>
      <c r="AE86" s="3917"/>
      <c r="AF86" s="3917"/>
      <c r="AG86" s="3917"/>
      <c r="AH86" s="3917"/>
      <c r="AI86" s="3917"/>
      <c r="AJ86" s="3917"/>
      <c r="AK86" s="3917"/>
      <c r="AL86" s="3917"/>
      <c r="AM86" s="3917"/>
      <c r="AN86" s="3918"/>
      <c r="AO86" s="3839"/>
    </row>
    <row r="87" s="3722" customFormat="1" ht="2.25" customHeight="1" spans="1:41">
      <c r="A87" s="3890"/>
      <c r="B87" s="3891"/>
      <c r="C87" s="3892"/>
      <c r="D87" s="1962"/>
      <c r="E87" s="1962"/>
      <c r="F87" s="1962"/>
      <c r="G87" s="1962"/>
      <c r="H87" s="1962"/>
      <c r="I87" s="1962"/>
      <c r="J87" s="1962"/>
      <c r="K87" s="1962"/>
      <c r="L87" s="1962"/>
      <c r="M87" s="1962"/>
      <c r="N87" s="1962"/>
      <c r="O87" s="1962"/>
      <c r="P87" s="1962"/>
      <c r="Q87" s="1962"/>
      <c r="R87" s="1962"/>
      <c r="S87" s="1962"/>
      <c r="T87" s="1962"/>
      <c r="U87" s="1962"/>
      <c r="V87" s="1962"/>
      <c r="W87" s="1962"/>
      <c r="X87" s="1962"/>
      <c r="Y87" s="1962"/>
      <c r="Z87" s="1962"/>
      <c r="AA87" s="1962"/>
      <c r="AB87" s="1962"/>
      <c r="AC87" s="1962"/>
      <c r="AD87" s="1962"/>
      <c r="AE87" s="1962"/>
      <c r="AF87" s="1962"/>
      <c r="AG87" s="1962"/>
      <c r="AH87" s="1962"/>
      <c r="AI87" s="1962"/>
      <c r="AJ87" s="1962"/>
      <c r="AK87" s="1962"/>
      <c r="AL87" s="3919"/>
      <c r="AM87" s="3908"/>
      <c r="AN87" s="3920"/>
      <c r="AO87" s="3839"/>
    </row>
    <row r="88" s="3722" customFormat="1" customHeight="1" spans="1:41">
      <c r="A88" s="3890"/>
      <c r="B88" s="3921"/>
      <c r="C88" s="3922"/>
      <c r="D88" s="3922"/>
      <c r="E88" s="3922"/>
      <c r="F88" s="3922"/>
      <c r="G88" s="3922"/>
      <c r="H88" s="3922"/>
      <c r="I88" s="3922"/>
      <c r="J88" s="3922"/>
      <c r="K88" s="3922"/>
      <c r="L88" s="3922"/>
      <c r="M88" s="3922"/>
      <c r="N88" s="3922"/>
      <c r="O88" s="3922"/>
      <c r="P88" s="3922"/>
      <c r="Q88" s="3922"/>
      <c r="R88" s="3922"/>
      <c r="S88" s="3922"/>
      <c r="T88" s="3922"/>
      <c r="U88" s="3922"/>
      <c r="V88" s="3922"/>
      <c r="W88" s="3922"/>
      <c r="X88" s="3922"/>
      <c r="Y88" s="3922"/>
      <c r="Z88" s="3922"/>
      <c r="AA88" s="3922"/>
      <c r="AB88" s="3922"/>
      <c r="AC88" s="3922"/>
      <c r="AD88" s="3922"/>
      <c r="AE88" s="3922"/>
      <c r="AF88" s="3922"/>
      <c r="AG88" s="3922"/>
      <c r="AH88" s="3922"/>
      <c r="AI88" s="3922"/>
      <c r="AJ88" s="3922"/>
      <c r="AK88" s="3922"/>
      <c r="AL88" s="3922"/>
      <c r="AM88" s="3922"/>
      <c r="AN88" s="3923"/>
      <c r="AO88" s="3839"/>
    </row>
    <row r="89" s="3722" customFormat="1" customHeight="1" spans="1:41">
      <c r="A89" s="3890"/>
      <c r="B89" s="3891"/>
      <c r="C89" s="3891"/>
      <c r="D89" s="3891"/>
      <c r="E89" s="3891"/>
      <c r="F89" s="3891"/>
      <c r="G89" s="3891"/>
      <c r="H89" s="3891"/>
      <c r="I89" s="3891"/>
      <c r="J89" s="3891"/>
      <c r="K89" s="3891"/>
      <c r="L89" s="3891"/>
      <c r="M89" s="3891"/>
      <c r="N89" s="3891"/>
      <c r="O89" s="3891"/>
      <c r="P89" s="3891"/>
      <c r="Q89" s="3891"/>
      <c r="R89" s="3891"/>
      <c r="S89" s="3891"/>
      <c r="T89" s="3891"/>
      <c r="U89" s="3891"/>
      <c r="V89" s="3891"/>
      <c r="W89" s="3891"/>
      <c r="X89" s="3891"/>
      <c r="Y89" s="3891"/>
      <c r="Z89" s="3891"/>
      <c r="AA89" s="3891"/>
      <c r="AB89" s="3891"/>
      <c r="AC89" s="3891"/>
      <c r="AD89" s="3891"/>
      <c r="AE89" s="3891"/>
      <c r="AF89" s="3891"/>
      <c r="AG89" s="3891"/>
      <c r="AH89" s="3891"/>
      <c r="AI89" s="3891"/>
      <c r="AJ89" s="3891"/>
      <c r="AK89" s="3891"/>
      <c r="AL89" s="3891"/>
      <c r="AM89" s="3891"/>
      <c r="AN89" s="3924"/>
      <c r="AO89" s="3839"/>
    </row>
    <row r="90" ht="31.5" customHeight="1" spans="1:41">
      <c r="A90" s="3925"/>
      <c r="B90" s="3926"/>
      <c r="C90" s="3926" t="s">
        <v>37</v>
      </c>
      <c r="D90" s="3865"/>
      <c r="E90" s="3865"/>
      <c r="F90" s="3865"/>
      <c r="G90" s="3865"/>
      <c r="H90" s="3865"/>
      <c r="I90" s="3865"/>
      <c r="J90" s="3865"/>
      <c r="K90" s="3865"/>
      <c r="L90" s="3865"/>
      <c r="M90" s="3865"/>
      <c r="N90" s="3865"/>
      <c r="O90" s="3865"/>
      <c r="P90" s="3865"/>
      <c r="Q90" s="3865"/>
      <c r="R90" s="3865"/>
      <c r="S90" s="3865"/>
      <c r="T90" s="3865"/>
      <c r="U90" s="3865"/>
      <c r="V90" s="3865"/>
      <c r="W90" s="3865"/>
      <c r="X90" s="3865"/>
      <c r="Y90" s="3865"/>
      <c r="Z90" s="3865"/>
      <c r="AA90" s="3865"/>
      <c r="AB90" s="3865"/>
      <c r="AC90" s="3865"/>
      <c r="AD90" s="3865"/>
      <c r="AE90" s="3865"/>
      <c r="AF90" s="3865"/>
      <c r="AG90" s="3865"/>
      <c r="AH90" s="3865"/>
      <c r="AI90" s="3865"/>
      <c r="AJ90" s="3865"/>
      <c r="AK90" s="3865"/>
      <c r="AL90" s="3865"/>
      <c r="AM90" s="3865"/>
      <c r="AN90" s="3927"/>
    </row>
    <row r="91" spans="1:41">
      <c r="A91" s="3925"/>
      <c r="B91" s="3926"/>
      <c r="C91" s="3926" t="s">
        <v>38</v>
      </c>
      <c r="D91" s="3865"/>
      <c r="E91" s="3865"/>
      <c r="F91" s="3865"/>
      <c r="G91" s="3865"/>
      <c r="H91" s="3865"/>
      <c r="I91" s="3865"/>
      <c r="J91" s="3865"/>
      <c r="K91" s="3865"/>
      <c r="L91" s="3865"/>
      <c r="M91" s="3865"/>
      <c r="N91" s="3865"/>
      <c r="O91" s="3865"/>
      <c r="P91" s="3865"/>
      <c r="Q91" s="3865"/>
      <c r="R91" s="3865"/>
      <c r="S91" s="3865"/>
      <c r="T91" s="3865"/>
      <c r="U91" s="3928" t="s">
        <v>39</v>
      </c>
      <c r="V91" s="3865"/>
      <c r="W91" s="3865"/>
      <c r="X91" s="3865"/>
      <c r="Y91" s="3865"/>
      <c r="Z91" s="3865"/>
      <c r="AA91" s="3865"/>
      <c r="AB91" s="3865"/>
      <c r="AC91" s="3865"/>
      <c r="AD91" s="3865"/>
      <c r="AE91" s="3865"/>
      <c r="AF91" s="3865"/>
      <c r="AG91" s="3865"/>
      <c r="AH91" s="3865"/>
      <c r="AI91" s="3865"/>
      <c r="AJ91" s="3865"/>
      <c r="AK91" s="3865"/>
      <c r="AL91" s="3865"/>
      <c r="AM91" s="3865"/>
      <c r="AN91" s="3927"/>
    </row>
    <row r="92" s="3727" customFormat="1" spans="1:41">
      <c r="A92" s="3929"/>
      <c r="B92" s="3930"/>
      <c r="C92" s="3930" t="s">
        <v>40</v>
      </c>
      <c r="D92" s="3931"/>
      <c r="E92" s="3931"/>
      <c r="F92" s="3931"/>
      <c r="G92" s="3931"/>
      <c r="H92" s="3931"/>
      <c r="I92" s="3931"/>
      <c r="J92" s="3931"/>
      <c r="K92" s="3931"/>
      <c r="L92" s="3931"/>
      <c r="M92" s="3931"/>
      <c r="N92" s="3931"/>
      <c r="O92" s="3931"/>
      <c r="P92" s="3931"/>
      <c r="Q92" s="3931"/>
      <c r="R92" s="3931"/>
      <c r="S92" s="3931"/>
      <c r="T92" s="3931"/>
      <c r="U92" s="3928"/>
      <c r="V92" s="3928"/>
      <c r="W92" s="3931"/>
      <c r="X92" s="3931"/>
      <c r="Y92" s="3931"/>
      <c r="Z92" s="3931"/>
      <c r="AA92" s="3931"/>
      <c r="AB92" s="3931"/>
      <c r="AC92" s="3931"/>
      <c r="AD92" s="3931"/>
      <c r="AE92" s="3931"/>
      <c r="AF92" s="3931"/>
      <c r="AG92" s="3931"/>
      <c r="AH92" s="3931"/>
      <c r="AI92" s="3931"/>
      <c r="AJ92" s="3931"/>
      <c r="AK92" s="3931"/>
      <c r="AL92" s="3931"/>
      <c r="AM92" s="3931"/>
      <c r="AN92" s="3932"/>
      <c r="AO92" s="3933"/>
    </row>
    <row r="93" ht="4.5" customHeight="1" spans="1:41">
      <c r="A93" s="3934"/>
      <c r="B93" s="3935"/>
      <c r="C93" s="3935"/>
      <c r="D93" s="3935"/>
      <c r="E93" s="3935"/>
      <c r="F93" s="3935"/>
      <c r="G93" s="3935"/>
      <c r="H93" s="3935"/>
      <c r="I93" s="3935"/>
      <c r="J93" s="3935"/>
      <c r="K93" s="3935"/>
      <c r="L93" s="3935"/>
      <c r="M93" s="3935"/>
      <c r="N93" s="3935"/>
      <c r="O93" s="3935"/>
      <c r="P93" s="3935"/>
      <c r="Q93" s="3935"/>
      <c r="R93" s="3935"/>
      <c r="S93" s="3935"/>
      <c r="T93" s="3935"/>
      <c r="U93" s="3935"/>
      <c r="V93" s="3935"/>
      <c r="W93" s="3935"/>
      <c r="X93" s="3935"/>
      <c r="Y93" s="3935"/>
      <c r="Z93" s="3935"/>
      <c r="AA93" s="3935"/>
      <c r="AB93" s="3935"/>
      <c r="AC93" s="3935"/>
      <c r="AD93" s="3935"/>
      <c r="AE93" s="3935"/>
      <c r="AF93" s="3935"/>
      <c r="AG93" s="3935"/>
      <c r="AH93" s="3935"/>
      <c r="AI93" s="3935"/>
      <c r="AJ93" s="3935"/>
      <c r="AK93" s="3935"/>
      <c r="AL93" s="3935"/>
      <c r="AM93" s="3935"/>
      <c r="AN93" s="3936"/>
    </row>
    <row r="94" ht="5.25" customHeight="1" spans="1:41">
      <c r="A94" s="3730"/>
      <c r="B94" s="3730"/>
      <c r="C94" s="3730"/>
      <c r="D94" s="3730"/>
      <c r="E94" s="3730"/>
      <c r="F94" s="3730"/>
      <c r="G94" s="3730"/>
      <c r="H94" s="3730"/>
      <c r="I94" s="3730"/>
      <c r="J94" s="3730"/>
      <c r="K94" s="3730"/>
      <c r="L94" s="3730"/>
      <c r="M94" s="3730"/>
      <c r="N94" s="3730"/>
      <c r="O94" s="3730"/>
      <c r="P94" s="3730"/>
      <c r="Q94" s="3730"/>
      <c r="R94" s="3730"/>
      <c r="S94" s="3730"/>
      <c r="T94" s="3730"/>
      <c r="U94" s="3730"/>
      <c r="V94" s="3730"/>
      <c r="W94" s="3730"/>
      <c r="X94" s="3730"/>
      <c r="Y94" s="3730"/>
      <c r="Z94" s="3730"/>
      <c r="AA94" s="3730"/>
      <c r="AB94" s="3730"/>
      <c r="AC94" s="3730"/>
      <c r="AD94" s="3730"/>
      <c r="AE94" s="3730"/>
      <c r="AF94" s="3730"/>
      <c r="AG94" s="3730"/>
      <c r="AH94" s="3730"/>
      <c r="AI94" s="3730"/>
      <c r="AJ94" s="3730"/>
      <c r="AK94" s="3730"/>
      <c r="AL94" s="3730"/>
      <c r="AM94" s="3730"/>
      <c r="AN94" s="3730"/>
    </row>
    <row r="95" ht="14.25" customHeight="1" spans="1:41">
      <c r="A95" s="3937" t="s">
        <v>41</v>
      </c>
      <c r="B95" s="3938"/>
      <c r="C95" s="3938"/>
      <c r="D95" s="3938"/>
      <c r="E95" s="3938"/>
      <c r="F95" s="3938"/>
      <c r="G95" s="3938"/>
      <c r="H95" s="3938"/>
      <c r="I95" s="3938"/>
      <c r="J95" s="3938"/>
      <c r="K95" s="3938"/>
      <c r="L95" s="3938"/>
      <c r="M95" s="3938"/>
      <c r="N95" s="3938"/>
      <c r="O95" s="3938"/>
      <c r="P95" s="3938"/>
      <c r="Q95" s="3938"/>
      <c r="R95" s="3938"/>
      <c r="S95" s="3938"/>
      <c r="T95" s="3938"/>
      <c r="U95" s="3938"/>
      <c r="V95" s="3938"/>
      <c r="W95" s="3938"/>
      <c r="X95" s="3938"/>
      <c r="Y95" s="3938"/>
      <c r="Z95" s="3938"/>
      <c r="AA95" s="3938"/>
      <c r="AB95" s="3938"/>
      <c r="AC95" s="3938"/>
      <c r="AD95" s="3938"/>
      <c r="AE95" s="3938"/>
      <c r="AF95" s="3938"/>
      <c r="AG95" s="3938"/>
      <c r="AH95" s="3938"/>
      <c r="AI95" s="3938"/>
      <c r="AJ95" s="3938"/>
      <c r="AK95" s="3938"/>
      <c r="AL95" s="3938"/>
      <c r="AM95" s="3938"/>
      <c r="AN95" s="3939"/>
    </row>
    <row r="96" ht="4.5" customHeight="1" spans="1:41">
      <c r="A96" s="3940"/>
      <c r="B96" s="3940"/>
      <c r="C96" s="3940"/>
      <c r="D96" s="3940"/>
      <c r="E96" s="3940"/>
      <c r="F96" s="3940"/>
      <c r="G96" s="3940"/>
      <c r="H96" s="3940"/>
      <c r="I96" s="3940"/>
      <c r="J96" s="3940"/>
      <c r="K96" s="3940"/>
      <c r="L96" s="3940"/>
      <c r="M96" s="3940"/>
      <c r="N96" s="3940"/>
      <c r="O96" s="3940"/>
      <c r="P96" s="3940"/>
      <c r="Q96" s="3940"/>
      <c r="R96" s="3940"/>
      <c r="S96" s="3940"/>
      <c r="T96" s="3940"/>
      <c r="U96" s="3940"/>
      <c r="V96" s="3940"/>
      <c r="W96" s="3940"/>
      <c r="X96" s="3940"/>
      <c r="Y96" s="3940"/>
      <c r="Z96" s="3940"/>
      <c r="AA96" s="3940"/>
      <c r="AB96" s="3940"/>
      <c r="AC96" s="3940"/>
      <c r="AD96" s="3940"/>
      <c r="AE96" s="3940"/>
      <c r="AF96" s="3940"/>
      <c r="AG96" s="3940"/>
      <c r="AH96" s="3940"/>
      <c r="AI96" s="3940"/>
      <c r="AJ96" s="3940"/>
      <c r="AK96" s="3940"/>
      <c r="AL96" s="3940"/>
      <c r="AM96" s="3940"/>
      <c r="AN96" s="3940"/>
    </row>
    <row r="97" ht="10.5" customHeight="1" spans="1:41">
      <c r="A97" s="3941" t="s">
        <v>42</v>
      </c>
      <c r="B97" s="3942"/>
      <c r="C97" s="3942"/>
      <c r="D97" s="3942"/>
      <c r="E97" s="3942"/>
      <c r="F97" s="3942"/>
      <c r="G97" s="3942"/>
      <c r="H97" s="3942"/>
      <c r="I97" s="3942"/>
      <c r="J97" s="3942"/>
      <c r="K97" s="3942"/>
      <c r="L97" s="3942"/>
      <c r="M97" s="3942"/>
      <c r="N97" s="3942"/>
      <c r="O97" s="3942"/>
      <c r="P97" s="3942"/>
      <c r="Q97" s="3942"/>
      <c r="R97" s="3942"/>
      <c r="S97" s="3942"/>
      <c r="T97" s="3942"/>
      <c r="U97" s="3942"/>
      <c r="V97" s="3942"/>
      <c r="W97" s="3942"/>
      <c r="X97" s="3942"/>
      <c r="Y97" s="3942"/>
      <c r="Z97" s="3942"/>
      <c r="AA97" s="3942"/>
      <c r="AB97" s="3942"/>
      <c r="AC97" s="3942"/>
      <c r="AD97" s="3942"/>
      <c r="AE97" s="3942"/>
      <c r="AF97" s="3942"/>
      <c r="AG97" s="3942"/>
      <c r="AH97" s="3942"/>
      <c r="AI97" s="3942"/>
      <c r="AJ97" s="3942"/>
      <c r="AK97" s="3942"/>
      <c r="AL97" s="3942"/>
      <c r="AM97" s="3942"/>
      <c r="AN97" s="3943"/>
    </row>
    <row r="98" ht="10.5" customHeight="1" spans="1:41">
      <c r="A98" s="3944" t="s">
        <v>43</v>
      </c>
      <c r="B98" s="3945"/>
      <c r="C98" s="3945"/>
      <c r="D98" s="3945"/>
      <c r="E98" s="3945"/>
      <c r="F98" s="3945"/>
      <c r="G98" s="3945"/>
      <c r="H98" s="3945"/>
      <c r="I98" s="3945"/>
      <c r="J98" s="3945"/>
      <c r="K98" s="3945"/>
      <c r="L98" s="3945"/>
      <c r="M98" s="3945"/>
      <c r="N98" s="3945"/>
      <c r="O98" s="3945"/>
      <c r="P98" s="3945"/>
      <c r="Q98" s="3945"/>
      <c r="R98" s="3945"/>
      <c r="S98" s="3945"/>
      <c r="T98" s="3945"/>
      <c r="U98" s="3945"/>
      <c r="V98" s="3945"/>
      <c r="W98" s="3945"/>
      <c r="X98" s="3945"/>
      <c r="Y98" s="3945"/>
      <c r="Z98" s="3945"/>
      <c r="AA98" s="3945"/>
      <c r="AB98" s="3945"/>
      <c r="AC98" s="3945"/>
      <c r="AD98" s="3945"/>
      <c r="AE98" s="3945"/>
      <c r="AF98" s="3945"/>
      <c r="AG98" s="3945"/>
      <c r="AH98" s="3945"/>
      <c r="AI98" s="3945"/>
      <c r="AJ98" s="3945"/>
      <c r="AK98" s="3945"/>
      <c r="AL98" s="3945"/>
      <c r="AM98" s="3945"/>
      <c r="AN98" s="3946"/>
    </row>
    <row r="99" ht="10.5" customHeight="1" spans="1:41">
      <c r="A99" s="3947" t="s">
        <v>44</v>
      </c>
      <c r="B99" s="3948"/>
      <c r="C99" s="3948"/>
      <c r="D99" s="3948"/>
      <c r="E99" s="3948"/>
      <c r="F99" s="3948"/>
      <c r="G99" s="3948"/>
      <c r="H99" s="3948"/>
      <c r="I99" s="3948"/>
      <c r="J99" s="3948"/>
      <c r="K99" s="3948"/>
      <c r="L99" s="3948"/>
      <c r="M99" s="3948"/>
      <c r="N99" s="3948"/>
      <c r="O99" s="3948"/>
      <c r="P99" s="3948"/>
      <c r="Q99" s="3948"/>
      <c r="R99" s="3948"/>
      <c r="S99" s="3948"/>
      <c r="T99" s="3948"/>
      <c r="U99" s="3948"/>
      <c r="V99" s="3948"/>
      <c r="W99" s="3948"/>
      <c r="X99" s="3948"/>
      <c r="Y99" s="3948"/>
      <c r="Z99" s="3948"/>
      <c r="AA99" s="3948"/>
      <c r="AB99" s="3948"/>
      <c r="AC99" s="3948"/>
      <c r="AD99" s="3948"/>
      <c r="AE99" s="3948"/>
      <c r="AF99" s="3948"/>
      <c r="AG99" s="3948"/>
      <c r="AH99" s="3948"/>
      <c r="AI99" s="3948"/>
      <c r="AJ99" s="3948"/>
      <c r="AK99" s="3948"/>
      <c r="AL99" s="3948"/>
      <c r="AM99" s="3948"/>
      <c r="AN99" s="3949"/>
    </row>
    <row r="100" ht="11.25" customHeight="1" spans="1:41">
      <c r="A100" s="3950" t="s">
        <v>45</v>
      </c>
      <c r="B100" s="3951"/>
      <c r="C100" s="3951"/>
      <c r="D100" s="3951"/>
      <c r="E100" s="3951"/>
      <c r="F100" s="3951"/>
      <c r="G100" s="3951"/>
      <c r="H100" s="3951"/>
      <c r="I100" s="3951"/>
      <c r="J100" s="3951"/>
      <c r="K100" s="3951"/>
      <c r="L100" s="3951"/>
      <c r="M100" s="3951"/>
      <c r="N100" s="3951"/>
      <c r="O100" s="3951"/>
      <c r="P100" s="3951"/>
      <c r="Q100" s="3951"/>
      <c r="R100" s="3951"/>
      <c r="S100" s="3951"/>
      <c r="T100" s="3951"/>
      <c r="U100" s="3951"/>
      <c r="V100" s="3951"/>
      <c r="W100" s="3951"/>
      <c r="X100" s="3951"/>
      <c r="Y100" s="3951"/>
      <c r="Z100" s="3951"/>
      <c r="AA100" s="3951"/>
      <c r="AB100" s="3951"/>
      <c r="AC100" s="3951"/>
      <c r="AD100" s="3951"/>
      <c r="AE100" s="3951"/>
      <c r="AF100" s="3951"/>
      <c r="AG100" s="3951"/>
      <c r="AH100" s="3951"/>
      <c r="AI100" s="3951"/>
      <c r="AJ100" s="3951"/>
      <c r="AK100" s="3951"/>
      <c r="AL100" s="3951"/>
      <c r="AM100" s="3951"/>
      <c r="AN100" s="3952"/>
    </row>
    <row r="101" ht="2.25" customHeight="1" spans="1:41">
      <c r="A101" s="3953"/>
      <c r="B101" s="3954"/>
      <c r="C101" s="3954"/>
      <c r="D101" s="3954"/>
      <c r="E101" s="3955"/>
      <c r="F101" s="3955"/>
      <c r="G101" s="3955"/>
      <c r="H101" s="3955"/>
      <c r="I101" s="3954"/>
      <c r="J101" s="3954"/>
      <c r="K101" s="3954"/>
      <c r="L101" s="3954"/>
      <c r="M101" s="3954"/>
      <c r="N101" s="3954"/>
      <c r="O101" s="3954"/>
      <c r="P101" s="3954"/>
      <c r="Q101" s="3954"/>
      <c r="R101" s="3954"/>
      <c r="S101" s="3954"/>
      <c r="T101" s="3954"/>
      <c r="U101" s="3954"/>
      <c r="V101" s="3954"/>
      <c r="W101" s="3954"/>
      <c r="X101" s="3954"/>
      <c r="Y101" s="3954"/>
      <c r="Z101" s="3954"/>
      <c r="AA101" s="3954"/>
      <c r="AB101" s="3954"/>
      <c r="AC101" s="3954"/>
      <c r="AD101" s="3954"/>
      <c r="AE101" s="3956"/>
      <c r="AF101" s="3957"/>
      <c r="AG101" s="3957"/>
      <c r="AH101" s="3957"/>
      <c r="AI101" s="3957"/>
      <c r="AJ101" s="3957"/>
      <c r="AK101" s="3957"/>
      <c r="AL101" s="3957"/>
      <c r="AM101" s="3957"/>
      <c r="AN101" s="3958"/>
    </row>
    <row r="102" ht="6" customHeight="1" spans="1:41">
      <c r="A102" s="3326"/>
      <c r="B102" s="3326"/>
      <c r="C102" s="3326"/>
      <c r="D102" s="3326"/>
      <c r="E102" s="3330"/>
      <c r="F102" s="3330"/>
      <c r="G102" s="3330"/>
      <c r="H102" s="3330"/>
      <c r="I102" s="3326"/>
      <c r="J102" s="3326"/>
      <c r="K102" s="3326"/>
      <c r="L102" s="3326"/>
      <c r="M102" s="3326"/>
      <c r="N102" s="3326"/>
      <c r="O102" s="3326"/>
      <c r="P102" s="3326"/>
      <c r="Q102" s="3326"/>
      <c r="R102" s="3326"/>
      <c r="S102" s="3326"/>
      <c r="T102" s="3326"/>
      <c r="U102" s="3326"/>
      <c r="V102" s="3326"/>
      <c r="W102" s="3326"/>
      <c r="X102" s="3326"/>
      <c r="Y102" s="3326"/>
      <c r="Z102" s="3326"/>
      <c r="AA102" s="3326"/>
      <c r="AB102" s="3326"/>
      <c r="AC102" s="3326"/>
      <c r="AD102" s="3326"/>
      <c r="AE102" s="3326"/>
      <c r="AF102" s="581"/>
      <c r="AG102" s="581"/>
      <c r="AH102" s="581"/>
      <c r="AI102" s="581"/>
      <c r="AJ102" s="581"/>
      <c r="AK102" s="581"/>
      <c r="AL102" s="581"/>
      <c r="AM102" s="581"/>
      <c r="AN102" s="581"/>
    </row>
    <row r="103" spans="1:41">
      <c r="A103" s="3944" t="s">
        <v>46</v>
      </c>
      <c r="B103" s="3945"/>
      <c r="C103" s="3945"/>
      <c r="D103" s="3945"/>
      <c r="E103" s="3945"/>
      <c r="F103" s="3945"/>
      <c r="G103" s="3945"/>
      <c r="H103" s="3945"/>
      <c r="I103" s="3945"/>
      <c r="J103" s="3945"/>
      <c r="K103" s="3945"/>
      <c r="L103" s="3945"/>
      <c r="M103" s="3945"/>
      <c r="N103" s="3945"/>
      <c r="O103" s="3945"/>
      <c r="P103" s="3945"/>
      <c r="Q103" s="3945"/>
      <c r="R103" s="3945"/>
      <c r="S103" s="3945"/>
      <c r="T103" s="3945"/>
      <c r="U103" s="3945"/>
      <c r="V103" s="3945"/>
      <c r="W103" s="3945"/>
      <c r="X103" s="3945"/>
      <c r="Y103" s="3945"/>
      <c r="Z103" s="3945"/>
      <c r="AA103" s="3945"/>
      <c r="AB103" s="3945"/>
      <c r="AC103" s="3945"/>
      <c r="AD103" s="3945"/>
      <c r="AE103" s="3945"/>
      <c r="AF103" s="3945"/>
      <c r="AG103" s="3945"/>
      <c r="AH103" s="3945"/>
      <c r="AI103" s="3945"/>
      <c r="AJ103" s="3945"/>
      <c r="AK103" s="3945"/>
      <c r="AL103" s="3945"/>
      <c r="AM103" s="3945"/>
      <c r="AN103" s="3946"/>
    </row>
    <row r="104" spans="1:41">
      <c r="A104" s="3947" t="s">
        <v>47</v>
      </c>
      <c r="B104" s="3948"/>
      <c r="C104" s="3948"/>
      <c r="D104" s="3948"/>
      <c r="E104" s="3948"/>
      <c r="F104" s="3948"/>
      <c r="G104" s="3948"/>
      <c r="H104" s="3948"/>
      <c r="I104" s="3948"/>
      <c r="J104" s="3948"/>
      <c r="K104" s="3948"/>
      <c r="L104" s="3948"/>
      <c r="M104" s="3948"/>
      <c r="N104" s="3948"/>
      <c r="O104" s="3948"/>
      <c r="P104" s="3948"/>
      <c r="Q104" s="3948"/>
      <c r="R104" s="3948"/>
      <c r="S104" s="3948"/>
      <c r="T104" s="3948"/>
      <c r="U104" s="3948"/>
      <c r="V104" s="3948"/>
      <c r="W104" s="3948"/>
      <c r="X104" s="3948"/>
      <c r="Y104" s="3948"/>
      <c r="Z104" s="3948"/>
      <c r="AA104" s="3948"/>
      <c r="AB104" s="3948"/>
      <c r="AC104" s="3948"/>
      <c r="AD104" s="3948"/>
      <c r="AE104" s="3948"/>
      <c r="AF104" s="3948"/>
      <c r="AG104" s="3948"/>
      <c r="AH104" s="3948"/>
      <c r="AI104" s="3948"/>
      <c r="AJ104" s="3948"/>
      <c r="AK104" s="3948"/>
      <c r="AL104" s="3948"/>
      <c r="AM104" s="3948"/>
      <c r="AN104" s="3949"/>
    </row>
    <row r="105" spans="1:41">
      <c r="A105" s="3326"/>
      <c r="B105" s="3326"/>
      <c r="C105" s="3326"/>
      <c r="D105" s="3326"/>
      <c r="E105" s="3330"/>
      <c r="F105" s="3330"/>
      <c r="G105" s="3330"/>
      <c r="H105" s="3330"/>
      <c r="I105" s="3326"/>
      <c r="J105" s="3326"/>
      <c r="K105" s="3326"/>
      <c r="L105" s="3326"/>
      <c r="M105" s="3326"/>
      <c r="N105" s="3326"/>
      <c r="O105" s="3326"/>
      <c r="P105" s="3326"/>
      <c r="Q105" s="3326"/>
      <c r="R105" s="3326"/>
      <c r="S105" s="3326"/>
      <c r="T105" s="3326"/>
      <c r="U105" s="3326"/>
      <c r="V105" s="3326"/>
      <c r="W105" s="3326"/>
      <c r="X105" s="3326"/>
      <c r="Y105" s="3326"/>
      <c r="Z105" s="3326"/>
      <c r="AA105" s="3326"/>
      <c r="AB105" s="3326"/>
      <c r="AC105" s="3326"/>
      <c r="AD105" s="3326"/>
      <c r="AE105" s="3326"/>
      <c r="AF105" s="581"/>
      <c r="AG105" s="581"/>
      <c r="AH105" s="581"/>
      <c r="AI105" s="581"/>
      <c r="AJ105" s="581"/>
      <c r="AK105" s="581"/>
      <c r="AL105" s="581"/>
      <c r="AM105" s="581"/>
      <c r="AN105" s="581"/>
    </row>
    <row r="106" spans="1:41">
      <c r="A106" s="3959"/>
      <c r="B106" s="3960"/>
      <c r="C106" s="3960"/>
      <c r="D106" s="3960"/>
      <c r="E106" s="3960"/>
      <c r="F106" s="3960"/>
      <c r="G106" s="3960"/>
      <c r="H106" s="3960"/>
      <c r="I106" s="3960"/>
      <c r="J106" s="3960"/>
      <c r="K106" s="3960"/>
      <c r="L106" s="3960"/>
      <c r="M106" s="3960"/>
      <c r="N106" s="3960"/>
      <c r="O106" s="3960"/>
      <c r="P106" s="3960"/>
      <c r="Q106" s="3960"/>
      <c r="R106" s="3959"/>
      <c r="S106" s="3960"/>
      <c r="T106" s="3960"/>
      <c r="U106" s="3960"/>
      <c r="V106" s="3960"/>
      <c r="W106" s="3960"/>
      <c r="X106" s="3960"/>
      <c r="Y106" s="3960"/>
      <c r="Z106" s="3960"/>
      <c r="AA106" s="3960"/>
      <c r="AB106" s="3960"/>
      <c r="AC106" s="3960"/>
      <c r="AD106" s="3960"/>
      <c r="AE106" s="3960"/>
      <c r="AF106" s="3960"/>
      <c r="AG106" s="3960"/>
      <c r="AH106" s="3960"/>
      <c r="AI106" s="3960"/>
      <c r="AJ106" s="3960"/>
      <c r="AK106" s="3960"/>
      <c r="AL106" s="3960"/>
      <c r="AM106" s="3960"/>
      <c r="AN106" s="3960"/>
    </row>
    <row r="107" ht="12.75" customHeight="1" spans="1:41">
      <c r="A107" s="3770"/>
      <c r="B107" s="3770"/>
      <c r="C107" s="3770"/>
      <c r="D107" s="3770"/>
      <c r="E107" s="3770"/>
      <c r="F107" s="3770"/>
      <c r="G107" s="3770"/>
      <c r="H107" s="3770"/>
      <c r="I107" s="3770"/>
      <c r="J107" s="3770"/>
      <c r="K107" s="3770"/>
      <c r="L107" s="3770"/>
      <c r="M107" s="3770"/>
      <c r="N107" s="3770"/>
      <c r="O107" s="3770"/>
      <c r="P107" s="3770"/>
      <c r="Q107" s="3770"/>
      <c r="R107" s="3770"/>
      <c r="S107" s="3770"/>
      <c r="T107" s="3770"/>
      <c r="U107" s="3770"/>
      <c r="V107" s="3770"/>
      <c r="W107" s="3770"/>
      <c r="X107" s="3770"/>
      <c r="Y107" s="3770"/>
      <c r="Z107" s="3770"/>
      <c r="AA107" s="3770"/>
      <c r="AB107" s="3770"/>
      <c r="AC107" s="3770"/>
      <c r="AD107" s="3770"/>
      <c r="AE107" s="3770"/>
      <c r="AF107" s="3770"/>
      <c r="AG107" s="3770"/>
      <c r="AH107" s="3770"/>
      <c r="AI107" s="3770"/>
      <c r="AJ107" s="3770"/>
      <c r="AK107" s="3770"/>
      <c r="AL107" s="3770"/>
      <c r="AM107" s="3770"/>
      <c r="AN107" s="3770"/>
    </row>
    <row r="108" ht="12.75" customHeight="1" spans="1:41">
      <c r="A108" s="3961"/>
      <c r="B108" s="3961"/>
      <c r="C108" s="3961"/>
      <c r="D108" s="3961"/>
      <c r="E108" s="3961"/>
      <c r="F108" s="3961"/>
      <c r="G108" s="3961"/>
      <c r="H108" s="3961"/>
      <c r="I108" s="3733"/>
      <c r="J108" s="3961"/>
      <c r="K108" s="3961"/>
      <c r="L108" s="3961"/>
      <c r="M108" s="3961"/>
      <c r="N108" s="3961"/>
      <c r="O108" s="3961"/>
      <c r="P108" s="3961"/>
      <c r="Q108" s="3961"/>
      <c r="R108" s="3961"/>
      <c r="S108" s="3961"/>
      <c r="T108" s="3961"/>
      <c r="U108" s="3961"/>
      <c r="V108" s="3961"/>
      <c r="W108" s="3961"/>
      <c r="X108" s="3961"/>
      <c r="Y108" s="3961"/>
      <c r="Z108" s="3961"/>
      <c r="AA108" s="3961"/>
      <c r="AB108" s="3961"/>
      <c r="AC108" s="3961"/>
      <c r="AD108" s="3961"/>
      <c r="AE108" s="3733"/>
      <c r="AF108" s="3733"/>
      <c r="AG108" s="3733"/>
      <c r="AH108" s="3733"/>
      <c r="AI108" s="3733"/>
      <c r="AJ108" s="3733"/>
      <c r="AK108" s="3733"/>
      <c r="AL108" s="3733"/>
      <c r="AM108" s="3733"/>
      <c r="AN108" s="3733"/>
      <c r="AO108" s="3730"/>
    </row>
    <row r="109" ht="12.75" customHeight="1" spans="1:41">
      <c r="A109" s="3961"/>
      <c r="B109" s="3961"/>
      <c r="C109" s="3961"/>
      <c r="D109" s="3961"/>
      <c r="E109" s="3961"/>
      <c r="F109" s="3961"/>
      <c r="G109" s="3961"/>
      <c r="H109" s="3733" t="s">
        <v>48</v>
      </c>
      <c r="I109" s="3733"/>
      <c r="J109" s="3733"/>
      <c r="K109" s="3733"/>
      <c r="L109" s="3961"/>
      <c r="M109" s="3961"/>
      <c r="N109" s="3961"/>
      <c r="O109" s="3961"/>
      <c r="P109" s="3961"/>
      <c r="Q109" s="3733"/>
      <c r="R109" s="3961"/>
      <c r="S109" s="3961"/>
      <c r="T109" s="3961"/>
      <c r="U109" s="3961"/>
      <c r="V109" s="3961"/>
      <c r="W109" s="3961"/>
      <c r="X109" s="3961"/>
      <c r="Y109" s="3961"/>
      <c r="Z109" s="3961"/>
      <c r="AA109" s="3961"/>
      <c r="AB109" s="3961"/>
      <c r="AC109" s="3961"/>
      <c r="AD109" s="3961"/>
      <c r="AE109" s="3733"/>
      <c r="AF109" s="3733"/>
      <c r="AG109" s="3733"/>
      <c r="AH109" s="3733"/>
      <c r="AI109" s="3733"/>
      <c r="AJ109" s="3733"/>
      <c r="AK109" s="3733"/>
      <c r="AL109" s="3733"/>
      <c r="AM109" s="3733"/>
      <c r="AN109" s="3733"/>
      <c r="AO109" s="3730"/>
    </row>
    <row r="110" ht="12.75" customHeight="1" spans="1:41">
      <c r="A110" s="3961"/>
      <c r="B110" s="3961"/>
      <c r="C110" s="3961"/>
      <c r="D110" s="3961"/>
      <c r="E110" s="3961"/>
      <c r="F110" s="3961"/>
      <c r="G110" s="3733"/>
      <c r="H110" s="3733"/>
      <c r="I110" s="3733"/>
      <c r="J110" s="3733"/>
      <c r="K110" s="3733"/>
      <c r="L110" s="3733"/>
      <c r="M110" s="3733"/>
      <c r="N110" s="3733"/>
      <c r="O110" s="3733"/>
      <c r="P110" s="3733"/>
      <c r="Q110" s="3733"/>
      <c r="R110" s="3733"/>
      <c r="S110" s="3733"/>
      <c r="T110" s="3733"/>
      <c r="U110" s="3733"/>
      <c r="V110" s="3733"/>
      <c r="W110" s="3733"/>
      <c r="X110" s="3733"/>
      <c r="Y110" s="3733"/>
      <c r="Z110" s="3733"/>
      <c r="AA110" s="3733"/>
      <c r="AB110" s="3733"/>
      <c r="AC110" s="3733"/>
      <c r="AD110" s="3733"/>
      <c r="AE110" s="3733"/>
      <c r="AF110" s="3733"/>
      <c r="AG110" s="3733"/>
      <c r="AH110" s="3733"/>
      <c r="AI110" s="3733"/>
      <c r="AJ110" s="3733"/>
      <c r="AK110" s="3733"/>
      <c r="AL110" s="3733"/>
      <c r="AM110" s="3733"/>
      <c r="AN110" s="3733"/>
      <c r="AO110" s="3730"/>
    </row>
    <row r="111" ht="12.75" customHeight="1" spans="1:41">
      <c r="A111" s="3961"/>
      <c r="B111" s="3961"/>
      <c r="C111" s="3961"/>
      <c r="D111" s="3961"/>
      <c r="E111" s="3961"/>
      <c r="F111" s="3961"/>
      <c r="G111" s="3733"/>
      <c r="H111" s="3733"/>
      <c r="I111" s="3733"/>
      <c r="J111" s="3733"/>
      <c r="K111" s="3733"/>
      <c r="L111" s="3733"/>
      <c r="M111" s="3733"/>
      <c r="N111" s="3733"/>
      <c r="O111" s="3733"/>
      <c r="P111" s="3733"/>
      <c r="Q111" s="3733"/>
      <c r="R111" s="3733"/>
      <c r="S111" s="3733"/>
      <c r="T111" s="3733"/>
      <c r="U111" s="3733"/>
      <c r="V111" s="3733"/>
      <c r="W111" s="3733"/>
      <c r="X111" s="3733"/>
      <c r="Y111" s="3733"/>
      <c r="Z111" s="3733"/>
      <c r="AA111" s="3733"/>
      <c r="AB111" s="3733"/>
      <c r="AC111" s="3733"/>
      <c r="AD111" s="3733"/>
      <c r="AE111" s="3733"/>
      <c r="AF111" s="3733"/>
      <c r="AG111" s="3733"/>
      <c r="AH111" s="3733"/>
      <c r="AI111" s="3733"/>
      <c r="AJ111" s="3733"/>
      <c r="AK111" s="3733"/>
      <c r="AL111" s="3733"/>
      <c r="AM111" s="3733"/>
      <c r="AN111" s="3733"/>
      <c r="AO111" s="3730"/>
    </row>
    <row r="112" ht="12.75" customHeight="1" spans="1:41">
      <c r="A112" s="3961"/>
      <c r="B112" s="3961"/>
      <c r="C112" s="3961"/>
      <c r="D112" s="3961"/>
      <c r="E112" s="3961"/>
      <c r="F112" s="3961"/>
      <c r="G112" s="3733"/>
      <c r="H112" s="3733"/>
      <c r="I112" s="3733"/>
      <c r="J112" s="3733"/>
      <c r="K112" s="3733"/>
      <c r="L112" s="3733"/>
      <c r="M112" s="3733"/>
      <c r="N112" s="3733"/>
      <c r="O112" s="3733"/>
      <c r="P112" s="3733"/>
      <c r="Q112" s="3733"/>
      <c r="R112" s="3733"/>
      <c r="S112" s="3733"/>
      <c r="T112" s="3733"/>
      <c r="U112" s="3733"/>
      <c r="V112" s="3733"/>
      <c r="W112" s="3733"/>
      <c r="X112" s="3733"/>
      <c r="Y112" s="3733"/>
      <c r="Z112" s="3733"/>
      <c r="AA112" s="3733"/>
      <c r="AB112" s="3733"/>
      <c r="AC112" s="3733"/>
      <c r="AD112" s="3733"/>
      <c r="AE112" s="3733"/>
      <c r="AF112" s="3733"/>
      <c r="AG112" s="3733"/>
      <c r="AH112" s="3733"/>
      <c r="AI112" s="3733"/>
      <c r="AJ112" s="3733"/>
      <c r="AK112" s="3733"/>
      <c r="AL112" s="3733"/>
      <c r="AM112" s="3733"/>
      <c r="AN112" s="3733"/>
      <c r="AO112" s="3730"/>
    </row>
    <row r="113" ht="12.75" customHeight="1" spans="1:41">
      <c r="A113" s="3961"/>
      <c r="B113" s="3961"/>
      <c r="C113" s="3961"/>
      <c r="D113" s="3961"/>
      <c r="E113" s="3961"/>
      <c r="F113" s="3961"/>
      <c r="G113" s="3733"/>
      <c r="H113" s="3733"/>
      <c r="I113" s="3733"/>
      <c r="J113" s="3733"/>
      <c r="K113" s="3733"/>
      <c r="L113" s="3733"/>
      <c r="M113" s="3733"/>
      <c r="N113" s="3733"/>
      <c r="O113" s="3733"/>
      <c r="P113" s="3733"/>
      <c r="Q113" s="3733"/>
      <c r="R113" s="3733"/>
      <c r="S113" s="3733"/>
      <c r="T113" s="3733"/>
      <c r="U113" s="3733"/>
      <c r="V113" s="3733"/>
      <c r="W113" s="3733"/>
      <c r="X113" s="3733"/>
      <c r="Y113" s="3733"/>
      <c r="Z113" s="3733"/>
      <c r="AA113" s="3733"/>
      <c r="AB113" s="3733"/>
      <c r="AC113" s="3733"/>
      <c r="AD113" s="3733"/>
      <c r="AE113" s="3733"/>
      <c r="AF113" s="3733"/>
      <c r="AG113" s="3733"/>
      <c r="AH113" s="3733"/>
      <c r="AI113" s="3733"/>
      <c r="AJ113" s="3733"/>
      <c r="AK113" s="3733"/>
      <c r="AL113" s="3733"/>
      <c r="AM113" s="3733"/>
      <c r="AN113" s="3733"/>
      <c r="AO113" s="3730"/>
    </row>
    <row r="114" ht="12.75" customHeight="1" spans="1:41">
      <c r="A114" s="3961"/>
      <c r="B114" s="3962"/>
      <c r="C114" s="64"/>
      <c r="D114" s="3963"/>
      <c r="E114" s="3963"/>
      <c r="F114" s="3963"/>
      <c r="G114" s="3311"/>
      <c r="H114" s="3311"/>
      <c r="I114" s="3311"/>
      <c r="J114" s="3311"/>
      <c r="K114" s="3311"/>
      <c r="L114" s="3311"/>
      <c r="M114" s="3311"/>
      <c r="N114" s="3311"/>
      <c r="O114" s="3311"/>
      <c r="P114" s="3311"/>
      <c r="Q114" s="3311"/>
      <c r="R114" s="3311"/>
      <c r="S114" s="3311"/>
      <c r="T114" s="3311"/>
      <c r="U114" s="3311"/>
      <c r="V114" s="3311"/>
      <c r="W114" s="3311"/>
      <c r="X114" s="3311"/>
      <c r="Y114" s="3311"/>
      <c r="Z114" s="3311"/>
      <c r="AA114" s="3311"/>
      <c r="AB114" s="3311"/>
      <c r="AC114" s="3311"/>
      <c r="AD114" s="3311"/>
      <c r="AE114" s="3311"/>
      <c r="AF114" s="3311"/>
      <c r="AG114" s="3311"/>
      <c r="AH114" s="3311"/>
      <c r="AI114" s="3311"/>
      <c r="AJ114" s="3764"/>
      <c r="AK114" s="3764"/>
      <c r="AL114" s="3764"/>
      <c r="AM114" s="3733"/>
      <c r="AN114" s="3733"/>
      <c r="AO114" s="3730"/>
    </row>
    <row r="115" ht="12.75" customHeight="1" spans="1:41">
      <c r="A115" s="3961"/>
      <c r="B115" s="3961"/>
      <c r="C115" s="3961"/>
      <c r="D115" s="3961"/>
      <c r="E115" s="3961"/>
      <c r="F115" s="3961"/>
      <c r="G115" s="3733"/>
      <c r="H115" s="3733"/>
      <c r="I115" s="3733"/>
      <c r="J115" s="3733"/>
      <c r="K115" s="3733"/>
      <c r="L115" s="3733"/>
      <c r="M115" s="3733"/>
      <c r="N115" s="3733"/>
      <c r="O115" s="3733"/>
      <c r="P115" s="3733"/>
      <c r="Q115" s="3733"/>
      <c r="R115" s="3733"/>
      <c r="S115" s="3733"/>
      <c r="T115" s="3733"/>
      <c r="U115" s="3733"/>
      <c r="V115" s="3733"/>
      <c r="W115" s="3733"/>
      <c r="X115" s="3733"/>
      <c r="Y115" s="3733"/>
      <c r="Z115" s="3733"/>
      <c r="AA115" s="3733"/>
      <c r="AB115" s="3733"/>
      <c r="AC115" s="3733"/>
      <c r="AD115" s="3733"/>
      <c r="AE115" s="3733"/>
      <c r="AF115" s="3733"/>
      <c r="AG115" s="3733"/>
      <c r="AH115" s="3733"/>
      <c r="AI115" s="3733"/>
      <c r="AJ115" s="3733"/>
      <c r="AK115" s="3733"/>
      <c r="AL115" s="3733"/>
      <c r="AM115" s="3733"/>
      <c r="AN115" s="3733"/>
      <c r="AO115" s="3730"/>
    </row>
    <row r="116" ht="12.75" customHeight="1" spans="1:41">
      <c r="A116" s="3961"/>
      <c r="B116" s="3961"/>
      <c r="C116" s="3961"/>
      <c r="D116" s="3961"/>
      <c r="E116" s="3961"/>
      <c r="F116" s="3961"/>
      <c r="G116" s="3733"/>
      <c r="H116" s="3733"/>
      <c r="I116" s="3733"/>
      <c r="J116" s="3733"/>
      <c r="K116" s="3733"/>
      <c r="L116" s="3733"/>
      <c r="M116" s="3733"/>
      <c r="N116" s="3733"/>
      <c r="O116" s="3733"/>
      <c r="P116" s="3733"/>
      <c r="Q116" s="3733"/>
      <c r="R116" s="3733"/>
      <c r="S116" s="3733"/>
      <c r="T116" s="3733"/>
      <c r="U116" s="3733"/>
      <c r="V116" s="3733"/>
      <c r="W116" s="3733"/>
      <c r="X116" s="3733"/>
      <c r="Y116" s="3733"/>
      <c r="Z116" s="3733"/>
      <c r="AA116" s="3733"/>
      <c r="AB116" s="3733"/>
      <c r="AC116" s="3733"/>
      <c r="AD116" s="3733"/>
      <c r="AE116" s="3733"/>
      <c r="AF116" s="3733"/>
      <c r="AG116" s="3733"/>
      <c r="AH116" s="3733"/>
      <c r="AI116" s="3733"/>
      <c r="AJ116" s="3733"/>
      <c r="AK116" s="3733"/>
      <c r="AL116" s="3733"/>
      <c r="AM116" s="3733"/>
      <c r="AN116" s="3733"/>
      <c r="AO116" s="3730"/>
    </row>
    <row r="117" ht="12.75" customHeight="1" spans="1:41">
      <c r="A117" s="3961"/>
      <c r="B117" s="3964"/>
      <c r="C117" s="3961"/>
      <c r="D117" s="3961"/>
      <c r="E117" s="3961"/>
      <c r="F117" s="3961"/>
      <c r="G117" s="3733"/>
      <c r="H117" s="3733"/>
      <c r="I117" s="3733"/>
      <c r="J117" s="3733"/>
      <c r="K117" s="3733"/>
      <c r="L117" s="3733"/>
      <c r="M117" s="3733"/>
      <c r="N117" s="3733"/>
      <c r="O117" s="3733"/>
      <c r="P117" s="3733"/>
      <c r="Q117" s="3733"/>
      <c r="R117" s="3733"/>
      <c r="S117" s="3733"/>
      <c r="T117" s="3733"/>
      <c r="U117" s="3733"/>
      <c r="V117" s="3733"/>
      <c r="W117" s="3733"/>
      <c r="X117" s="3733"/>
      <c r="Y117" s="3733"/>
      <c r="Z117" s="3733"/>
      <c r="AA117" s="3733"/>
      <c r="AB117" s="3733"/>
      <c r="AC117" s="3733"/>
      <c r="AD117" s="3733"/>
      <c r="AE117" s="3733"/>
      <c r="AF117" s="3733"/>
      <c r="AG117" s="3733"/>
      <c r="AH117" s="3733"/>
      <c r="AI117" s="3733"/>
      <c r="AJ117" s="3733"/>
      <c r="AK117" s="3733"/>
      <c r="AL117" s="3733"/>
      <c r="AM117" s="3733"/>
      <c r="AN117" s="3733"/>
      <c r="AO117" s="3730"/>
    </row>
    <row r="118" ht="12.75" customHeight="1" spans="1:41">
      <c r="A118" s="3961"/>
      <c r="B118" s="3961"/>
      <c r="C118" s="3961"/>
      <c r="D118" s="3961"/>
      <c r="E118" s="3961"/>
      <c r="F118" s="3961"/>
      <c r="G118" s="3961"/>
      <c r="H118" s="3961"/>
      <c r="I118" s="3961"/>
      <c r="J118" s="3961"/>
      <c r="K118" s="3961"/>
      <c r="L118" s="3961"/>
      <c r="M118" s="3961"/>
      <c r="N118" s="3961"/>
      <c r="O118" s="3961"/>
      <c r="P118" s="3961"/>
      <c r="Q118" s="3961"/>
      <c r="R118" s="3961"/>
      <c r="S118" s="3961"/>
      <c r="T118" s="3961"/>
      <c r="U118" s="3961"/>
      <c r="V118" s="3961"/>
      <c r="W118" s="3961"/>
      <c r="X118" s="3961"/>
      <c r="Y118" s="3961"/>
      <c r="Z118" s="3961"/>
      <c r="AA118" s="3961"/>
      <c r="AB118" s="3961"/>
      <c r="AC118" s="3961"/>
      <c r="AD118" s="3961"/>
      <c r="AE118" s="3961"/>
      <c r="AF118" s="3961"/>
      <c r="AG118" s="3961"/>
      <c r="AH118" s="3961"/>
      <c r="AI118" s="3961"/>
      <c r="AJ118" s="3961"/>
      <c r="AK118" s="3961"/>
      <c r="AL118" s="3961"/>
      <c r="AM118" s="3961"/>
      <c r="AN118" s="3961"/>
    </row>
    <row r="119" spans="1:41">
      <c r="A119" s="3961"/>
      <c r="B119" s="3964"/>
      <c r="C119" s="3961"/>
      <c r="D119" s="3961"/>
      <c r="E119" s="3961"/>
      <c r="F119" s="3961"/>
      <c r="G119" s="3961"/>
      <c r="H119" s="3961"/>
      <c r="I119" s="3961"/>
      <c r="J119" s="3961"/>
      <c r="K119" s="3961"/>
      <c r="L119" s="3961"/>
      <c r="M119" s="3961"/>
      <c r="N119" s="3961"/>
      <c r="O119" s="3961"/>
      <c r="P119" s="3961"/>
      <c r="Q119" s="3961"/>
      <c r="R119" s="3961"/>
      <c r="S119" s="3961"/>
      <c r="T119" s="3961"/>
      <c r="U119" s="3961"/>
      <c r="V119" s="3961"/>
      <c r="W119" s="3961"/>
      <c r="X119" s="3961"/>
      <c r="Y119" s="3961"/>
      <c r="Z119" s="3961"/>
      <c r="AA119" s="3961"/>
      <c r="AB119" s="3961"/>
      <c r="AC119" s="3961"/>
      <c r="AD119" s="3961"/>
      <c r="AE119" s="3961"/>
      <c r="AF119" s="3961"/>
      <c r="AG119" s="3961"/>
      <c r="AH119" s="3961"/>
      <c r="AI119" s="3961"/>
      <c r="AJ119" s="3961"/>
      <c r="AK119" s="3961"/>
      <c r="AL119" s="3961"/>
      <c r="AM119" s="3961"/>
      <c r="AN119" s="3961"/>
    </row>
    <row r="120" spans="1:41">
      <c r="A120" s="3961"/>
      <c r="B120" s="3961"/>
      <c r="C120" s="3961"/>
      <c r="D120" s="3961"/>
      <c r="E120" s="3961"/>
      <c r="F120" s="3961"/>
      <c r="G120" s="3961"/>
      <c r="H120" s="3961"/>
      <c r="I120" s="3961"/>
      <c r="J120" s="3961"/>
      <c r="K120" s="3961"/>
      <c r="L120" s="3961"/>
      <c r="M120" s="3961"/>
      <c r="N120" s="3961"/>
      <c r="O120" s="3961"/>
      <c r="P120" s="3961"/>
      <c r="Q120" s="3961"/>
      <c r="R120" s="3961"/>
      <c r="S120" s="3961"/>
      <c r="T120" s="3961"/>
      <c r="U120" s="3961"/>
      <c r="V120" s="3961"/>
      <c r="W120" s="3961"/>
      <c r="X120" s="3961"/>
      <c r="Y120" s="3961"/>
      <c r="Z120" s="3961"/>
      <c r="AA120" s="3961"/>
      <c r="AB120" s="3961"/>
      <c r="AC120" s="3961"/>
      <c r="AD120" s="3961"/>
      <c r="AE120" s="3961"/>
      <c r="AF120" s="3961"/>
      <c r="AG120" s="3961"/>
      <c r="AH120" s="3961"/>
      <c r="AI120" s="3961"/>
      <c r="AJ120" s="3961"/>
      <c r="AK120" s="3961"/>
      <c r="AL120" s="3961"/>
      <c r="AM120" s="3961"/>
      <c r="AN120" s="3961"/>
    </row>
    <row r="121" spans="1:41">
      <c r="A121" s="3961"/>
      <c r="B121" s="3961"/>
      <c r="C121" s="3961"/>
      <c r="D121" s="3961"/>
      <c r="E121" s="3961"/>
      <c r="F121" s="3961"/>
      <c r="G121" s="3961"/>
      <c r="H121" s="3961"/>
      <c r="I121" s="3961"/>
      <c r="J121" s="3961"/>
      <c r="K121" s="3961"/>
      <c r="L121" s="3961"/>
      <c r="M121" s="3961"/>
      <c r="N121" s="3961"/>
      <c r="O121" s="3961"/>
      <c r="P121" s="3961"/>
      <c r="Q121" s="3961"/>
      <c r="R121" s="3961"/>
      <c r="S121" s="3961"/>
      <c r="T121" s="3961"/>
      <c r="U121" s="3961"/>
      <c r="V121" s="3961"/>
      <c r="W121" s="3961"/>
      <c r="X121" s="3961"/>
      <c r="Y121" s="3961"/>
      <c r="Z121" s="3961"/>
      <c r="AA121" s="3961"/>
      <c r="AB121" s="3961"/>
      <c r="AC121" s="3961"/>
      <c r="AD121" s="3961"/>
      <c r="AE121" s="3961"/>
      <c r="AF121" s="3961"/>
      <c r="AG121" s="3961"/>
      <c r="AH121" s="3961"/>
      <c r="AI121" s="3961"/>
      <c r="AJ121" s="3961"/>
      <c r="AK121" s="3961"/>
      <c r="AL121" s="3961"/>
      <c r="AM121" s="3961"/>
      <c r="AN121" s="3961"/>
    </row>
    <row r="122" spans="1:41">
      <c r="A122" s="3961"/>
      <c r="B122" s="3964"/>
      <c r="C122" s="3961"/>
      <c r="D122" s="3961"/>
      <c r="E122" s="3961"/>
      <c r="F122" s="3961"/>
      <c r="G122" s="3961"/>
      <c r="H122" s="3961"/>
      <c r="I122" s="3961"/>
      <c r="J122" s="3961"/>
      <c r="K122" s="3961"/>
      <c r="L122" s="3961"/>
      <c r="M122" s="3961"/>
      <c r="N122" s="3961"/>
      <c r="O122" s="3961"/>
      <c r="P122" s="3961"/>
      <c r="Q122" s="3961"/>
      <c r="R122" s="3961"/>
      <c r="S122" s="3961"/>
      <c r="T122" s="3961"/>
      <c r="U122" s="3961"/>
      <c r="V122" s="3961"/>
      <c r="W122" s="3961"/>
      <c r="X122" s="3961"/>
      <c r="Y122" s="3961"/>
      <c r="Z122" s="3961"/>
      <c r="AA122" s="3961"/>
      <c r="AB122" s="3961"/>
      <c r="AC122" s="3961"/>
      <c r="AD122" s="3961"/>
      <c r="AE122" s="3961"/>
      <c r="AF122" s="3961"/>
      <c r="AG122" s="3961"/>
      <c r="AH122" s="3961"/>
      <c r="AI122" s="3961"/>
      <c r="AJ122" s="3961"/>
      <c r="AK122" s="3961"/>
      <c r="AL122" s="3961"/>
      <c r="AM122" s="3961"/>
      <c r="AN122" s="3961"/>
    </row>
    <row r="123" spans="1:41">
      <c r="A123" s="3961"/>
      <c r="B123" s="3961"/>
      <c r="C123" s="3961"/>
      <c r="D123" s="3961"/>
      <c r="E123" s="3961"/>
      <c r="F123" s="3961"/>
      <c r="G123" s="3961"/>
      <c r="H123" s="3961"/>
      <c r="I123" s="3961"/>
      <c r="J123" s="3961"/>
      <c r="K123" s="3961"/>
      <c r="L123" s="3961"/>
      <c r="M123" s="3961"/>
      <c r="N123" s="3961"/>
      <c r="O123" s="3961"/>
      <c r="P123" s="3961"/>
      <c r="Q123" s="3961"/>
      <c r="R123" s="3961"/>
      <c r="S123" s="3961"/>
      <c r="T123" s="3961"/>
      <c r="U123" s="3961"/>
      <c r="V123" s="3961"/>
      <c r="W123" s="3961"/>
      <c r="X123" s="3961"/>
      <c r="Y123" s="3961"/>
      <c r="Z123" s="3961"/>
      <c r="AA123" s="3961"/>
      <c r="AB123" s="3961"/>
      <c r="AC123" s="3961"/>
      <c r="AD123" s="3961"/>
      <c r="AE123" s="3961"/>
      <c r="AF123" s="3961"/>
      <c r="AG123" s="3961"/>
      <c r="AH123" s="3961"/>
      <c r="AI123" s="3961"/>
      <c r="AJ123" s="3961"/>
      <c r="AK123" s="3961"/>
      <c r="AL123" s="3961"/>
      <c r="AM123" s="3961"/>
      <c r="AN123" s="3961"/>
    </row>
    <row r="124" spans="1:41">
      <c r="A124" s="3961"/>
      <c r="B124" s="3964"/>
      <c r="C124" s="3961"/>
      <c r="D124" s="3961"/>
      <c r="E124" s="3961"/>
      <c r="F124" s="3961"/>
      <c r="G124" s="3961"/>
      <c r="H124" s="3961"/>
      <c r="I124" s="3961"/>
      <c r="J124" s="3961"/>
      <c r="K124" s="3961"/>
      <c r="L124" s="3961"/>
      <c r="M124" s="3961"/>
      <c r="N124" s="3961"/>
      <c r="O124" s="3961"/>
      <c r="P124" s="3961"/>
      <c r="Q124" s="3961"/>
      <c r="R124" s="3961"/>
      <c r="S124" s="3961"/>
      <c r="T124" s="3961"/>
      <c r="U124" s="3961"/>
      <c r="V124" s="3961"/>
      <c r="W124" s="3961"/>
      <c r="X124" s="3961"/>
      <c r="Y124" s="3961"/>
      <c r="Z124" s="3961"/>
      <c r="AA124" s="3961"/>
      <c r="AB124" s="3961"/>
      <c r="AC124" s="3961"/>
      <c r="AD124" s="3961"/>
      <c r="AE124" s="3961"/>
      <c r="AF124" s="3961"/>
      <c r="AG124" s="3961"/>
      <c r="AH124" s="3961"/>
      <c r="AI124" s="3961"/>
      <c r="AJ124" s="3961"/>
      <c r="AK124" s="3961"/>
      <c r="AL124" s="3961"/>
      <c r="AM124" s="3961"/>
      <c r="AN124" s="3961"/>
    </row>
    <row r="125" spans="1:41">
      <c r="A125" s="3961"/>
      <c r="B125" s="3961"/>
      <c r="C125" s="3961"/>
      <c r="D125" s="3961"/>
      <c r="E125" s="3961"/>
      <c r="F125" s="3961"/>
      <c r="G125" s="3961"/>
      <c r="H125" s="3961"/>
      <c r="I125" s="3961"/>
      <c r="J125" s="3961"/>
      <c r="K125" s="3961"/>
      <c r="L125" s="3961"/>
      <c r="M125" s="3961"/>
      <c r="N125" s="3961"/>
      <c r="O125" s="3961"/>
      <c r="P125" s="3961"/>
      <c r="Q125" s="3961"/>
      <c r="R125" s="3961"/>
      <c r="S125" s="3961"/>
      <c r="T125" s="3961"/>
      <c r="U125" s="3961"/>
      <c r="V125" s="3961"/>
      <c r="W125" s="3961"/>
      <c r="X125" s="3961"/>
      <c r="Y125" s="3961"/>
      <c r="Z125" s="3961"/>
      <c r="AA125" s="3961"/>
      <c r="AB125" s="3961"/>
      <c r="AC125" s="3961"/>
      <c r="AD125" s="3961"/>
      <c r="AE125" s="3961"/>
      <c r="AF125" s="3961"/>
      <c r="AG125" s="3961"/>
      <c r="AH125" s="3961"/>
      <c r="AI125" s="3961"/>
      <c r="AJ125" s="3961"/>
      <c r="AK125" s="3961"/>
      <c r="AL125" s="3961"/>
      <c r="AM125" s="3961"/>
      <c r="AN125" s="3961"/>
    </row>
    <row r="126" spans="1:41">
      <c r="A126" s="3961"/>
      <c r="B126" s="3964"/>
      <c r="C126" s="3961"/>
      <c r="D126" s="3961"/>
      <c r="E126" s="3961"/>
      <c r="F126" s="3961"/>
      <c r="G126" s="3961"/>
      <c r="H126" s="3961"/>
      <c r="I126" s="3961"/>
      <c r="J126" s="3961"/>
      <c r="K126" s="3961"/>
      <c r="L126" s="3961"/>
      <c r="M126" s="3961"/>
      <c r="N126" s="3961"/>
      <c r="O126" s="3961"/>
      <c r="P126" s="3961"/>
      <c r="Q126" s="3961"/>
      <c r="R126" s="3961"/>
      <c r="S126" s="3961"/>
      <c r="T126" s="3961"/>
      <c r="U126" s="3961"/>
      <c r="V126" s="3961"/>
      <c r="W126" s="3961"/>
      <c r="X126" s="3961"/>
      <c r="Y126" s="3961"/>
      <c r="Z126" s="3961"/>
      <c r="AA126" s="3961"/>
      <c r="AB126" s="3961"/>
      <c r="AC126" s="3961"/>
      <c r="AD126" s="3961"/>
      <c r="AE126" s="3961"/>
      <c r="AF126" s="3961"/>
      <c r="AG126" s="3961"/>
      <c r="AH126" s="3961"/>
      <c r="AI126" s="3961"/>
      <c r="AJ126" s="3961"/>
      <c r="AK126" s="3961"/>
      <c r="AL126" s="3961"/>
      <c r="AM126" s="3961"/>
      <c r="AN126" s="3961"/>
    </row>
    <row r="127" spans="1:41">
      <c r="A127" s="3961"/>
      <c r="B127" s="3961"/>
      <c r="C127" s="3961"/>
      <c r="D127" s="3961"/>
      <c r="E127" s="3961"/>
      <c r="F127" s="3961"/>
      <c r="G127" s="3961"/>
      <c r="H127" s="3961"/>
      <c r="I127" s="3961"/>
      <c r="J127" s="3961"/>
      <c r="K127" s="3961"/>
      <c r="L127" s="3961"/>
      <c r="M127" s="3961"/>
      <c r="N127" s="3961"/>
      <c r="O127" s="3961"/>
      <c r="P127" s="3961"/>
      <c r="Q127" s="3961"/>
      <c r="R127" s="3961"/>
      <c r="S127" s="3961"/>
      <c r="T127" s="3961"/>
      <c r="U127" s="3961"/>
      <c r="V127" s="3961"/>
      <c r="W127" s="3961"/>
      <c r="X127" s="3961"/>
      <c r="Y127" s="3961"/>
      <c r="Z127" s="3961"/>
      <c r="AA127" s="3961"/>
      <c r="AB127" s="3961"/>
      <c r="AC127" s="3961"/>
      <c r="AD127" s="3961"/>
      <c r="AE127" s="3961"/>
      <c r="AF127" s="3961"/>
      <c r="AG127" s="3961"/>
      <c r="AH127" s="3961"/>
      <c r="AI127" s="3961"/>
      <c r="AJ127" s="3961"/>
      <c r="AK127" s="3961"/>
      <c r="AL127" s="3961"/>
      <c r="AM127" s="3961"/>
      <c r="AN127" s="3961"/>
    </row>
    <row r="128" spans="1:41">
      <c r="A128" s="3961"/>
      <c r="B128" s="3961"/>
      <c r="C128" s="3961"/>
      <c r="D128" s="3961"/>
      <c r="E128" s="3961"/>
      <c r="F128" s="3961"/>
      <c r="G128" s="3961"/>
      <c r="H128" s="3961"/>
      <c r="I128" s="3961"/>
      <c r="J128" s="3961"/>
      <c r="K128" s="3961"/>
      <c r="L128" s="3961"/>
      <c r="M128" s="3961"/>
      <c r="N128" s="3961"/>
      <c r="O128" s="3961"/>
      <c r="P128" s="3961"/>
      <c r="Q128" s="3961"/>
      <c r="R128" s="3961"/>
      <c r="S128" s="3961"/>
      <c r="T128" s="3961"/>
      <c r="U128" s="3961"/>
      <c r="V128" s="3961"/>
      <c r="W128" s="3961"/>
      <c r="X128" s="3961"/>
      <c r="Y128" s="3961"/>
      <c r="Z128" s="3961"/>
      <c r="AA128" s="3961"/>
      <c r="AB128" s="3961"/>
      <c r="AC128" s="3961"/>
      <c r="AD128" s="3961"/>
      <c r="AE128" s="3961"/>
      <c r="AF128" s="3961"/>
      <c r="AG128" s="3961"/>
      <c r="AH128" s="3961"/>
      <c r="AI128" s="3961"/>
      <c r="AJ128" s="3961"/>
      <c r="AK128" s="3961"/>
      <c r="AL128" s="3961"/>
      <c r="AM128" s="3961"/>
      <c r="AN128" s="3961"/>
    </row>
    <row r="129" spans="1:40">
      <c r="A129" s="3961"/>
      <c r="B129" s="3961"/>
      <c r="C129" s="3961"/>
      <c r="D129" s="3961"/>
      <c r="E129" s="3961"/>
      <c r="F129" s="3961"/>
      <c r="G129" s="3961"/>
      <c r="H129" s="3961"/>
      <c r="I129" s="3961"/>
      <c r="J129" s="3961"/>
      <c r="K129" s="3961"/>
      <c r="L129" s="3961"/>
      <c r="M129" s="3961"/>
      <c r="N129" s="3961"/>
      <c r="O129" s="3961"/>
      <c r="P129" s="3961"/>
      <c r="Q129" s="3961"/>
      <c r="R129" s="3961"/>
      <c r="S129" s="3961"/>
      <c r="T129" s="3961"/>
      <c r="U129" s="3961"/>
      <c r="V129" s="3961"/>
      <c r="W129" s="3961"/>
      <c r="X129" s="3961"/>
      <c r="Y129" s="3961"/>
      <c r="Z129" s="3961"/>
      <c r="AA129" s="3961"/>
      <c r="AB129" s="3961"/>
      <c r="AC129" s="3961"/>
      <c r="AD129" s="3961"/>
      <c r="AE129" s="3961"/>
      <c r="AF129" s="3961"/>
      <c r="AG129" s="3961"/>
      <c r="AH129" s="3961"/>
      <c r="AI129" s="3961"/>
      <c r="AJ129" s="3961"/>
      <c r="AK129" s="3961"/>
      <c r="AL129" s="3961"/>
      <c r="AM129" s="3961"/>
      <c r="AN129" s="3961"/>
    </row>
    <row r="130" spans="1:40">
      <c r="A130" s="3961"/>
      <c r="B130" s="3961"/>
      <c r="C130" s="3961"/>
      <c r="D130" s="3961"/>
      <c r="E130" s="3961"/>
      <c r="F130" s="3961"/>
      <c r="G130" s="3961"/>
      <c r="H130" s="3961"/>
      <c r="I130" s="3961"/>
      <c r="J130" s="3961"/>
      <c r="K130" s="3961"/>
      <c r="L130" s="3961"/>
      <c r="M130" s="3961"/>
      <c r="N130" s="3961"/>
      <c r="O130" s="3961"/>
      <c r="P130" s="3961"/>
      <c r="Q130" s="3961"/>
      <c r="R130" s="3961"/>
      <c r="S130" s="3961"/>
      <c r="T130" s="3961"/>
      <c r="U130" s="3961"/>
      <c r="V130" s="3961"/>
      <c r="W130" s="3961"/>
      <c r="X130" s="3961"/>
      <c r="Y130" s="3961"/>
      <c r="Z130" s="3961"/>
      <c r="AA130" s="3961"/>
      <c r="AB130" s="3961"/>
      <c r="AC130" s="3961"/>
      <c r="AD130" s="3961"/>
      <c r="AE130" s="3961"/>
      <c r="AF130" s="3961"/>
      <c r="AG130" s="3961"/>
      <c r="AH130" s="3961"/>
      <c r="AI130" s="3961"/>
      <c r="AJ130" s="3961"/>
      <c r="AK130" s="3961"/>
      <c r="AL130" s="3961"/>
      <c r="AM130" s="3961"/>
      <c r="AN130" s="3961"/>
    </row>
    <row r="131" spans="1:40">
      <c r="A131" s="3961"/>
      <c r="B131" s="3961"/>
      <c r="C131" s="3961"/>
      <c r="D131" s="3961"/>
      <c r="E131" s="3961"/>
      <c r="F131" s="3961"/>
      <c r="G131" s="3961"/>
      <c r="H131" s="3961"/>
      <c r="I131" s="3961"/>
      <c r="J131" s="3961"/>
      <c r="K131" s="3961"/>
      <c r="L131" s="3961"/>
      <c r="M131" s="3961"/>
      <c r="N131" s="3961"/>
      <c r="O131" s="3961"/>
      <c r="P131" s="3961"/>
      <c r="Q131" s="3961"/>
      <c r="R131" s="3961"/>
      <c r="S131" s="3961"/>
      <c r="T131" s="3961"/>
      <c r="U131" s="3961"/>
      <c r="V131" s="3961"/>
      <c r="W131" s="3961"/>
      <c r="X131" s="3961"/>
      <c r="Y131" s="3961"/>
      <c r="Z131" s="3961"/>
      <c r="AA131" s="3961"/>
      <c r="AB131" s="3961"/>
      <c r="AC131" s="3961"/>
      <c r="AD131" s="3961"/>
      <c r="AE131" s="3961"/>
      <c r="AF131" s="3961"/>
      <c r="AG131" s="3961"/>
      <c r="AH131" s="3961"/>
      <c r="AI131" s="3961"/>
      <c r="AJ131" s="3961"/>
      <c r="AK131" s="3961"/>
      <c r="AL131" s="3961"/>
      <c r="AM131" s="3961"/>
      <c r="AN131" s="3961"/>
    </row>
    <row r="132" spans="1:40">
      <c r="A132" s="3961"/>
      <c r="B132" s="3961"/>
      <c r="C132" s="3961"/>
      <c r="D132" s="3961"/>
      <c r="E132" s="3961"/>
      <c r="F132" s="3961"/>
      <c r="G132" s="3961"/>
      <c r="H132" s="3961"/>
      <c r="I132" s="3961"/>
      <c r="J132" s="3961"/>
      <c r="K132" s="3961"/>
      <c r="L132" s="3961"/>
      <c r="M132" s="3961"/>
      <c r="N132" s="3961"/>
      <c r="O132" s="3961"/>
      <c r="P132" s="3961"/>
      <c r="Q132" s="3961"/>
      <c r="R132" s="3961"/>
      <c r="S132" s="3961"/>
      <c r="T132" s="3961"/>
      <c r="U132" s="3961"/>
      <c r="V132" s="3961"/>
      <c r="W132" s="3961"/>
      <c r="X132" s="3961"/>
      <c r="Y132" s="3961"/>
      <c r="Z132" s="3961"/>
      <c r="AA132" s="3961"/>
      <c r="AB132" s="3961"/>
      <c r="AC132" s="3961"/>
      <c r="AD132" s="3961"/>
      <c r="AE132" s="3961"/>
      <c r="AF132" s="3961"/>
      <c r="AG132" s="3961"/>
      <c r="AH132" s="3961"/>
      <c r="AI132" s="3961"/>
      <c r="AJ132" s="3961"/>
      <c r="AK132" s="3961"/>
      <c r="AL132" s="3961"/>
      <c r="AM132" s="3961"/>
      <c r="AN132" s="3961"/>
    </row>
    <row r="133" spans="1:40">
      <c r="A133" s="3961"/>
      <c r="B133" s="3961"/>
      <c r="C133" s="3961"/>
      <c r="D133" s="3961"/>
      <c r="E133" s="3961"/>
      <c r="F133" s="3961"/>
      <c r="G133" s="3961"/>
      <c r="H133" s="3961"/>
      <c r="I133" s="3961"/>
      <c r="J133" s="3961"/>
      <c r="K133" s="3961"/>
      <c r="L133" s="3961"/>
      <c r="M133" s="3961"/>
      <c r="N133" s="3961"/>
      <c r="O133" s="3961"/>
      <c r="P133" s="3961"/>
      <c r="Q133" s="3961"/>
      <c r="R133" s="3961"/>
      <c r="S133" s="3961"/>
      <c r="T133" s="3961"/>
      <c r="U133" s="3961"/>
      <c r="V133" s="3961"/>
      <c r="W133" s="3961"/>
      <c r="X133" s="3961"/>
      <c r="Y133" s="3961"/>
      <c r="Z133" s="3961"/>
      <c r="AA133" s="3961"/>
      <c r="AB133" s="3961"/>
      <c r="AC133" s="3961"/>
      <c r="AD133" s="3961"/>
      <c r="AE133" s="3961"/>
      <c r="AF133" s="3961"/>
      <c r="AG133" s="3961"/>
      <c r="AH133" s="3961"/>
      <c r="AI133" s="3961"/>
      <c r="AJ133" s="3961"/>
      <c r="AK133" s="3961"/>
      <c r="AL133" s="3961"/>
      <c r="AM133" s="3961"/>
      <c r="AN133" s="3961"/>
    </row>
    <row r="134" spans="1:40">
      <c r="A134" s="3961"/>
      <c r="B134" s="3961"/>
      <c r="C134" s="3961"/>
      <c r="D134" s="3961"/>
      <c r="E134" s="3961"/>
      <c r="F134" s="3961"/>
      <c r="G134" s="3961"/>
      <c r="H134" s="3961"/>
      <c r="I134" s="3961"/>
      <c r="J134" s="3961"/>
      <c r="K134" s="3961"/>
      <c r="L134" s="3961"/>
      <c r="M134" s="3961"/>
      <c r="N134" s="3961"/>
      <c r="O134" s="3961"/>
      <c r="P134" s="3961"/>
      <c r="Q134" s="3961"/>
      <c r="R134" s="3961"/>
      <c r="S134" s="3961"/>
      <c r="T134" s="3961"/>
      <c r="U134" s="3961"/>
      <c r="V134" s="3961"/>
      <c r="W134" s="3961"/>
      <c r="X134" s="3961"/>
      <c r="Y134" s="3961"/>
      <c r="Z134" s="3961"/>
      <c r="AA134" s="3961"/>
      <c r="AB134" s="3961"/>
      <c r="AC134" s="3961"/>
      <c r="AD134" s="3961"/>
      <c r="AE134" s="3961"/>
      <c r="AF134" s="3961"/>
      <c r="AG134" s="3961"/>
      <c r="AH134" s="3961"/>
      <c r="AI134" s="3961"/>
      <c r="AJ134" s="3961"/>
      <c r="AK134" s="3961"/>
      <c r="AL134" s="3961"/>
      <c r="AM134" s="3961"/>
      <c r="AN134" s="3961"/>
    </row>
    <row r="135" spans="1:40">
      <c r="A135" s="3961"/>
      <c r="B135" s="3961"/>
      <c r="C135" s="3961"/>
      <c r="D135" s="3961"/>
      <c r="E135" s="3961"/>
      <c r="F135" s="3961"/>
      <c r="G135" s="3961"/>
      <c r="H135" s="3961"/>
      <c r="I135" s="3961"/>
      <c r="J135" s="3961"/>
      <c r="K135" s="3961"/>
      <c r="L135" s="3961"/>
      <c r="M135" s="3961"/>
      <c r="N135" s="3961"/>
      <c r="O135" s="3961"/>
      <c r="P135" s="3961"/>
      <c r="Q135" s="3961"/>
      <c r="R135" s="3961"/>
      <c r="S135" s="3961"/>
      <c r="T135" s="3961"/>
      <c r="U135" s="3961"/>
      <c r="V135" s="3961"/>
      <c r="W135" s="3961"/>
      <c r="X135" s="3961"/>
      <c r="Y135" s="3961"/>
      <c r="Z135" s="3961"/>
      <c r="AA135" s="3961"/>
      <c r="AB135" s="3961"/>
      <c r="AC135" s="3961"/>
      <c r="AD135" s="3961"/>
      <c r="AE135" s="3961"/>
      <c r="AF135" s="3961"/>
      <c r="AG135" s="3961"/>
      <c r="AH135" s="3961"/>
      <c r="AI135" s="3961"/>
      <c r="AJ135" s="3961"/>
      <c r="AK135" s="3961"/>
      <c r="AL135" s="3961"/>
      <c r="AM135" s="3961"/>
      <c r="AN135" s="3961"/>
    </row>
    <row r="136" spans="1:40">
      <c r="A136" s="3961"/>
      <c r="B136" s="3961"/>
      <c r="C136" s="3961"/>
      <c r="D136" s="3961"/>
      <c r="E136" s="3961"/>
      <c r="F136" s="3961"/>
      <c r="G136" s="3961"/>
      <c r="H136" s="3961"/>
      <c r="I136" s="3961"/>
      <c r="J136" s="3961"/>
      <c r="K136" s="3961"/>
      <c r="L136" s="3961"/>
      <c r="M136" s="3961"/>
      <c r="N136" s="3961"/>
      <c r="O136" s="3961"/>
      <c r="P136" s="3961"/>
      <c r="Q136" s="3961"/>
      <c r="R136" s="3961"/>
      <c r="S136" s="3961"/>
      <c r="T136" s="3961"/>
      <c r="U136" s="3961"/>
      <c r="V136" s="3961"/>
      <c r="W136" s="3961"/>
      <c r="X136" s="3961"/>
      <c r="Y136" s="3961"/>
      <c r="Z136" s="3961"/>
      <c r="AA136" s="3961"/>
      <c r="AB136" s="3961"/>
      <c r="AC136" s="3961"/>
      <c r="AD136" s="3961"/>
      <c r="AE136" s="3961"/>
      <c r="AF136" s="3961"/>
      <c r="AG136" s="3961"/>
      <c r="AH136" s="3961"/>
      <c r="AI136" s="3961"/>
      <c r="AJ136" s="3961"/>
      <c r="AK136" s="3961"/>
      <c r="AL136" s="3961"/>
      <c r="AM136" s="3961"/>
      <c r="AN136" s="3961"/>
    </row>
    <row r="137" spans="1:40">
      <c r="A137" s="3961"/>
      <c r="B137" s="3961"/>
      <c r="C137" s="3961"/>
      <c r="D137" s="3961"/>
      <c r="E137" s="3961"/>
      <c r="F137" s="3961"/>
      <c r="G137" s="3961"/>
      <c r="H137" s="3961"/>
      <c r="I137" s="3961"/>
      <c r="J137" s="3961"/>
      <c r="K137" s="3961"/>
      <c r="L137" s="3961"/>
      <c r="M137" s="3961"/>
      <c r="N137" s="3961"/>
      <c r="O137" s="3961"/>
      <c r="P137" s="3961"/>
      <c r="Q137" s="3961"/>
      <c r="R137" s="3961"/>
      <c r="S137" s="3961"/>
      <c r="T137" s="3961"/>
      <c r="U137" s="3961"/>
      <c r="V137" s="3961"/>
      <c r="W137" s="3961"/>
      <c r="X137" s="3961"/>
      <c r="Y137" s="3961"/>
      <c r="Z137" s="3961"/>
      <c r="AA137" s="3961"/>
      <c r="AB137" s="3961"/>
      <c r="AC137" s="3961"/>
      <c r="AD137" s="3961"/>
      <c r="AE137" s="3961"/>
      <c r="AF137" s="3961"/>
      <c r="AG137" s="3961"/>
      <c r="AH137" s="3961"/>
      <c r="AI137" s="3961"/>
      <c r="AJ137" s="3961"/>
      <c r="AK137" s="3961"/>
      <c r="AL137" s="3961"/>
      <c r="AM137" s="3961"/>
      <c r="AN137" s="3961"/>
    </row>
    <row r="138" spans="1:40">
      <c r="A138" s="3961"/>
      <c r="B138" s="3961"/>
      <c r="C138" s="3961"/>
      <c r="D138" s="3961"/>
      <c r="E138" s="3961"/>
      <c r="F138" s="3961"/>
      <c r="G138" s="3961"/>
      <c r="H138" s="3961"/>
      <c r="I138" s="3961"/>
      <c r="J138" s="3961"/>
      <c r="K138" s="3961"/>
      <c r="L138" s="3961"/>
      <c r="M138" s="3961"/>
      <c r="N138" s="3961"/>
      <c r="O138" s="3961"/>
      <c r="P138" s="3961"/>
      <c r="Q138" s="3961"/>
      <c r="R138" s="3961"/>
      <c r="S138" s="3961"/>
      <c r="T138" s="3961"/>
      <c r="U138" s="3961"/>
      <c r="V138" s="3961"/>
      <c r="W138" s="3961"/>
      <c r="X138" s="3961"/>
      <c r="Y138" s="3961"/>
      <c r="Z138" s="3961"/>
      <c r="AA138" s="3961"/>
      <c r="AB138" s="3961"/>
      <c r="AC138" s="3961"/>
      <c r="AD138" s="3961"/>
      <c r="AE138" s="3961"/>
      <c r="AF138" s="3961"/>
      <c r="AG138" s="3961"/>
      <c r="AH138" s="3961"/>
      <c r="AI138" s="3961"/>
      <c r="AJ138" s="3961"/>
      <c r="AK138" s="3961"/>
      <c r="AL138" s="3961"/>
      <c r="AM138" s="3961"/>
      <c r="AN138" s="3961"/>
    </row>
    <row r="139" spans="1:40">
      <c r="A139" s="3961"/>
      <c r="B139" s="3961"/>
      <c r="C139" s="3961"/>
      <c r="D139" s="3961"/>
      <c r="E139" s="3961"/>
      <c r="F139" s="3961"/>
      <c r="G139" s="3961"/>
      <c r="H139" s="3961"/>
      <c r="I139" s="3961"/>
      <c r="J139" s="3961"/>
      <c r="K139" s="3961"/>
      <c r="L139" s="3961"/>
      <c r="M139" s="3961"/>
      <c r="N139" s="3961"/>
      <c r="O139" s="3961"/>
      <c r="P139" s="3961"/>
      <c r="Q139" s="3961"/>
      <c r="R139" s="3961"/>
      <c r="S139" s="3961"/>
      <c r="T139" s="3961"/>
      <c r="U139" s="3961"/>
      <c r="V139" s="3961"/>
      <c r="W139" s="3961"/>
      <c r="X139" s="3961"/>
      <c r="Y139" s="3961"/>
      <c r="Z139" s="3961"/>
      <c r="AA139" s="3961"/>
      <c r="AB139" s="3961"/>
      <c r="AC139" s="3961"/>
      <c r="AD139" s="3961"/>
      <c r="AE139" s="3961"/>
      <c r="AF139" s="3961"/>
      <c r="AG139" s="3961"/>
      <c r="AH139" s="3961"/>
      <c r="AI139" s="3961"/>
      <c r="AJ139" s="3961"/>
      <c r="AK139" s="3961"/>
      <c r="AL139" s="3961"/>
      <c r="AM139" s="3961"/>
      <c r="AN139" s="3961"/>
    </row>
    <row r="140" spans="1:40">
      <c r="A140" s="3961"/>
      <c r="B140" s="3961"/>
      <c r="C140" s="3961"/>
      <c r="D140" s="3961"/>
      <c r="E140" s="3961"/>
      <c r="F140" s="3961"/>
      <c r="G140" s="3961"/>
      <c r="H140" s="3961"/>
      <c r="I140" s="3961"/>
      <c r="J140" s="3961"/>
      <c r="K140" s="3961"/>
      <c r="L140" s="3961"/>
      <c r="M140" s="3961"/>
      <c r="N140" s="3961"/>
      <c r="O140" s="3961"/>
      <c r="P140" s="3961"/>
      <c r="Q140" s="3961"/>
      <c r="R140" s="3961"/>
      <c r="S140" s="3961"/>
      <c r="T140" s="3961"/>
      <c r="U140" s="3961"/>
      <c r="V140" s="3961"/>
      <c r="W140" s="3961"/>
      <c r="X140" s="3961"/>
      <c r="Y140" s="3961"/>
      <c r="Z140" s="3961"/>
      <c r="AA140" s="3961"/>
      <c r="AB140" s="3961"/>
      <c r="AC140" s="3961"/>
      <c r="AD140" s="3961"/>
      <c r="AE140" s="3961"/>
      <c r="AF140" s="3961"/>
      <c r="AG140" s="3961"/>
      <c r="AH140" s="3961"/>
      <c r="AI140" s="3961"/>
      <c r="AJ140" s="3961"/>
      <c r="AK140" s="3961"/>
      <c r="AL140" s="3961"/>
      <c r="AM140" s="3961"/>
      <c r="AN140" s="3961"/>
    </row>
  </sheetData>
  <sheetProtection selectLockedCells="1" selectUnlockedCells="1"/>
  <mergeCells count="43">
    <mergeCell ref="B2:M2"/>
    <mergeCell ref="B3:M3"/>
    <mergeCell ref="B5:M5"/>
    <mergeCell ref="AC5:AN5"/>
    <mergeCell ref="B6:M6"/>
    <mergeCell ref="AC6:AN6"/>
    <mergeCell ref="B7:H7"/>
    <mergeCell ref="AE7:AI7"/>
    <mergeCell ref="D9:E9"/>
    <mergeCell ref="F9:I9"/>
    <mergeCell ref="J9:K9"/>
    <mergeCell ref="E11:H11"/>
    <mergeCell ref="A13:AN13"/>
    <mergeCell ref="A14:AN14"/>
    <mergeCell ref="A15:AN15"/>
    <mergeCell ref="A16:AN16"/>
    <mergeCell ref="A17:AN17"/>
    <mergeCell ref="A19:S19"/>
    <mergeCell ref="A20:S20"/>
    <mergeCell ref="AR22:BE22"/>
    <mergeCell ref="W23:AL23"/>
    <mergeCell ref="A62:AN62"/>
    <mergeCell ref="C80:AN80"/>
    <mergeCell ref="AO80:BZ80"/>
    <mergeCell ref="C81:AN81"/>
    <mergeCell ref="C86:AN86"/>
    <mergeCell ref="C88:AN88"/>
    <mergeCell ref="A95:AN95"/>
    <mergeCell ref="A97:AN97"/>
    <mergeCell ref="A98:AN98"/>
    <mergeCell ref="A99:AN99"/>
    <mergeCell ref="A100:AN100"/>
    <mergeCell ref="A103:AN103"/>
    <mergeCell ref="A104:AN104"/>
    <mergeCell ref="A107:AN107"/>
    <mergeCell ref="AC2:AL3"/>
    <mergeCell ref="AM2:AN3"/>
    <mergeCell ref="B22:K23"/>
    <mergeCell ref="C64:AN65"/>
    <mergeCell ref="C66:AN67"/>
    <mergeCell ref="C69:AN72"/>
    <mergeCell ref="C78:AN79"/>
    <mergeCell ref="C82:AN84"/>
  </mergeCells>
  <hyperlinks>
    <hyperlink ref="A15" r:id="rId2" display="www.dosm.gov.my"/>
  </hyperlinks>
  <printOptions horizontalCentered="1" verticalCentered="1"/>
  <pageMargins left="0" right="0" top="0" bottom="0" header="0.511811023622047" footer="0.511811023622047"/>
  <pageSetup paperSize="9" scale="80" firstPageNumber="0" orientation="portrait" useFirstPageNumber="1" horizontalDpi="300" verticalDpi="300"/>
  <headerFooter alignWithMargins="0"/>
  <colBreaks count="1" manualBreakCount="1">
    <brk id="40" max="1048575" man="1"/>
  </colBreaks>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J79"/>
  <sheetViews>
    <sheetView showGridLines="0" view="pageBreakPreview" zoomScaleNormal="100" workbookViewId="0">
      <selection activeCell="U33" sqref="U33:AF34"/>
    </sheetView>
  </sheetViews>
  <sheetFormatPr defaultColWidth="9.14285714285714" defaultRowHeight="16.5" customHeight="1"/>
  <cols>
    <col min="1" max="1" width="0.714285714285714" style="2066" customWidth="1"/>
    <col min="2" max="2" width="3.42857142857143" style="2066" customWidth="1"/>
    <col min="3" max="3" width="3.57142857142857" style="2066" customWidth="1"/>
    <col min="4" max="5" width="3.71428571428571" style="2066" customWidth="1"/>
    <col min="6" max="6" width="5.14285714285714" style="2066" customWidth="1"/>
    <col min="7" max="7" width="6.85714285714286" style="2066" customWidth="1"/>
    <col min="8" max="8" width="3.57142857142857" style="2066" customWidth="1"/>
    <col min="9" max="9" width="2.85714285714286" style="2066" customWidth="1"/>
    <col min="10" max="13" width="3.71428571428571" style="2066" customWidth="1"/>
    <col min="14" max="15" width="2.85714285714286" style="2066" customWidth="1"/>
    <col min="16" max="19" width="3.71428571428571" style="2066" customWidth="1"/>
    <col min="20" max="21" width="2.85714285714286" style="2066" customWidth="1"/>
    <col min="22" max="24" width="3.71428571428571" style="2066" customWidth="1"/>
    <col min="25" max="25" width="3.14285714285714" style="2066" customWidth="1"/>
    <col min="26" max="26" width="4" style="2066" customWidth="1"/>
    <col min="27" max="30" width="3.71428571428571" style="2066" customWidth="1"/>
    <col min="31" max="31" width="2.57142857142857" style="2066" customWidth="1"/>
    <col min="32" max="32" width="2.71428571428571" style="2066" customWidth="1"/>
    <col min="33" max="33" width="2.14285714285714" style="2066" customWidth="1"/>
    <col min="34" max="34" width="0.142857142857143" style="2066" customWidth="1"/>
    <col min="35" max="16384" width="9.14285714285714" style="2066"/>
  </cols>
  <sheetData>
    <row r="1" ht="6.75" customHeight="1" spans="1:36">
      <c r="A1" s="2067"/>
      <c r="B1" s="2068"/>
      <c r="C1" s="2068"/>
      <c r="D1" s="2068"/>
      <c r="E1" s="2068"/>
      <c r="F1" s="2068"/>
      <c r="G1" s="2068"/>
      <c r="H1" s="2068"/>
      <c r="I1" s="2068"/>
      <c r="J1" s="2068"/>
      <c r="K1" s="2068"/>
      <c r="L1" s="2068"/>
      <c r="M1" s="2068"/>
      <c r="N1" s="2068"/>
      <c r="O1" s="2068"/>
      <c r="P1" s="2068"/>
      <c r="Q1" s="2068"/>
      <c r="R1" s="2068"/>
      <c r="S1" s="2068"/>
      <c r="T1" s="2068"/>
      <c r="U1" s="2068"/>
      <c r="V1" s="2068"/>
      <c r="W1" s="2068"/>
      <c r="X1" s="2068"/>
      <c r="Y1" s="2068"/>
      <c r="Z1" s="2068"/>
      <c r="AA1" s="2068"/>
      <c r="AB1" s="2068"/>
      <c r="AC1" s="2068"/>
      <c r="AD1" s="2068"/>
      <c r="AE1" s="2068"/>
      <c r="AF1" s="2068"/>
      <c r="AG1" s="2068"/>
      <c r="AH1" s="2068"/>
    </row>
    <row r="2" ht="6.75" customHeight="1" spans="1:36">
      <c r="A2" s="2069"/>
      <c r="B2" s="55"/>
      <c r="C2" s="55"/>
      <c r="D2" s="55"/>
      <c r="E2" s="55"/>
      <c r="F2" s="2070"/>
      <c r="G2" s="2071"/>
      <c r="H2" s="2072"/>
      <c r="I2" s="2073"/>
      <c r="J2" s="2073"/>
      <c r="K2" s="2073"/>
      <c r="L2" s="2073"/>
      <c r="M2" s="2073"/>
      <c r="N2" s="2073"/>
      <c r="O2" s="2073"/>
      <c r="P2" s="2073"/>
      <c r="Q2" s="2073"/>
      <c r="R2" s="2073"/>
      <c r="S2" s="2073"/>
      <c r="T2" s="2073"/>
      <c r="U2" s="2073"/>
      <c r="V2" s="2073"/>
      <c r="W2" s="2073"/>
      <c r="X2" s="2073"/>
      <c r="Y2" s="2073"/>
      <c r="Z2" s="2073"/>
      <c r="AA2" s="2073"/>
      <c r="AB2" s="2073"/>
      <c r="AC2" s="2073"/>
      <c r="AD2" s="2073"/>
      <c r="AE2" s="2073"/>
      <c r="AF2" s="2073"/>
      <c r="AG2" s="2073"/>
      <c r="AH2" s="2073"/>
      <c r="AI2" s="2074"/>
      <c r="AJ2" s="2074"/>
    </row>
    <row r="3" ht="14.25" customHeight="1" spans="1:36">
      <c r="A3" s="2075"/>
      <c r="B3" s="55"/>
      <c r="C3" s="55"/>
      <c r="D3" s="55"/>
      <c r="E3" s="55"/>
      <c r="F3" s="2070"/>
      <c r="G3" s="2076" t="s">
        <v>623</v>
      </c>
      <c r="H3" s="2072"/>
      <c r="I3" s="2077"/>
      <c r="J3" s="2077"/>
      <c r="K3" s="2077"/>
      <c r="L3" s="2077"/>
      <c r="M3" s="2077"/>
      <c r="N3" s="2077"/>
      <c r="O3" s="2077"/>
      <c r="P3" s="2077"/>
      <c r="Q3" s="2077"/>
      <c r="R3" s="2077"/>
      <c r="S3" s="2077"/>
      <c r="T3" s="2077"/>
      <c r="U3" s="2077"/>
      <c r="V3" s="2077"/>
      <c r="W3" s="2077"/>
      <c r="X3" s="2077"/>
      <c r="Y3" s="2077"/>
      <c r="Z3" s="2077"/>
      <c r="AA3" s="2077"/>
      <c r="AB3" s="2077"/>
      <c r="AC3" s="2077"/>
      <c r="AD3" s="2077"/>
      <c r="AE3" s="2077"/>
      <c r="AF3" s="2077"/>
      <c r="AG3" s="2077"/>
      <c r="AH3" s="2077"/>
      <c r="AI3" s="2074"/>
      <c r="AJ3" s="2074"/>
    </row>
    <row r="4" ht="14.25" customHeight="1" spans="1:36">
      <c r="A4" s="2075"/>
      <c r="B4" s="55"/>
      <c r="C4" s="55"/>
      <c r="D4" s="55"/>
      <c r="E4" s="55"/>
      <c r="F4" s="2070"/>
      <c r="G4" s="2078" t="s">
        <v>624</v>
      </c>
      <c r="H4" s="2079"/>
      <c r="I4" s="2079"/>
      <c r="J4" s="2079"/>
      <c r="K4" s="2079"/>
      <c r="L4" s="2079"/>
      <c r="M4" s="2079"/>
      <c r="N4" s="2079"/>
      <c r="O4" s="2079"/>
      <c r="P4" s="2079"/>
      <c r="Q4" s="2079"/>
      <c r="R4" s="2079"/>
      <c r="S4" s="2079"/>
      <c r="T4" s="2079"/>
      <c r="U4" s="2079"/>
      <c r="V4" s="2079"/>
      <c r="W4" s="2079"/>
      <c r="X4" s="2079"/>
      <c r="Y4" s="2079"/>
      <c r="Z4" s="2079"/>
      <c r="AA4" s="2079"/>
      <c r="AB4" s="2079"/>
      <c r="AC4" s="2079"/>
      <c r="AD4" s="2079"/>
      <c r="AE4" s="2079"/>
      <c r="AF4" s="2079"/>
      <c r="AG4" s="2079"/>
      <c r="AH4" s="2079"/>
      <c r="AI4" s="2074"/>
      <c r="AJ4" s="2074"/>
    </row>
    <row r="5" ht="8.25" customHeight="1" spans="1:36">
      <c r="A5" s="2075"/>
      <c r="B5" s="55"/>
      <c r="C5" s="55"/>
      <c r="D5" s="55"/>
      <c r="E5" s="55"/>
      <c r="F5" s="2070"/>
      <c r="G5" s="2077"/>
      <c r="H5" s="2079"/>
      <c r="I5" s="2079"/>
      <c r="J5" s="2079"/>
      <c r="K5" s="2079"/>
      <c r="L5" s="2079"/>
      <c r="M5" s="2079"/>
      <c r="N5" s="2079"/>
      <c r="O5" s="2079"/>
      <c r="P5" s="2079"/>
      <c r="Q5" s="2079"/>
      <c r="R5" s="2079"/>
      <c r="S5" s="2079"/>
      <c r="T5" s="2079"/>
      <c r="U5" s="2079"/>
      <c r="V5" s="2079"/>
      <c r="W5" s="2079"/>
      <c r="X5" s="2079"/>
      <c r="Y5" s="2079"/>
      <c r="Z5" s="2079"/>
      <c r="AA5" s="2079"/>
      <c r="AB5" s="2079"/>
      <c r="AC5" s="2079"/>
      <c r="AD5" s="2079"/>
      <c r="AE5" s="2079"/>
      <c r="AF5" s="2079"/>
      <c r="AG5" s="2079"/>
      <c r="AH5" s="2079"/>
      <c r="AI5" s="2074"/>
      <c r="AJ5" s="2074"/>
    </row>
    <row r="6" ht="6.75" customHeight="1" spans="1:36">
      <c r="A6" s="2080"/>
      <c r="B6" s="2081"/>
      <c r="C6" s="2082"/>
      <c r="D6" s="2082"/>
      <c r="E6" s="2083"/>
      <c r="F6" s="2083"/>
      <c r="G6" s="2084"/>
      <c r="H6" s="2084"/>
      <c r="I6" s="2084"/>
      <c r="J6" s="2084"/>
      <c r="K6" s="2084"/>
      <c r="L6" s="2084"/>
      <c r="M6" s="2084"/>
      <c r="N6" s="2084"/>
      <c r="O6" s="2084"/>
      <c r="P6" s="2084"/>
      <c r="Q6" s="2084"/>
      <c r="R6" s="2084"/>
      <c r="S6" s="2084"/>
      <c r="T6" s="2084"/>
      <c r="U6" s="2084"/>
      <c r="V6" s="2084"/>
      <c r="W6" s="2084"/>
      <c r="X6" s="2084"/>
      <c r="Y6" s="2084"/>
      <c r="Z6" s="2084"/>
      <c r="AA6" s="2084"/>
      <c r="AB6" s="2084"/>
      <c r="AC6" s="2084"/>
      <c r="AD6" s="2084"/>
      <c r="AE6" s="2084"/>
      <c r="AF6" s="2084"/>
      <c r="AG6" s="2084"/>
      <c r="AH6" s="2084"/>
    </row>
    <row r="7" ht="10.5" customHeight="1" spans="1:36">
      <c r="A7" s="2081"/>
      <c r="B7" s="2081"/>
      <c r="C7" s="2082"/>
      <c r="D7" s="2082"/>
      <c r="E7" s="2083"/>
      <c r="F7" s="2083"/>
      <c r="G7" s="2084"/>
      <c r="H7" s="2084"/>
      <c r="I7" s="2084"/>
      <c r="J7" s="2084"/>
      <c r="K7" s="2084"/>
      <c r="L7" s="2084"/>
      <c r="M7" s="2084"/>
      <c r="N7" s="2084"/>
      <c r="O7" s="2084"/>
      <c r="P7" s="2084"/>
      <c r="Q7" s="2084"/>
      <c r="R7" s="2084"/>
      <c r="S7" s="2084"/>
      <c r="T7" s="2084"/>
      <c r="U7" s="2084"/>
      <c r="V7" s="2084"/>
      <c r="W7" s="2084"/>
      <c r="X7" s="2084"/>
      <c r="Y7" s="2084"/>
      <c r="Z7" s="2084"/>
      <c r="AA7" s="2084"/>
      <c r="AB7" s="2084"/>
      <c r="AC7" s="2084"/>
      <c r="AD7" s="2084"/>
      <c r="AE7" s="2084"/>
      <c r="AF7" s="2084"/>
      <c r="AG7" s="2084"/>
      <c r="AH7" s="2084"/>
    </row>
    <row r="8" ht="10.5" customHeight="1" spans="1:36">
      <c r="A8" s="2081"/>
      <c r="B8" s="2085">
        <v>7.1</v>
      </c>
      <c r="C8" s="2085" t="s">
        <v>625</v>
      </c>
      <c r="D8" s="2082"/>
      <c r="E8" s="2083"/>
      <c r="F8" s="2083"/>
      <c r="G8" s="2084"/>
      <c r="H8" s="2084"/>
      <c r="I8" s="2084"/>
      <c r="J8" s="2084"/>
      <c r="K8" s="2084"/>
      <c r="L8" s="2084"/>
      <c r="M8" s="2084"/>
      <c r="N8" s="2084"/>
      <c r="O8" s="2084"/>
      <c r="P8" s="2084"/>
      <c r="Q8" s="2084"/>
      <c r="R8" s="2084"/>
      <c r="S8" s="2084"/>
      <c r="T8" s="2084"/>
      <c r="U8" s="2084"/>
      <c r="V8" s="2084"/>
      <c r="W8" s="2084"/>
      <c r="X8" s="2084"/>
      <c r="Y8" s="2084"/>
      <c r="Z8" s="2084"/>
      <c r="AA8" s="2084"/>
      <c r="AB8" s="2084"/>
      <c r="AC8" s="2084"/>
      <c r="AD8" s="2084"/>
      <c r="AE8" s="2084"/>
      <c r="AF8" s="2084"/>
      <c r="AG8" s="2084"/>
      <c r="AH8" s="2084"/>
    </row>
    <row r="9" ht="10.5" customHeight="1" spans="1:36">
      <c r="A9" s="2081"/>
      <c r="B9" s="2086"/>
      <c r="C9" s="2087" t="s">
        <v>626</v>
      </c>
      <c r="D9" s="2082"/>
      <c r="E9" s="2083"/>
      <c r="F9" s="2083"/>
      <c r="G9" s="2084"/>
      <c r="H9" s="2084"/>
      <c r="I9" s="2084"/>
      <c r="J9" s="2084"/>
      <c r="K9" s="2084"/>
      <c r="L9" s="2084"/>
      <c r="M9" s="2084"/>
      <c r="N9" s="2084"/>
      <c r="O9" s="2084"/>
      <c r="P9" s="2084"/>
      <c r="Q9" s="2084"/>
      <c r="R9" s="2084"/>
      <c r="S9" s="2084"/>
      <c r="T9" s="2084"/>
      <c r="U9" s="2084"/>
      <c r="V9" s="2084"/>
      <c r="W9" s="2084"/>
      <c r="X9" s="2084"/>
      <c r="Y9" s="2084"/>
      <c r="Z9" s="2084"/>
      <c r="AA9" s="2084"/>
      <c r="AB9" s="2084"/>
      <c r="AC9" s="2084"/>
      <c r="AD9" s="2084"/>
      <c r="AE9" s="2084"/>
      <c r="AF9" s="2084"/>
      <c r="AG9" s="2084"/>
      <c r="AH9" s="2084"/>
    </row>
    <row r="10" ht="10.5" customHeight="1" spans="1:36">
      <c r="A10" s="2081"/>
      <c r="B10" s="2081"/>
      <c r="C10" s="2082"/>
      <c r="D10" s="2082"/>
      <c r="E10" s="2083"/>
      <c r="F10" s="2083"/>
      <c r="G10" s="2084"/>
      <c r="H10" s="2084"/>
      <c r="I10" s="2084"/>
      <c r="J10" s="2084"/>
      <c r="K10" s="2084"/>
      <c r="L10" s="2084"/>
      <c r="M10" s="2084"/>
      <c r="N10" s="2084"/>
      <c r="O10" s="2084"/>
      <c r="P10" s="2084"/>
      <c r="Q10" s="2084"/>
      <c r="R10" s="2084"/>
      <c r="S10" s="2084"/>
      <c r="T10" s="2084"/>
      <c r="U10" s="2084"/>
      <c r="V10" s="2084"/>
      <c r="W10" s="2084"/>
      <c r="X10" s="2084"/>
      <c r="Y10" s="2084"/>
      <c r="Z10" s="2084"/>
      <c r="AA10" s="2084"/>
      <c r="AB10" s="2084"/>
      <c r="AC10" s="2084"/>
      <c r="AD10" s="4011" t="s">
        <v>627</v>
      </c>
      <c r="AE10" s="2084"/>
      <c r="AF10" s="2084"/>
      <c r="AG10" s="2084"/>
      <c r="AH10" s="2084"/>
    </row>
    <row r="11" ht="10.5" customHeight="1" spans="1:36">
      <c r="A11" s="2081"/>
      <c r="B11" s="2081"/>
      <c r="C11" s="2089" t="s">
        <v>145</v>
      </c>
      <c r="D11" s="2090" t="s">
        <v>628</v>
      </c>
      <c r="E11" s="2083"/>
      <c r="F11" s="2083"/>
      <c r="G11" s="2084"/>
      <c r="H11" s="2084"/>
      <c r="I11" s="2084"/>
      <c r="J11" s="2084"/>
      <c r="K11" s="2084"/>
      <c r="L11" s="2084"/>
      <c r="M11" s="2084"/>
      <c r="N11" s="2084"/>
      <c r="O11" s="2084"/>
      <c r="P11" s="2084"/>
      <c r="Q11" s="2084"/>
      <c r="R11" s="2084"/>
      <c r="S11" s="2084"/>
      <c r="T11" s="2084"/>
      <c r="U11" s="2084"/>
      <c r="V11" s="2084"/>
      <c r="W11" s="2084"/>
      <c r="X11" s="2084"/>
      <c r="Y11" s="2084"/>
      <c r="Z11" s="4012" t="s">
        <v>309</v>
      </c>
      <c r="AA11" s="2092"/>
      <c r="AB11" s="2093"/>
      <c r="AC11" s="2093"/>
      <c r="AD11" s="2094"/>
      <c r="AE11" s="2084"/>
      <c r="AF11" s="2084"/>
      <c r="AG11" s="2084"/>
      <c r="AH11" s="2084"/>
    </row>
    <row r="12" ht="10.5" customHeight="1" spans="1:36">
      <c r="A12" s="2081"/>
      <c r="B12" s="2081"/>
      <c r="C12" s="2082"/>
      <c r="D12" s="2095" t="s">
        <v>629</v>
      </c>
      <c r="E12" s="2083"/>
      <c r="F12" s="2083"/>
      <c r="G12" s="2084"/>
      <c r="H12" s="2084"/>
      <c r="I12" s="2084"/>
      <c r="J12" s="2084"/>
      <c r="K12" s="2084"/>
      <c r="L12" s="2084"/>
      <c r="M12" s="2084"/>
      <c r="N12" s="2084"/>
      <c r="O12" s="2084"/>
      <c r="P12" s="2084"/>
      <c r="Q12" s="2084"/>
      <c r="R12" s="2084"/>
      <c r="S12" s="2084"/>
      <c r="T12" s="2084"/>
      <c r="U12" s="2084"/>
      <c r="V12" s="2084"/>
      <c r="W12" s="2084"/>
      <c r="X12" s="2084"/>
      <c r="Y12" s="2084"/>
      <c r="Z12" s="2091"/>
      <c r="AA12" s="2096"/>
      <c r="AB12" s="2097"/>
      <c r="AC12" s="2097"/>
      <c r="AD12" s="2098"/>
      <c r="AE12" s="2084"/>
      <c r="AF12" s="2084"/>
      <c r="AG12" s="2084"/>
      <c r="AH12" s="2084"/>
    </row>
    <row r="13" ht="10.5" customHeight="1" spans="1:36">
      <c r="A13" s="2081"/>
      <c r="B13" s="2081"/>
      <c r="C13" s="2082"/>
      <c r="D13" s="2082"/>
      <c r="E13" s="2083"/>
      <c r="F13" s="2083"/>
      <c r="G13" s="2084"/>
      <c r="H13" s="2084"/>
      <c r="I13" s="2084"/>
      <c r="J13" s="2084"/>
      <c r="K13" s="2084"/>
      <c r="L13" s="2084"/>
      <c r="M13" s="2084"/>
      <c r="N13" s="2084"/>
      <c r="O13" s="2084"/>
      <c r="P13" s="2084"/>
      <c r="Q13" s="2084"/>
      <c r="R13" s="2084"/>
      <c r="S13" s="2084"/>
      <c r="T13" s="2084"/>
      <c r="U13" s="2084"/>
      <c r="V13" s="2084"/>
      <c r="W13" s="2084"/>
      <c r="X13" s="2084"/>
      <c r="Y13" s="2084"/>
      <c r="Z13" s="2084"/>
      <c r="AA13" s="2084"/>
      <c r="AB13" s="2084"/>
      <c r="AC13" s="2084"/>
      <c r="AD13" s="2084"/>
      <c r="AE13" s="2084"/>
      <c r="AF13" s="2084"/>
      <c r="AG13" s="2084"/>
      <c r="AH13" s="2084"/>
    </row>
    <row r="14" ht="10.5" customHeight="1" spans="1:36">
      <c r="A14" s="2081"/>
      <c r="B14" s="2081"/>
      <c r="C14" s="2089" t="s">
        <v>149</v>
      </c>
      <c r="D14" s="2090" t="s">
        <v>630</v>
      </c>
      <c r="E14" s="2083"/>
      <c r="F14" s="2083"/>
      <c r="G14" s="2084"/>
      <c r="H14" s="2084"/>
      <c r="I14" s="2084"/>
      <c r="J14" s="2084"/>
      <c r="K14" s="2084"/>
      <c r="L14" s="2084"/>
      <c r="M14" s="2084"/>
      <c r="N14" s="2084"/>
      <c r="O14" s="2084"/>
      <c r="P14" s="2084"/>
      <c r="Q14" s="2084"/>
      <c r="R14" s="2084"/>
      <c r="S14" s="2084"/>
      <c r="T14" s="2084"/>
      <c r="U14" s="2084"/>
      <c r="V14" s="2084"/>
      <c r="W14" s="2084"/>
      <c r="X14" s="2084"/>
      <c r="Y14" s="2084"/>
      <c r="Z14" s="4012" t="s">
        <v>311</v>
      </c>
      <c r="AA14" s="2092"/>
      <c r="AB14" s="2093"/>
      <c r="AC14" s="2093"/>
      <c r="AD14" s="2094"/>
      <c r="AE14" s="2084"/>
      <c r="AF14" s="2084"/>
      <c r="AG14" s="2084"/>
      <c r="AH14" s="2084"/>
    </row>
    <row r="15" ht="10.5" customHeight="1" spans="1:36">
      <c r="A15" s="2081"/>
      <c r="B15" s="2081"/>
      <c r="C15" s="2082"/>
      <c r="D15" s="2095" t="s">
        <v>631</v>
      </c>
      <c r="E15" s="2083"/>
      <c r="F15" s="2083"/>
      <c r="G15" s="2084"/>
      <c r="H15" s="2084"/>
      <c r="I15" s="2084"/>
      <c r="J15" s="2084"/>
      <c r="K15" s="2084"/>
      <c r="L15" s="2084"/>
      <c r="M15" s="2084"/>
      <c r="N15" s="2084"/>
      <c r="O15" s="2084"/>
      <c r="P15" s="2084"/>
      <c r="Q15" s="2084"/>
      <c r="R15" s="2084"/>
      <c r="S15" s="2084"/>
      <c r="T15" s="2084"/>
      <c r="U15" s="2084"/>
      <c r="V15" s="2084"/>
      <c r="W15" s="2084"/>
      <c r="X15" s="2084"/>
      <c r="Y15" s="2084"/>
      <c r="Z15" s="2091"/>
      <c r="AA15" s="2096"/>
      <c r="AB15" s="2097"/>
      <c r="AC15" s="2097"/>
      <c r="AD15" s="2098"/>
      <c r="AE15" s="2084"/>
      <c r="AF15" s="2084"/>
      <c r="AG15" s="2084"/>
      <c r="AH15" s="2084"/>
    </row>
    <row r="16" ht="10.5" customHeight="1" spans="1:36">
      <c r="A16" s="2081"/>
      <c r="B16" s="2081"/>
      <c r="C16" s="2082"/>
      <c r="D16" s="2082"/>
      <c r="E16" s="2083"/>
      <c r="F16" s="2083"/>
      <c r="G16" s="2084"/>
      <c r="H16" s="2084"/>
      <c r="I16" s="2084"/>
      <c r="J16" s="2084"/>
      <c r="K16" s="2084"/>
      <c r="L16" s="2084"/>
      <c r="M16" s="2084"/>
      <c r="N16" s="2084"/>
      <c r="O16" s="2084"/>
      <c r="P16" s="2084"/>
      <c r="Q16" s="2084"/>
      <c r="R16" s="2084"/>
      <c r="S16" s="2084"/>
      <c r="T16" s="2084"/>
      <c r="U16" s="2084"/>
      <c r="V16" s="2084"/>
      <c r="W16" s="2084"/>
      <c r="X16" s="2084"/>
      <c r="Y16" s="2084"/>
      <c r="Z16" s="2084"/>
      <c r="AA16" s="2084"/>
      <c r="AB16" s="2084"/>
      <c r="AC16" s="2084"/>
      <c r="AD16" s="2084"/>
      <c r="AE16" s="2084"/>
      <c r="AF16" s="2084"/>
      <c r="AG16" s="2084"/>
      <c r="AH16" s="2084"/>
    </row>
    <row r="17" ht="10.5" customHeight="1" spans="1:34">
      <c r="A17" s="2081"/>
      <c r="B17" s="2081"/>
      <c r="C17" s="2089" t="s">
        <v>192</v>
      </c>
      <c r="D17" s="2090" t="s">
        <v>632</v>
      </c>
      <c r="E17" s="2083"/>
      <c r="F17" s="2083"/>
      <c r="G17" s="2084"/>
      <c r="H17" s="2084"/>
      <c r="I17" s="2084"/>
      <c r="J17" s="2084"/>
      <c r="K17" s="2084"/>
      <c r="L17" s="2084"/>
      <c r="M17" s="2084"/>
      <c r="N17" s="2084"/>
      <c r="O17" s="2084"/>
      <c r="P17" s="2084"/>
      <c r="Q17" s="2084"/>
      <c r="R17" s="2084"/>
      <c r="S17" s="2084"/>
      <c r="T17" s="2084"/>
      <c r="U17" s="2084"/>
      <c r="V17" s="2084"/>
      <c r="W17" s="2084"/>
      <c r="X17" s="2084"/>
      <c r="Y17" s="2084"/>
      <c r="Z17" s="4012" t="s">
        <v>400</v>
      </c>
      <c r="AA17" s="2092"/>
      <c r="AB17" s="2093"/>
      <c r="AC17" s="2093"/>
      <c r="AD17" s="2094"/>
      <c r="AE17" s="2084"/>
      <c r="AF17" s="2084"/>
      <c r="AG17" s="2084"/>
      <c r="AH17" s="2084"/>
    </row>
    <row r="18" ht="10.5" customHeight="1" spans="1:34">
      <c r="A18" s="2081"/>
      <c r="B18" s="2081"/>
      <c r="C18" s="2082"/>
      <c r="D18" s="2095" t="s">
        <v>633</v>
      </c>
      <c r="E18" s="2083"/>
      <c r="F18" s="2083"/>
      <c r="G18" s="2084"/>
      <c r="H18" s="2084"/>
      <c r="I18" s="2084"/>
      <c r="J18" s="2084"/>
      <c r="K18" s="2084"/>
      <c r="L18" s="2084"/>
      <c r="M18" s="2084"/>
      <c r="N18" s="2084"/>
      <c r="O18" s="2084"/>
      <c r="P18" s="2084"/>
      <c r="Q18" s="2084"/>
      <c r="R18" s="2084"/>
      <c r="S18" s="2084"/>
      <c r="T18" s="2084"/>
      <c r="U18" s="2084"/>
      <c r="V18" s="2084"/>
      <c r="W18" s="2084"/>
      <c r="X18" s="2084"/>
      <c r="Y18" s="2084"/>
      <c r="Z18" s="2091"/>
      <c r="AA18" s="2096"/>
      <c r="AB18" s="2097"/>
      <c r="AC18" s="2097"/>
      <c r="AD18" s="2098"/>
      <c r="AE18" s="2084"/>
      <c r="AF18" s="2084"/>
      <c r="AG18" s="2084"/>
      <c r="AH18" s="2084"/>
    </row>
    <row r="19" ht="10.5" customHeight="1" spans="1:34">
      <c r="A19" s="2081"/>
      <c r="B19" s="2081"/>
      <c r="C19" s="2082"/>
      <c r="D19" s="2082"/>
      <c r="E19" s="2083"/>
      <c r="F19" s="2083"/>
      <c r="G19" s="2084"/>
      <c r="H19" s="2084"/>
      <c r="I19" s="2084"/>
      <c r="J19" s="2084"/>
      <c r="K19" s="2084"/>
      <c r="L19" s="2084"/>
      <c r="M19" s="2084"/>
      <c r="N19" s="2084"/>
      <c r="O19" s="2084"/>
      <c r="P19" s="2084"/>
      <c r="Q19" s="2084"/>
      <c r="R19" s="2084"/>
      <c r="S19" s="2084"/>
      <c r="T19" s="2084"/>
      <c r="U19" s="2084"/>
      <c r="V19" s="2084"/>
      <c r="W19" s="2084"/>
      <c r="X19" s="2084"/>
      <c r="Y19" s="2084"/>
      <c r="Z19" s="2084"/>
      <c r="AA19" s="2084"/>
      <c r="AB19" s="2084"/>
      <c r="AC19" s="2084"/>
      <c r="AD19" s="2084"/>
      <c r="AE19" s="2084"/>
      <c r="AF19" s="2084"/>
      <c r="AG19" s="2084"/>
      <c r="AH19" s="2084"/>
    </row>
    <row r="20" ht="10.5" customHeight="1" spans="1:34">
      <c r="A20" s="2081"/>
      <c r="B20" s="2081"/>
      <c r="C20" s="2089" t="s">
        <v>253</v>
      </c>
      <c r="D20" s="2090" t="s">
        <v>634</v>
      </c>
      <c r="E20" s="2083"/>
      <c r="F20" s="2083"/>
      <c r="G20" s="2084"/>
      <c r="H20" s="2084"/>
      <c r="I20" s="2084"/>
      <c r="J20" s="2084"/>
      <c r="K20" s="2084"/>
      <c r="L20" s="2084"/>
      <c r="M20" s="2084"/>
      <c r="N20" s="2084"/>
      <c r="O20" s="2084"/>
      <c r="P20" s="2084"/>
      <c r="Q20" s="2084"/>
      <c r="R20" s="2084"/>
      <c r="S20" s="2084"/>
      <c r="T20" s="2084"/>
      <c r="U20" s="2084"/>
      <c r="V20" s="2084"/>
      <c r="W20" s="2084"/>
      <c r="X20" s="2084"/>
      <c r="Y20" s="2084"/>
      <c r="Z20" s="4012" t="s">
        <v>405</v>
      </c>
      <c r="AA20" s="2099">
        <f>AA11*AA14*AA17</f>
        <v>0</v>
      </c>
      <c r="AB20" s="2100"/>
      <c r="AC20" s="2100"/>
      <c r="AD20" s="2101"/>
      <c r="AE20" s="2084"/>
      <c r="AF20" s="2084"/>
      <c r="AG20" s="2084"/>
      <c r="AH20" s="2084"/>
    </row>
    <row r="21" ht="10.5" customHeight="1" spans="1:34">
      <c r="A21" s="2081"/>
      <c r="B21" s="2081"/>
      <c r="C21" s="2082"/>
      <c r="D21" s="2095" t="s">
        <v>635</v>
      </c>
      <c r="E21" s="2083"/>
      <c r="F21" s="2083"/>
      <c r="G21" s="2084"/>
      <c r="H21" s="2084"/>
      <c r="I21" s="2084"/>
      <c r="J21" s="2084"/>
      <c r="K21" s="2084"/>
      <c r="L21" s="2084"/>
      <c r="M21" s="2084"/>
      <c r="N21" s="2084"/>
      <c r="O21" s="2084"/>
      <c r="P21" s="2084"/>
      <c r="Q21" s="2084"/>
      <c r="R21" s="2084"/>
      <c r="S21" s="2084"/>
      <c r="T21" s="2084"/>
      <c r="U21" s="2084"/>
      <c r="V21" s="2084"/>
      <c r="W21" s="2084"/>
      <c r="X21" s="2084"/>
      <c r="Y21" s="2084"/>
      <c r="Z21" s="2091"/>
      <c r="AA21" s="2102"/>
      <c r="AB21" s="2103"/>
      <c r="AC21" s="2103"/>
      <c r="AD21" s="2104"/>
      <c r="AE21" s="2084"/>
      <c r="AF21" s="2084"/>
      <c r="AG21" s="2084"/>
      <c r="AH21" s="2084"/>
    </row>
    <row r="22" ht="10.5" customHeight="1" spans="1:34">
      <c r="A22" s="2080"/>
      <c r="B22" s="2081"/>
      <c r="C22" s="2082"/>
      <c r="D22" s="2082"/>
      <c r="E22" s="2083"/>
      <c r="F22" s="2083"/>
      <c r="G22" s="2084"/>
      <c r="H22" s="2084"/>
      <c r="I22" s="2084"/>
      <c r="J22" s="2084"/>
      <c r="K22" s="2084"/>
      <c r="L22" s="2084"/>
      <c r="M22" s="2084"/>
      <c r="N22" s="2084"/>
      <c r="O22" s="2084"/>
      <c r="P22" s="2084"/>
      <c r="Q22" s="2084"/>
      <c r="R22" s="2084"/>
      <c r="S22" s="2084"/>
      <c r="T22" s="2084"/>
      <c r="U22" s="2084"/>
      <c r="V22" s="2084"/>
      <c r="W22" s="2084"/>
      <c r="X22" s="2084"/>
      <c r="Y22" s="2084"/>
      <c r="Z22" s="2084"/>
      <c r="AA22" s="2084"/>
      <c r="AB22" s="2084"/>
      <c r="AC22" s="2084"/>
      <c r="AD22" s="2084"/>
      <c r="AE22" s="2084"/>
      <c r="AF22" s="2084"/>
      <c r="AG22" s="2084"/>
      <c r="AH22" s="2084"/>
    </row>
    <row r="23" ht="10.5" customHeight="1" spans="1:34">
      <c r="A23" s="2081"/>
      <c r="B23" s="2085">
        <v>7.2</v>
      </c>
      <c r="C23" s="2085" t="s">
        <v>636</v>
      </c>
      <c r="D23" s="2090"/>
      <c r="E23" s="2083"/>
      <c r="F23" s="2083"/>
      <c r="G23" s="2084"/>
      <c r="H23" s="2084"/>
      <c r="I23" s="2084"/>
      <c r="J23" s="2084"/>
      <c r="K23" s="2084"/>
      <c r="L23" s="2084"/>
      <c r="M23" s="2084"/>
      <c r="N23" s="2084"/>
      <c r="O23" s="2084"/>
      <c r="P23" s="2084"/>
      <c r="Q23" s="2084"/>
      <c r="R23" s="2084"/>
      <c r="S23" s="2084"/>
      <c r="T23" s="2084"/>
      <c r="U23" s="2084"/>
      <c r="V23" s="2084"/>
      <c r="W23" s="2084"/>
      <c r="X23" s="2084"/>
      <c r="Y23" s="2084"/>
      <c r="Z23" s="4012" t="s">
        <v>411</v>
      </c>
      <c r="AA23" s="2092"/>
      <c r="AB23" s="2093"/>
      <c r="AC23" s="2093"/>
      <c r="AD23" s="2094"/>
      <c r="AE23" s="2084"/>
      <c r="AF23" s="2084"/>
      <c r="AG23" s="2084"/>
      <c r="AH23" s="2084"/>
    </row>
    <row r="24" ht="10.5" customHeight="1" spans="1:34">
      <c r="A24" s="2081"/>
      <c r="B24" s="2086"/>
      <c r="C24" s="2087" t="s">
        <v>637</v>
      </c>
      <c r="D24" s="2095"/>
      <c r="E24" s="2083"/>
      <c r="F24" s="2083"/>
      <c r="G24" s="2084"/>
      <c r="H24" s="2084"/>
      <c r="I24" s="2084"/>
      <c r="J24" s="2084"/>
      <c r="K24" s="2084"/>
      <c r="L24" s="2084"/>
      <c r="M24" s="2084"/>
      <c r="N24" s="2084"/>
      <c r="O24" s="2084"/>
      <c r="P24" s="2084"/>
      <c r="Q24" s="2084"/>
      <c r="R24" s="2084"/>
      <c r="S24" s="2084"/>
      <c r="T24" s="2084"/>
      <c r="U24" s="2084"/>
      <c r="V24" s="2084"/>
      <c r="W24" s="2084"/>
      <c r="X24" s="2084"/>
      <c r="Y24" s="2084"/>
      <c r="Z24" s="2091"/>
      <c r="AA24" s="2096"/>
      <c r="AB24" s="2097"/>
      <c r="AC24" s="2097"/>
      <c r="AD24" s="2098"/>
      <c r="AE24" s="2084"/>
      <c r="AF24" s="2084"/>
      <c r="AG24" s="2084"/>
      <c r="AH24" s="2084"/>
    </row>
    <row r="25" ht="10.5" customHeight="1" spans="1:34">
      <c r="A25" s="2080"/>
      <c r="B25" s="2081"/>
      <c r="C25" s="2082"/>
      <c r="D25" s="2082"/>
      <c r="E25" s="2083"/>
      <c r="F25" s="2083"/>
      <c r="G25" s="2084"/>
      <c r="H25" s="2084"/>
      <c r="I25" s="2084"/>
      <c r="J25" s="2084"/>
      <c r="K25" s="2084"/>
      <c r="L25" s="2084"/>
      <c r="M25" s="2084"/>
      <c r="N25" s="2084"/>
      <c r="O25" s="2084"/>
      <c r="P25" s="2084"/>
      <c r="Q25" s="2084"/>
      <c r="R25" s="2084"/>
      <c r="S25" s="2084"/>
      <c r="T25" s="2084"/>
      <c r="U25" s="2084"/>
      <c r="V25" s="2084"/>
      <c r="W25" s="2084"/>
      <c r="X25" s="2084"/>
      <c r="Y25" s="2084"/>
      <c r="Z25" s="2084"/>
      <c r="AA25" s="2084"/>
      <c r="AB25" s="2084"/>
      <c r="AC25" s="2084"/>
      <c r="AD25" s="2084"/>
      <c r="AE25" s="2084"/>
      <c r="AF25" s="2084"/>
      <c r="AG25" s="2084"/>
      <c r="AH25" s="2084"/>
    </row>
    <row r="26" ht="10.5" customHeight="1" spans="1:34">
      <c r="A26" s="2081"/>
      <c r="B26" s="2085">
        <v>7.3</v>
      </c>
      <c r="C26" s="2085" t="s">
        <v>638</v>
      </c>
      <c r="D26" s="2090"/>
      <c r="E26" s="2083"/>
      <c r="F26" s="2083"/>
      <c r="G26" s="2084"/>
      <c r="H26" s="2084"/>
      <c r="I26" s="2084"/>
      <c r="J26" s="2084"/>
      <c r="K26" s="2084"/>
      <c r="L26" s="2084"/>
      <c r="M26" s="2084"/>
      <c r="N26" s="2084"/>
      <c r="O26" s="2084"/>
      <c r="P26" s="2084"/>
      <c r="Q26" s="2084"/>
      <c r="R26" s="2084"/>
      <c r="S26" s="2084"/>
      <c r="T26" s="2084"/>
      <c r="U26" s="2084"/>
      <c r="V26" s="2084"/>
      <c r="W26" s="2084"/>
      <c r="X26" s="2084"/>
      <c r="Y26" s="2084"/>
      <c r="Z26" s="4012" t="s">
        <v>639</v>
      </c>
      <c r="AA26" s="2099">
        <f>AA20+AA23</f>
        <v>0</v>
      </c>
      <c r="AB26" s="2100"/>
      <c r="AC26" s="2100"/>
      <c r="AD26" s="2101"/>
      <c r="AE26" s="2084"/>
      <c r="AF26" s="2084"/>
      <c r="AG26" s="2084"/>
      <c r="AH26" s="2084"/>
    </row>
    <row r="27" ht="10.5" customHeight="1" spans="1:34">
      <c r="A27" s="2081"/>
      <c r="B27" s="2086"/>
      <c r="C27" s="2087" t="s">
        <v>640</v>
      </c>
      <c r="D27" s="2095"/>
      <c r="E27" s="2083"/>
      <c r="F27" s="2083"/>
      <c r="G27" s="2084"/>
      <c r="H27" s="2084"/>
      <c r="I27" s="2084"/>
      <c r="J27" s="2084"/>
      <c r="K27" s="2084"/>
      <c r="L27" s="2084"/>
      <c r="M27" s="2084"/>
      <c r="N27" s="2084"/>
      <c r="O27" s="2084"/>
      <c r="P27" s="2084"/>
      <c r="Q27" s="2084"/>
      <c r="R27" s="2084"/>
      <c r="S27" s="2084"/>
      <c r="T27" s="2084"/>
      <c r="U27" s="2084"/>
      <c r="V27" s="2084"/>
      <c r="W27" s="2084"/>
      <c r="X27" s="2084"/>
      <c r="Y27" s="2084"/>
      <c r="Z27" s="2091"/>
      <c r="AA27" s="2102"/>
      <c r="AB27" s="2103"/>
      <c r="AC27" s="2103"/>
      <c r="AD27" s="2104"/>
      <c r="AE27" s="2084"/>
      <c r="AF27" s="2084"/>
      <c r="AG27" s="2084"/>
      <c r="AH27" s="2084"/>
    </row>
    <row r="28" ht="10.5" customHeight="1" spans="1:34">
      <c r="A28" s="2081"/>
      <c r="B28" s="2081"/>
      <c r="C28" s="2082"/>
      <c r="D28" s="2082"/>
      <c r="E28" s="2083"/>
      <c r="F28" s="2083"/>
      <c r="G28" s="2084"/>
      <c r="H28" s="2084"/>
      <c r="I28" s="2084"/>
      <c r="J28" s="2084"/>
      <c r="K28" s="2084"/>
      <c r="L28" s="2084"/>
      <c r="M28" s="2084"/>
      <c r="N28" s="2084"/>
      <c r="O28" s="2084"/>
      <c r="P28" s="2084"/>
      <c r="Q28" s="2084"/>
      <c r="R28" s="2084"/>
      <c r="S28" s="2084"/>
      <c r="T28" s="2084"/>
      <c r="U28" s="2084"/>
      <c r="V28" s="2084"/>
      <c r="W28" s="2084"/>
      <c r="X28" s="2084"/>
      <c r="Y28" s="2084"/>
      <c r="Z28" s="2084"/>
      <c r="AA28" s="2084"/>
      <c r="AB28" s="2084"/>
      <c r="AC28" s="2084"/>
      <c r="AD28" s="2084"/>
      <c r="AE28" s="2084"/>
      <c r="AF28" s="2084"/>
      <c r="AG28" s="2084"/>
      <c r="AH28" s="2084"/>
    </row>
    <row r="29" ht="10.5" customHeight="1" spans="1:34">
      <c r="A29" s="2105"/>
      <c r="B29" s="2086"/>
      <c r="C29" s="2087"/>
      <c r="D29" s="2087"/>
      <c r="E29" s="2106"/>
      <c r="F29" s="2106"/>
      <c r="G29" s="2106"/>
      <c r="H29" s="2089"/>
      <c r="I29" s="2081"/>
      <c r="J29" s="2081"/>
      <c r="K29" s="2081"/>
      <c r="L29" s="2081"/>
      <c r="M29" s="2081"/>
      <c r="N29" s="2081"/>
      <c r="O29" s="2089"/>
      <c r="P29" s="2089"/>
      <c r="Q29" s="2089"/>
      <c r="R29" s="2089"/>
      <c r="S29" s="2089"/>
      <c r="T29" s="2089"/>
      <c r="U29" s="55"/>
      <c r="V29" s="55"/>
      <c r="W29" s="55"/>
      <c r="X29" s="55"/>
      <c r="Y29" s="55"/>
      <c r="Z29" s="55"/>
      <c r="AA29" s="2107"/>
      <c r="AB29" s="2107"/>
      <c r="AC29" s="2107"/>
      <c r="AD29" s="2107"/>
      <c r="AE29" s="2107"/>
      <c r="AF29" s="2107"/>
      <c r="AG29" s="2107"/>
      <c r="AH29" s="2107"/>
    </row>
    <row r="30" ht="10.5" customHeight="1" spans="1:34">
      <c r="A30" s="2108"/>
      <c r="B30" s="2086"/>
      <c r="C30" s="2087"/>
      <c r="D30" s="2087"/>
      <c r="E30" s="2106"/>
      <c r="F30" s="2106"/>
      <c r="G30" s="2106"/>
      <c r="H30" s="2089"/>
      <c r="I30" s="2106"/>
      <c r="J30" s="2106"/>
      <c r="K30" s="2106"/>
      <c r="L30" s="2106"/>
      <c r="M30" s="2106"/>
      <c r="N30" s="2106"/>
      <c r="O30" s="2085"/>
      <c r="P30" s="2085"/>
      <c r="Q30" s="2085"/>
      <c r="R30" s="2085"/>
      <c r="S30" s="2085"/>
      <c r="T30" s="2085"/>
      <c r="U30" s="1937" t="s">
        <v>641</v>
      </c>
      <c r="V30" s="1937"/>
      <c r="W30" s="1937"/>
      <c r="X30" s="1937"/>
      <c r="Y30" s="1937"/>
      <c r="Z30" s="1937"/>
      <c r="AA30" s="1937"/>
      <c r="AB30" s="1937"/>
      <c r="AC30" s="1937"/>
      <c r="AD30" s="1937"/>
      <c r="AE30" s="1937"/>
      <c r="AF30" s="1937"/>
      <c r="AG30" s="58"/>
      <c r="AH30" s="58"/>
    </row>
    <row r="31" ht="15.75" customHeight="1" spans="1:34">
      <c r="A31" s="2108"/>
      <c r="B31" s="2086"/>
      <c r="C31" s="2087"/>
      <c r="D31" s="2087"/>
      <c r="E31" s="2106"/>
      <c r="F31" s="2106"/>
      <c r="G31" s="2106"/>
      <c r="H31" s="2089"/>
      <c r="I31" s="2106"/>
      <c r="J31" s="2106"/>
      <c r="K31" s="2106"/>
      <c r="L31" s="2106"/>
      <c r="M31" s="2106"/>
      <c r="N31" s="2106"/>
      <c r="O31" s="2085"/>
      <c r="P31" s="2085"/>
      <c r="Q31" s="2085"/>
      <c r="R31" s="2085"/>
      <c r="S31" s="2085"/>
      <c r="T31" s="2085"/>
      <c r="U31" s="29" t="s">
        <v>305</v>
      </c>
      <c r="V31" s="29"/>
      <c r="W31" s="29"/>
      <c r="X31" s="29"/>
      <c r="Y31" s="29"/>
      <c r="Z31" s="29"/>
      <c r="AA31" s="29"/>
      <c r="AB31" s="29"/>
      <c r="AC31" s="29"/>
      <c r="AD31" s="29"/>
      <c r="AE31" s="29"/>
      <c r="AF31" s="29"/>
      <c r="AG31" s="28"/>
      <c r="AH31" s="58"/>
    </row>
    <row r="32" ht="11.25" customHeight="1" spans="1:34">
      <c r="A32" s="2108"/>
      <c r="B32" s="2086"/>
      <c r="C32" s="2087"/>
      <c r="D32" s="2087"/>
      <c r="E32" s="2106"/>
      <c r="F32" s="2106"/>
      <c r="G32" s="2106"/>
      <c r="H32" s="2085"/>
      <c r="I32" s="2106"/>
      <c r="J32" s="2106"/>
      <c r="K32" s="2106"/>
      <c r="L32" s="2106"/>
      <c r="M32" s="2106"/>
      <c r="N32" s="2106"/>
      <c r="O32" s="2085"/>
      <c r="P32" s="2085"/>
      <c r="Q32" s="2085"/>
      <c r="R32" s="2085"/>
      <c r="S32" s="2085"/>
      <c r="T32" s="2085"/>
      <c r="U32" s="36"/>
      <c r="V32" s="36"/>
      <c r="W32" s="36"/>
      <c r="X32" s="36"/>
      <c r="Y32" s="36"/>
      <c r="Z32" s="36"/>
      <c r="AA32" s="58"/>
      <c r="AB32" s="58"/>
      <c r="AC32" s="58"/>
      <c r="AD32" s="58"/>
      <c r="AE32" s="4013" t="s">
        <v>642</v>
      </c>
      <c r="AF32" s="2109"/>
      <c r="AG32" s="2072"/>
      <c r="AH32" s="58"/>
    </row>
    <row r="33" ht="10.5" customHeight="1" spans="1:35">
      <c r="A33" s="2108"/>
      <c r="B33" s="2085">
        <v>7.7</v>
      </c>
      <c r="C33" s="2085" t="s">
        <v>643</v>
      </c>
      <c r="D33" s="2087"/>
      <c r="E33" s="2106"/>
      <c r="F33" s="2106"/>
      <c r="G33" s="2106"/>
      <c r="H33" s="2085"/>
      <c r="I33" s="2106"/>
      <c r="J33" s="2106"/>
      <c r="K33" s="2106"/>
      <c r="L33" s="2106"/>
      <c r="M33" s="2106"/>
      <c r="N33" s="2106"/>
      <c r="O33" s="2085"/>
      <c r="P33" s="2085"/>
      <c r="Q33" s="2085"/>
      <c r="R33" s="2085"/>
      <c r="S33" s="2085"/>
      <c r="T33" s="4014" t="s">
        <v>419</v>
      </c>
      <c r="U33" s="2111"/>
      <c r="V33" s="2112"/>
      <c r="W33" s="2112"/>
      <c r="X33" s="2112"/>
      <c r="Y33" s="2112"/>
      <c r="Z33" s="2112"/>
      <c r="AA33" s="2112"/>
      <c r="AB33" s="2112"/>
      <c r="AC33" s="2112"/>
      <c r="AD33" s="2112"/>
      <c r="AE33" s="2112"/>
      <c r="AF33" s="2113"/>
      <c r="AG33" s="58"/>
      <c r="AH33" s="58"/>
    </row>
    <row r="34" ht="10.5" customHeight="1" spans="1:35">
      <c r="A34" s="2108"/>
      <c r="B34" s="2086"/>
      <c r="C34" s="2087" t="s">
        <v>644</v>
      </c>
      <c r="D34" s="2087"/>
      <c r="E34" s="2106"/>
      <c r="F34" s="2106"/>
      <c r="G34" s="2106"/>
      <c r="H34" s="2085"/>
      <c r="I34" s="2106"/>
      <c r="J34" s="2106"/>
      <c r="K34" s="2106"/>
      <c r="L34" s="2106"/>
      <c r="M34" s="2106"/>
      <c r="N34" s="2106"/>
      <c r="O34" s="2085"/>
      <c r="P34" s="2085"/>
      <c r="Q34" s="2085"/>
      <c r="R34" s="2085"/>
      <c r="S34" s="2085"/>
      <c r="T34" s="2110"/>
      <c r="U34" s="2114"/>
      <c r="V34" s="2115"/>
      <c r="W34" s="2115"/>
      <c r="X34" s="2115"/>
      <c r="Y34" s="2115"/>
      <c r="Z34" s="2115"/>
      <c r="AA34" s="2115"/>
      <c r="AB34" s="2115"/>
      <c r="AC34" s="2115"/>
      <c r="AD34" s="2115"/>
      <c r="AE34" s="2115"/>
      <c r="AF34" s="2116"/>
      <c r="AG34" s="58"/>
      <c r="AH34" s="58"/>
    </row>
    <row r="35" ht="10.5" customHeight="1" spans="1:35">
      <c r="A35" s="2108"/>
      <c r="B35" s="2086"/>
      <c r="C35" s="2087"/>
      <c r="D35" s="2087"/>
      <c r="E35" s="2106"/>
      <c r="F35" s="2106"/>
      <c r="G35" s="2106"/>
      <c r="H35" s="2085"/>
      <c r="I35" s="2106"/>
      <c r="J35" s="2106"/>
      <c r="K35" s="2106"/>
      <c r="L35" s="2106"/>
      <c r="M35" s="2106"/>
      <c r="N35" s="2106"/>
      <c r="O35" s="2085"/>
      <c r="P35" s="2085"/>
      <c r="Q35" s="2085"/>
      <c r="R35" s="2085"/>
      <c r="S35" s="2085"/>
      <c r="T35" s="2085"/>
      <c r="U35" s="36"/>
      <c r="V35" s="36"/>
      <c r="W35" s="2117"/>
      <c r="X35" s="2117"/>
      <c r="Y35" s="2117"/>
      <c r="Z35" s="2117"/>
      <c r="AA35" s="2117"/>
      <c r="AB35" s="2117"/>
      <c r="AC35" s="2117"/>
      <c r="AD35" s="2117"/>
      <c r="AE35" s="2117"/>
      <c r="AF35" s="58"/>
      <c r="AG35" s="58"/>
      <c r="AH35" s="58"/>
    </row>
    <row r="36" ht="13.5" customHeight="1" spans="1:35">
      <c r="A36" s="2108"/>
      <c r="B36" s="2086"/>
      <c r="C36" s="2087"/>
      <c r="D36" s="2087"/>
      <c r="E36" s="2106"/>
      <c r="F36" s="2106"/>
      <c r="G36" s="2106"/>
      <c r="H36" s="2085"/>
      <c r="I36" s="2106"/>
      <c r="J36" s="2106"/>
      <c r="K36" s="2106"/>
      <c r="L36" s="2106"/>
      <c r="M36" s="2106"/>
      <c r="N36" s="2106"/>
      <c r="O36" s="2085"/>
      <c r="P36" s="2085"/>
      <c r="Q36" s="2085"/>
      <c r="R36" s="2085"/>
      <c r="S36" s="2085"/>
      <c r="T36" s="2085"/>
      <c r="U36" s="36"/>
      <c r="V36" s="36"/>
      <c r="W36" s="2117"/>
      <c r="X36" s="2117"/>
      <c r="Y36" s="2117"/>
      <c r="Z36" s="2117"/>
      <c r="AA36" s="2117"/>
      <c r="AB36" s="2117"/>
      <c r="AC36" s="2117"/>
      <c r="AD36" s="2117"/>
      <c r="AE36" s="2117"/>
      <c r="AF36" s="58"/>
      <c r="AG36" s="58"/>
      <c r="AH36" s="58"/>
    </row>
    <row r="37" ht="10.5" customHeight="1" spans="1:35">
      <c r="A37" s="2108"/>
      <c r="B37" s="2086"/>
      <c r="C37" s="2087"/>
      <c r="D37" s="2087"/>
      <c r="E37" s="2106"/>
      <c r="F37" s="2106"/>
      <c r="G37" s="2106"/>
      <c r="H37" s="2085"/>
      <c r="I37" s="2106"/>
      <c r="J37" s="2106"/>
      <c r="K37" s="2106"/>
      <c r="L37" s="2106"/>
      <c r="M37" s="2106"/>
      <c r="N37" s="2106"/>
      <c r="O37" s="2085"/>
      <c r="P37" s="2085"/>
      <c r="Q37" s="2085"/>
      <c r="R37" s="2085"/>
      <c r="S37" s="2085"/>
      <c r="T37" s="2085"/>
      <c r="U37" s="36"/>
      <c r="V37" s="36"/>
      <c r="W37" s="2117"/>
      <c r="X37" s="2117"/>
      <c r="Y37" s="2117"/>
      <c r="Z37" s="2117"/>
      <c r="AA37" s="2117"/>
      <c r="AB37" s="2117"/>
      <c r="AC37" s="2117"/>
      <c r="AD37" s="2117"/>
      <c r="AE37" s="2117"/>
      <c r="AF37" s="58"/>
      <c r="AG37" s="58"/>
      <c r="AH37" s="58"/>
    </row>
    <row r="38" ht="10.5" customHeight="1" spans="1:35">
      <c r="A38" s="2108"/>
      <c r="B38" s="2086"/>
      <c r="C38" s="2087"/>
      <c r="D38" s="2087"/>
      <c r="E38" s="2106"/>
      <c r="F38" s="2106"/>
      <c r="G38" s="2106"/>
      <c r="H38" s="2085"/>
      <c r="I38" s="2106"/>
      <c r="J38" s="2106"/>
      <c r="K38" s="2106"/>
      <c r="L38" s="2106"/>
      <c r="M38" s="2106"/>
      <c r="N38" s="2106"/>
      <c r="O38" s="2085"/>
      <c r="P38" s="2085"/>
      <c r="Q38" s="2085"/>
      <c r="R38" s="2085"/>
      <c r="S38" s="2085"/>
      <c r="T38" s="2085"/>
      <c r="U38" s="36"/>
      <c r="V38" s="36"/>
      <c r="W38" s="2117"/>
      <c r="X38" s="2117"/>
      <c r="Y38" s="2117"/>
      <c r="Z38" s="2117"/>
      <c r="AA38" s="2117"/>
      <c r="AB38" s="2117"/>
      <c r="AC38" s="2117"/>
      <c r="AD38" s="2117"/>
      <c r="AE38" s="2117"/>
      <c r="AF38" s="58"/>
      <c r="AG38" s="58"/>
      <c r="AH38" s="58"/>
    </row>
    <row r="39" ht="10.5" customHeight="1" spans="1:35">
      <c r="A39" s="2118">
        <v>15</v>
      </c>
      <c r="B39" s="2119"/>
      <c r="C39" s="2119"/>
      <c r="D39" s="2119"/>
      <c r="E39" s="2119"/>
      <c r="F39" s="2119"/>
      <c r="G39" s="2119"/>
      <c r="H39" s="2119"/>
      <c r="I39" s="2119"/>
      <c r="J39" s="2119"/>
      <c r="K39" s="2119"/>
      <c r="L39" s="2119"/>
      <c r="M39" s="2119"/>
      <c r="N39" s="2119"/>
      <c r="O39" s="2119"/>
      <c r="P39" s="2119"/>
      <c r="Q39" s="2119"/>
      <c r="R39" s="2119"/>
      <c r="S39" s="2119"/>
      <c r="T39" s="2119"/>
      <c r="U39" s="2119"/>
      <c r="V39" s="2119"/>
      <c r="W39" s="2119"/>
      <c r="X39" s="2119"/>
      <c r="Y39" s="2119"/>
      <c r="Z39" s="2119"/>
      <c r="AA39" s="2119"/>
      <c r="AB39" s="2119"/>
      <c r="AC39" s="2119"/>
      <c r="AD39" s="2119"/>
      <c r="AE39" s="2119"/>
      <c r="AF39" s="2119"/>
      <c r="AG39" s="2119"/>
      <c r="AH39" s="58"/>
    </row>
    <row r="40" ht="0.95" customHeight="1" spans="1:35">
      <c r="A40" s="2120"/>
      <c r="B40" s="2121"/>
      <c r="C40" s="2122"/>
      <c r="D40" s="2122"/>
      <c r="E40" s="2123"/>
      <c r="F40" s="2123"/>
      <c r="G40" s="2124"/>
      <c r="H40" s="2125"/>
      <c r="I40" s="2123"/>
      <c r="J40" s="2123"/>
      <c r="K40" s="2123"/>
      <c r="L40" s="2123"/>
      <c r="M40" s="2123"/>
      <c r="N40" s="2124"/>
      <c r="O40" s="2126"/>
      <c r="P40" s="2127"/>
      <c r="Q40" s="2127"/>
      <c r="R40" s="2127"/>
      <c r="S40" s="2127"/>
      <c r="T40" s="2127"/>
      <c r="U40" s="2128"/>
      <c r="V40" s="2128"/>
      <c r="W40" s="2128"/>
      <c r="X40" s="2128"/>
      <c r="Y40" s="2128"/>
      <c r="Z40" s="2128"/>
      <c r="AA40" s="2129"/>
      <c r="AB40" s="2129"/>
      <c r="AC40" s="2129"/>
      <c r="AD40" s="2129"/>
      <c r="AE40" s="2129"/>
      <c r="AF40" s="2129"/>
      <c r="AG40" s="2129"/>
      <c r="AH40" s="2129"/>
    </row>
    <row r="41" customHeight="1" spans="1:35">
      <c r="A41" s="2105"/>
      <c r="B41" s="2086"/>
      <c r="C41" s="2130"/>
      <c r="D41" s="2130"/>
      <c r="E41" s="2106"/>
      <c r="F41" s="2106"/>
      <c r="G41" s="2106"/>
      <c r="H41" s="2106"/>
      <c r="I41" s="2106"/>
      <c r="J41" s="2106"/>
      <c r="K41" s="2106"/>
      <c r="L41" s="2106"/>
      <c r="M41" s="2106"/>
      <c r="N41" s="2106"/>
      <c r="O41" s="2106"/>
      <c r="P41" s="2106"/>
      <c r="Q41" s="2106"/>
      <c r="R41" s="2106"/>
      <c r="S41" s="2131"/>
      <c r="T41" s="2089"/>
      <c r="U41" s="2132"/>
      <c r="V41" s="2133"/>
      <c r="W41" s="2133"/>
      <c r="X41" s="2133"/>
      <c r="Y41" s="2133"/>
      <c r="Z41" s="2133"/>
      <c r="AA41" s="2133"/>
      <c r="AB41" s="2133"/>
      <c r="AC41" s="2133"/>
      <c r="AD41" s="2133"/>
      <c r="AE41" s="2133"/>
      <c r="AF41" s="2089"/>
      <c r="AG41" s="2089"/>
      <c r="AH41" s="2089"/>
    </row>
    <row r="42" customHeight="1" spans="1:35">
      <c r="A42" s="2105"/>
      <c r="B42" s="2086"/>
      <c r="C42" s="2130"/>
      <c r="D42" s="2130"/>
      <c r="E42" s="2106"/>
      <c r="F42" s="2106"/>
      <c r="G42" s="2106"/>
      <c r="H42" s="2106"/>
      <c r="I42" s="2106"/>
      <c r="J42" s="2106"/>
      <c r="K42" s="2106"/>
      <c r="L42" s="2106"/>
      <c r="M42" s="2106"/>
      <c r="N42" s="2106"/>
      <c r="O42" s="2106"/>
      <c r="P42" s="2106"/>
      <c r="Q42" s="2106"/>
      <c r="R42" s="2106"/>
      <c r="S42" s="2131"/>
      <c r="T42" s="2089"/>
      <c r="U42" s="2132"/>
      <c r="V42" s="2133"/>
      <c r="W42" s="2133"/>
      <c r="X42" s="2133"/>
      <c r="Y42" s="2133"/>
      <c r="Z42" s="2133"/>
      <c r="AA42" s="2133"/>
      <c r="AB42" s="2133"/>
      <c r="AC42" s="2133"/>
      <c r="AD42" s="2133"/>
      <c r="AE42" s="2133"/>
      <c r="AF42" s="2089"/>
      <c r="AG42" s="2089"/>
      <c r="AH42" s="2089"/>
    </row>
    <row r="43" customHeight="1" spans="1:35">
      <c r="A43" s="2084"/>
      <c r="B43" s="2106"/>
      <c r="C43" s="2106"/>
      <c r="D43" s="2106"/>
      <c r="E43" s="2106"/>
      <c r="F43" s="2106"/>
      <c r="G43" s="2106"/>
      <c r="H43" s="2106"/>
      <c r="I43" s="2106"/>
      <c r="J43" s="2106"/>
      <c r="K43" s="2106"/>
      <c r="L43" s="2106"/>
      <c r="M43" s="2106"/>
      <c r="N43" s="2106"/>
      <c r="O43" s="2106"/>
      <c r="P43" s="2106"/>
      <c r="Q43" s="2106"/>
      <c r="R43" s="2106"/>
      <c r="S43" s="2106"/>
      <c r="T43" s="2106"/>
      <c r="U43" s="2106"/>
      <c r="V43" s="2106"/>
      <c r="W43" s="2106"/>
      <c r="X43" s="2106"/>
      <c r="Y43" s="2106"/>
      <c r="Z43" s="2106"/>
      <c r="AA43" s="2106"/>
      <c r="AB43" s="2106"/>
      <c r="AC43" s="2106"/>
      <c r="AD43" s="2106"/>
      <c r="AE43" s="2106"/>
      <c r="AF43" s="2106"/>
      <c r="AG43" s="2106"/>
      <c r="AH43" s="2106"/>
      <c r="AI43" s="2072"/>
    </row>
    <row r="44" customHeight="1" spans="1:35">
      <c r="A44" s="2072"/>
      <c r="B44" s="2072"/>
      <c r="C44" s="2072"/>
      <c r="D44" s="2072"/>
      <c r="E44" s="2072"/>
      <c r="F44" s="2072"/>
      <c r="G44" s="2072"/>
      <c r="H44" s="2072"/>
      <c r="I44" s="2072"/>
      <c r="J44" s="2072"/>
      <c r="K44" s="2072"/>
      <c r="L44" s="2072"/>
      <c r="M44" s="2072"/>
      <c r="N44" s="2072"/>
      <c r="O44" s="2072"/>
      <c r="P44" s="2072"/>
      <c r="Q44" s="2072"/>
      <c r="R44" s="2072"/>
      <c r="S44" s="2072"/>
      <c r="T44" s="2072"/>
      <c r="U44" s="2072"/>
      <c r="V44" s="2072"/>
      <c r="W44" s="2072"/>
      <c r="X44" s="2072"/>
      <c r="Y44" s="2072"/>
      <c r="Z44" s="2072"/>
      <c r="AA44" s="2072"/>
      <c r="AB44" s="2072"/>
      <c r="AC44" s="2072"/>
      <c r="AD44" s="2072"/>
      <c r="AE44" s="2072"/>
      <c r="AF44" s="2072"/>
      <c r="AG44" s="2072"/>
      <c r="AH44" s="2072"/>
      <c r="AI44" s="2072"/>
    </row>
    <row r="45" customHeight="1" spans="1:35">
      <c r="A45" s="2072"/>
      <c r="B45" s="2072"/>
      <c r="C45" s="2072"/>
      <c r="D45" s="2072"/>
      <c r="E45" s="2072"/>
      <c r="F45" s="2072"/>
      <c r="G45" s="2072"/>
      <c r="H45" s="2072"/>
      <c r="I45" s="2072"/>
      <c r="J45" s="2072"/>
      <c r="K45" s="2072"/>
      <c r="L45" s="2072"/>
      <c r="M45" s="2072"/>
      <c r="N45" s="2072"/>
      <c r="O45" s="2072"/>
      <c r="P45" s="2072"/>
      <c r="Q45" s="2072"/>
      <c r="R45" s="2072"/>
      <c r="S45" s="2072"/>
      <c r="T45" s="2072"/>
      <c r="U45" s="2072"/>
      <c r="V45" s="2072"/>
      <c r="W45" s="2072"/>
      <c r="X45" s="2072"/>
      <c r="Y45" s="2072"/>
      <c r="Z45" s="2072"/>
      <c r="AA45" s="2072"/>
      <c r="AB45" s="2072"/>
      <c r="AC45" s="2072"/>
      <c r="AD45" s="2072"/>
      <c r="AE45" s="2072"/>
      <c r="AF45" s="2072"/>
      <c r="AG45" s="2072"/>
      <c r="AH45" s="2072"/>
      <c r="AI45" s="2072"/>
    </row>
    <row r="46" customHeight="1" spans="1:35">
      <c r="A46" s="2072"/>
      <c r="B46" s="2072"/>
      <c r="C46" s="2072"/>
      <c r="D46" s="2072"/>
      <c r="E46" s="2072"/>
      <c r="F46" s="2072"/>
      <c r="G46" s="2072"/>
      <c r="H46" s="2072"/>
      <c r="I46" s="2072"/>
      <c r="J46" s="2072"/>
      <c r="K46" s="2072"/>
      <c r="L46" s="2072"/>
      <c r="M46" s="2072"/>
      <c r="N46" s="2072"/>
      <c r="O46" s="2072"/>
      <c r="P46" s="2072"/>
      <c r="Q46" s="2072"/>
      <c r="R46" s="2072"/>
      <c r="S46" s="2072"/>
      <c r="T46" s="2072"/>
      <c r="U46" s="2072"/>
      <c r="V46" s="2072"/>
      <c r="W46" s="2072"/>
      <c r="X46" s="2072"/>
      <c r="Y46" s="2072"/>
      <c r="Z46" s="2072"/>
      <c r="AA46" s="2072"/>
      <c r="AB46" s="2072"/>
      <c r="AC46" s="2072"/>
      <c r="AD46" s="2072"/>
      <c r="AE46" s="2072"/>
      <c r="AF46" s="2072"/>
      <c r="AG46" s="2072"/>
      <c r="AH46" s="2072"/>
      <c r="AI46" s="2072"/>
    </row>
    <row r="47" customHeight="1" spans="1:35">
      <c r="A47" s="2072"/>
      <c r="B47" s="2072"/>
      <c r="C47" s="2072"/>
      <c r="D47" s="2072"/>
      <c r="E47" s="2072"/>
      <c r="F47" s="2072"/>
      <c r="G47" s="2072"/>
      <c r="H47" s="2072"/>
      <c r="I47" s="2072"/>
      <c r="J47" s="2072"/>
      <c r="K47" s="2072"/>
      <c r="L47" s="2072"/>
      <c r="M47" s="2072"/>
      <c r="N47" s="2072"/>
      <c r="O47" s="2072"/>
      <c r="P47" s="2072"/>
      <c r="Q47" s="2072"/>
      <c r="R47" s="2072"/>
      <c r="S47" s="2072"/>
      <c r="T47" s="2072"/>
      <c r="U47" s="2072"/>
      <c r="V47" s="2072"/>
      <c r="W47" s="2072"/>
      <c r="X47" s="2072"/>
      <c r="Y47" s="2072"/>
      <c r="Z47" s="2072"/>
      <c r="AA47" s="2072"/>
      <c r="AB47" s="2072"/>
      <c r="AC47" s="2072"/>
      <c r="AD47" s="2072"/>
      <c r="AE47" s="2072"/>
      <c r="AF47" s="2072"/>
      <c r="AG47" s="2072"/>
      <c r="AH47" s="2072"/>
      <c r="AI47" s="2072"/>
    </row>
    <row r="48" customHeight="1" spans="1:35">
      <c r="A48" s="2072"/>
      <c r="B48" s="2072"/>
      <c r="C48" s="2072"/>
      <c r="D48" s="2072"/>
      <c r="E48" s="2072"/>
      <c r="F48" s="2072"/>
      <c r="G48" s="2072"/>
      <c r="H48" s="2072"/>
      <c r="I48" s="2072"/>
      <c r="J48" s="2072"/>
      <c r="K48" s="2072"/>
      <c r="L48" s="2072"/>
      <c r="M48" s="2072"/>
      <c r="N48" s="2072"/>
      <c r="O48" s="2072"/>
      <c r="P48" s="2072"/>
      <c r="Q48" s="2072"/>
      <c r="R48" s="2072"/>
      <c r="S48" s="2072"/>
      <c r="T48" s="2072"/>
      <c r="U48" s="2072"/>
      <c r="V48" s="2072"/>
      <c r="W48" s="2072"/>
      <c r="X48" s="2072"/>
      <c r="Y48" s="2072"/>
      <c r="Z48" s="2072"/>
      <c r="AA48" s="2072"/>
      <c r="AB48" s="2072"/>
      <c r="AC48" s="2072"/>
      <c r="AD48" s="2072"/>
      <c r="AE48" s="2072"/>
      <c r="AF48" s="2072"/>
      <c r="AG48" s="2072"/>
      <c r="AH48" s="2072"/>
      <c r="AI48" s="2072"/>
    </row>
    <row r="49" customHeight="1" spans="1:35">
      <c r="A49" s="2072"/>
      <c r="B49" s="2072"/>
      <c r="C49" s="2072"/>
      <c r="D49" s="2072"/>
      <c r="E49" s="2072"/>
      <c r="F49" s="2072"/>
      <c r="G49" s="2072"/>
      <c r="H49" s="2072"/>
      <c r="I49" s="2072"/>
      <c r="J49" s="2072"/>
      <c r="K49" s="2072"/>
      <c r="L49" s="2072"/>
      <c r="M49" s="2072"/>
      <c r="N49" s="2072"/>
      <c r="O49" s="2072"/>
      <c r="P49" s="2072"/>
      <c r="Q49" s="2072"/>
      <c r="R49" s="2072"/>
      <c r="S49" s="2072"/>
      <c r="T49" s="2072"/>
      <c r="U49" s="2072"/>
      <c r="V49" s="2072"/>
      <c r="W49" s="2072"/>
      <c r="X49" s="2072"/>
      <c r="Y49" s="2072"/>
      <c r="Z49" s="2072"/>
      <c r="AA49" s="2072"/>
      <c r="AB49" s="2072"/>
      <c r="AC49" s="2072"/>
      <c r="AD49" s="2072"/>
      <c r="AE49" s="2072"/>
      <c r="AF49" s="2072"/>
      <c r="AG49" s="2072"/>
      <c r="AH49" s="2072"/>
      <c r="AI49" s="2072"/>
    </row>
    <row r="50" customHeight="1" spans="1:35">
      <c r="A50" s="2072"/>
      <c r="B50" s="2072"/>
      <c r="C50" s="2072"/>
      <c r="D50" s="2072"/>
      <c r="E50" s="2072"/>
      <c r="F50" s="2072"/>
      <c r="G50" s="2072"/>
      <c r="H50" s="2072"/>
      <c r="I50" s="2072"/>
      <c r="J50" s="2072"/>
      <c r="K50" s="2072"/>
      <c r="L50" s="2072"/>
      <c r="M50" s="2072"/>
      <c r="N50" s="2072"/>
      <c r="O50" s="2072"/>
      <c r="P50" s="2072"/>
      <c r="Q50" s="2072"/>
      <c r="R50" s="2072"/>
      <c r="S50" s="2072"/>
      <c r="T50" s="2072"/>
      <c r="U50" s="2072"/>
      <c r="V50" s="2072"/>
      <c r="W50" s="2072"/>
      <c r="X50" s="2072"/>
      <c r="Y50" s="2072"/>
      <c r="Z50" s="2072"/>
      <c r="AA50" s="2072"/>
      <c r="AB50" s="2072"/>
      <c r="AC50" s="2072"/>
      <c r="AD50" s="2072"/>
      <c r="AE50" s="2072"/>
      <c r="AF50" s="2072"/>
      <c r="AG50" s="2072"/>
      <c r="AH50" s="2072"/>
      <c r="AI50" s="2072"/>
    </row>
    <row r="51" customHeight="1" spans="1:35">
      <c r="A51" s="2072"/>
      <c r="B51" s="2072"/>
      <c r="C51" s="2072"/>
      <c r="D51" s="2072"/>
      <c r="E51" s="2072"/>
      <c r="F51" s="2072"/>
      <c r="G51" s="2072"/>
      <c r="H51" s="2072"/>
      <c r="I51" s="2072"/>
      <c r="J51" s="2072"/>
      <c r="K51" s="2072"/>
      <c r="L51" s="2072"/>
      <c r="M51" s="2072"/>
      <c r="N51" s="2072"/>
      <c r="O51" s="2072"/>
      <c r="P51" s="2072"/>
      <c r="Q51" s="2072"/>
      <c r="R51" s="2072"/>
      <c r="S51" s="2072"/>
      <c r="T51" s="2072"/>
      <c r="U51" s="2072"/>
      <c r="V51" s="2072"/>
      <c r="W51" s="2072"/>
      <c r="X51" s="2072"/>
      <c r="Y51" s="2072"/>
      <c r="Z51" s="2072"/>
      <c r="AA51" s="2072"/>
      <c r="AB51" s="2072"/>
      <c r="AC51" s="2072"/>
      <c r="AD51" s="2072"/>
      <c r="AE51" s="2072"/>
      <c r="AF51" s="2072"/>
      <c r="AG51" s="2072"/>
      <c r="AH51" s="2072"/>
      <c r="AI51" s="2072"/>
    </row>
    <row r="52" customHeight="1" spans="1:35">
      <c r="A52" s="2072"/>
      <c r="B52" s="2072"/>
      <c r="C52" s="2072"/>
      <c r="D52" s="2072"/>
      <c r="E52" s="2072"/>
      <c r="F52" s="2072"/>
      <c r="G52" s="2072"/>
      <c r="H52" s="2072"/>
      <c r="I52" s="2072"/>
      <c r="J52" s="2072"/>
      <c r="K52" s="2072"/>
      <c r="L52" s="2072"/>
      <c r="M52" s="2072"/>
      <c r="N52" s="2072"/>
      <c r="O52" s="2072"/>
      <c r="P52" s="2072"/>
      <c r="Q52" s="2072"/>
      <c r="R52" s="2072"/>
      <c r="S52" s="2072"/>
      <c r="T52" s="2072"/>
      <c r="U52" s="2072"/>
      <c r="V52" s="2072"/>
      <c r="W52" s="2072"/>
      <c r="X52" s="2072"/>
      <c r="Y52" s="2072"/>
      <c r="Z52" s="2072"/>
      <c r="AA52" s="2072"/>
      <c r="AB52" s="2072"/>
      <c r="AC52" s="2072"/>
      <c r="AD52" s="2072"/>
      <c r="AE52" s="2072"/>
      <c r="AF52" s="2072"/>
      <c r="AG52" s="2072"/>
      <c r="AH52" s="2072"/>
      <c r="AI52" s="2072"/>
    </row>
    <row r="53" customHeight="1" spans="1:35">
      <c r="A53" s="2072"/>
      <c r="B53" s="2072"/>
      <c r="C53" s="2072"/>
      <c r="D53" s="2072"/>
      <c r="E53" s="2072"/>
      <c r="F53" s="2072"/>
      <c r="G53" s="2072"/>
      <c r="H53" s="2072"/>
      <c r="I53" s="2072"/>
      <c r="J53" s="2072"/>
      <c r="K53" s="2072"/>
      <c r="L53" s="2072"/>
      <c r="M53" s="2072"/>
      <c r="N53" s="2072"/>
      <c r="O53" s="2072"/>
      <c r="P53" s="2072"/>
      <c r="Q53" s="2072"/>
      <c r="R53" s="2072"/>
      <c r="S53" s="2072"/>
      <c r="T53" s="2072"/>
      <c r="U53" s="2072"/>
      <c r="V53" s="2072"/>
      <c r="W53" s="2072"/>
      <c r="X53" s="2072"/>
      <c r="Y53" s="2072"/>
      <c r="Z53" s="2072"/>
      <c r="AA53" s="2072"/>
      <c r="AB53" s="2072"/>
      <c r="AC53" s="2134"/>
      <c r="AD53" s="2072"/>
      <c r="AE53" s="2072"/>
      <c r="AF53" s="2072"/>
      <c r="AG53" s="2072"/>
      <c r="AH53" s="2072"/>
      <c r="AI53" s="2072"/>
    </row>
    <row r="54" customHeight="1" spans="1:35">
      <c r="A54" s="2072"/>
      <c r="B54" s="2072"/>
      <c r="C54" s="2072"/>
      <c r="D54" s="2072"/>
      <c r="E54" s="2072"/>
      <c r="F54" s="2072"/>
      <c r="G54" s="2072"/>
      <c r="H54" s="2072"/>
      <c r="I54" s="2072"/>
      <c r="J54" s="2072"/>
      <c r="K54" s="2072"/>
      <c r="L54" s="2072"/>
      <c r="M54" s="2072"/>
      <c r="N54" s="2072"/>
      <c r="O54" s="2072"/>
      <c r="P54" s="2072"/>
      <c r="Q54" s="2072"/>
      <c r="R54" s="2072"/>
      <c r="S54" s="2072"/>
      <c r="T54" s="2072"/>
      <c r="U54" s="2072"/>
      <c r="V54" s="2072"/>
      <c r="W54" s="2072"/>
      <c r="X54" s="2072"/>
      <c r="Y54" s="2072"/>
      <c r="Z54" s="2072"/>
      <c r="AA54" s="2072"/>
      <c r="AB54" s="2072"/>
      <c r="AC54" s="2072"/>
      <c r="AD54" s="2072"/>
      <c r="AE54" s="2072"/>
      <c r="AF54" s="2072"/>
      <c r="AG54" s="2072"/>
      <c r="AH54" s="2072"/>
      <c r="AI54" s="2072"/>
    </row>
    <row r="55" customHeight="1" spans="1:35">
      <c r="A55" s="2072"/>
      <c r="B55" s="2072"/>
      <c r="C55" s="2072"/>
      <c r="D55" s="2072"/>
      <c r="E55" s="2072"/>
      <c r="F55" s="2072"/>
      <c r="G55" s="2072"/>
      <c r="H55" s="2072"/>
      <c r="I55" s="2072"/>
      <c r="J55" s="2072"/>
      <c r="K55" s="2072"/>
      <c r="L55" s="2072"/>
      <c r="M55" s="2072"/>
      <c r="N55" s="2072"/>
      <c r="O55" s="2072"/>
      <c r="P55" s="2072"/>
      <c r="Q55" s="2072"/>
      <c r="R55" s="2072"/>
      <c r="S55" s="2072"/>
      <c r="T55" s="2072"/>
      <c r="U55" s="2072"/>
      <c r="V55" s="2072"/>
      <c r="W55" s="2072"/>
      <c r="X55" s="2072"/>
      <c r="Y55" s="2072"/>
      <c r="Z55" s="2072"/>
      <c r="AA55" s="2072"/>
      <c r="AB55" s="2072"/>
      <c r="AC55" s="2072"/>
      <c r="AD55" s="2072"/>
      <c r="AE55" s="2072"/>
      <c r="AF55" s="2072"/>
      <c r="AG55" s="2072"/>
      <c r="AH55" s="2072"/>
      <c r="AI55" s="2072"/>
    </row>
    <row r="56" customHeight="1" spans="1:35">
      <c r="A56" s="2072"/>
      <c r="B56" s="2072"/>
      <c r="C56" s="2072"/>
      <c r="D56" s="2072"/>
      <c r="E56" s="2072"/>
      <c r="F56" s="2072"/>
      <c r="G56" s="2072"/>
      <c r="H56" s="2072"/>
      <c r="I56" s="2072"/>
      <c r="J56" s="2072"/>
      <c r="K56" s="2072"/>
      <c r="L56" s="2072"/>
      <c r="M56" s="2072"/>
      <c r="N56" s="2072"/>
      <c r="O56" s="2072"/>
      <c r="P56" s="2072"/>
      <c r="Q56" s="2072"/>
      <c r="R56" s="2072"/>
      <c r="S56" s="2072"/>
      <c r="T56" s="2072"/>
      <c r="U56" s="2072"/>
      <c r="V56" s="2072"/>
      <c r="W56" s="2072"/>
      <c r="X56" s="2072"/>
      <c r="Y56" s="2072"/>
      <c r="Z56" s="2072"/>
      <c r="AA56" s="2072"/>
      <c r="AB56" s="2072"/>
      <c r="AC56" s="2072"/>
      <c r="AD56" s="2072"/>
      <c r="AE56" s="2072"/>
      <c r="AF56" s="2072"/>
      <c r="AG56" s="2072"/>
      <c r="AH56" s="2072"/>
      <c r="AI56" s="2072"/>
    </row>
    <row r="57" customHeight="1" spans="1:35">
      <c r="A57" s="2072"/>
      <c r="B57" s="2072"/>
      <c r="C57" s="2072"/>
      <c r="D57" s="2072"/>
      <c r="E57" s="2072"/>
      <c r="F57" s="2072"/>
      <c r="G57" s="2072"/>
      <c r="H57" s="2072"/>
      <c r="I57" s="2072"/>
      <c r="J57" s="2072"/>
      <c r="K57" s="2072"/>
      <c r="L57" s="2072"/>
      <c r="M57" s="2072"/>
      <c r="N57" s="2072"/>
      <c r="O57" s="2072"/>
      <c r="P57" s="2072"/>
      <c r="Q57" s="2072"/>
      <c r="R57" s="2072"/>
      <c r="S57" s="2072"/>
      <c r="T57" s="2072"/>
      <c r="U57" s="2072"/>
      <c r="V57" s="2072"/>
      <c r="W57" s="2072"/>
      <c r="X57" s="2072"/>
      <c r="Y57" s="2072"/>
      <c r="Z57" s="2072"/>
      <c r="AA57" s="2072"/>
      <c r="AB57" s="2072"/>
      <c r="AC57" s="2072"/>
      <c r="AD57" s="2072"/>
      <c r="AE57" s="2072"/>
      <c r="AF57" s="2072"/>
      <c r="AG57" s="2072"/>
      <c r="AH57" s="2072"/>
      <c r="AI57" s="2072"/>
    </row>
    <row r="58" customHeight="1" spans="1:35">
      <c r="A58" s="2072"/>
      <c r="B58" s="2072"/>
      <c r="C58" s="2072"/>
      <c r="D58" s="2072"/>
      <c r="E58" s="2072"/>
      <c r="F58" s="2072"/>
      <c r="G58" s="2072"/>
      <c r="H58" s="2072"/>
      <c r="I58" s="2072"/>
      <c r="J58" s="2072"/>
      <c r="K58" s="2072"/>
      <c r="L58" s="2072"/>
      <c r="M58" s="2072"/>
      <c r="N58" s="2072"/>
      <c r="O58" s="2072"/>
      <c r="P58" s="2072"/>
      <c r="Q58" s="2072"/>
      <c r="R58" s="2072"/>
      <c r="S58" s="2072"/>
      <c r="T58" s="2072"/>
      <c r="U58" s="2072"/>
      <c r="V58" s="2072"/>
      <c r="W58" s="2072"/>
      <c r="X58" s="2072"/>
      <c r="Y58" s="2072"/>
      <c r="Z58" s="2072"/>
      <c r="AA58" s="2072"/>
      <c r="AB58" s="2072"/>
      <c r="AC58" s="2072"/>
      <c r="AD58" s="2072"/>
      <c r="AE58" s="2072"/>
      <c r="AF58" s="2072"/>
      <c r="AG58" s="2072"/>
      <c r="AH58" s="2072"/>
      <c r="AI58" s="2072"/>
    </row>
    <row r="59" customHeight="1" spans="1:35">
      <c r="A59" s="2072"/>
      <c r="B59" s="2072"/>
      <c r="C59" s="2072"/>
      <c r="D59" s="2072"/>
      <c r="E59" s="2072"/>
      <c r="F59" s="2072"/>
      <c r="G59" s="2072"/>
      <c r="H59" s="2072"/>
      <c r="I59" s="2072"/>
      <c r="J59" s="2072"/>
      <c r="K59" s="2072"/>
      <c r="L59" s="2072"/>
      <c r="M59" s="2072"/>
      <c r="N59" s="2072"/>
      <c r="O59" s="2072"/>
      <c r="P59" s="2072"/>
      <c r="Q59" s="2072"/>
      <c r="R59" s="2072"/>
      <c r="S59" s="2072"/>
      <c r="T59" s="2072"/>
      <c r="U59" s="2072"/>
      <c r="V59" s="2072"/>
      <c r="W59" s="2072"/>
      <c r="X59" s="2072"/>
      <c r="Y59" s="2072"/>
      <c r="Z59" s="2072"/>
      <c r="AA59" s="2072"/>
      <c r="AB59" s="2072"/>
      <c r="AC59" s="2072"/>
      <c r="AD59" s="2072"/>
      <c r="AE59" s="2072"/>
      <c r="AF59" s="2072"/>
      <c r="AG59" s="2072"/>
      <c r="AH59" s="2072"/>
      <c r="AI59" s="2072"/>
    </row>
    <row r="60" customHeight="1" spans="1:35">
      <c r="A60" s="2072"/>
      <c r="B60" s="2072"/>
      <c r="C60" s="2072"/>
      <c r="D60" s="2072"/>
      <c r="E60" s="2072"/>
      <c r="F60" s="2072"/>
      <c r="G60" s="2072"/>
      <c r="H60" s="2072"/>
      <c r="I60" s="2072"/>
      <c r="J60" s="2072"/>
      <c r="K60" s="2072"/>
      <c r="L60" s="2072"/>
      <c r="M60" s="2072"/>
      <c r="N60" s="2072"/>
      <c r="O60" s="2072"/>
      <c r="P60" s="2072"/>
      <c r="Q60" s="2072"/>
      <c r="R60" s="2072"/>
      <c r="S60" s="2072"/>
      <c r="T60" s="2072"/>
      <c r="U60" s="2072"/>
      <c r="V60" s="2072"/>
      <c r="W60" s="2072"/>
      <c r="X60" s="2072"/>
      <c r="Y60" s="2072"/>
      <c r="Z60" s="2072"/>
      <c r="AA60" s="2072"/>
      <c r="AB60" s="2072"/>
      <c r="AC60" s="2072"/>
      <c r="AD60" s="2072"/>
      <c r="AE60" s="2072"/>
      <c r="AF60" s="2072"/>
      <c r="AG60" s="2072"/>
      <c r="AH60" s="2072"/>
      <c r="AI60" s="2072"/>
    </row>
    <row r="61" customHeight="1" spans="1:35">
      <c r="A61" s="2072"/>
      <c r="B61" s="2072"/>
      <c r="C61" s="2072"/>
      <c r="D61" s="2072"/>
      <c r="E61" s="2072"/>
      <c r="F61" s="2072"/>
      <c r="G61" s="2072"/>
      <c r="H61" s="2072"/>
      <c r="I61" s="2072"/>
      <c r="J61" s="2072"/>
      <c r="K61" s="2072"/>
      <c r="L61" s="2072"/>
      <c r="M61" s="2072"/>
      <c r="N61" s="2072"/>
      <c r="O61" s="2072"/>
      <c r="P61" s="2072"/>
      <c r="Q61" s="2072"/>
      <c r="R61" s="2072"/>
      <c r="S61" s="2072"/>
      <c r="T61" s="2072"/>
      <c r="U61" s="2072"/>
      <c r="V61" s="2072"/>
      <c r="W61" s="2072"/>
      <c r="X61" s="2072"/>
      <c r="Y61" s="2072"/>
      <c r="Z61" s="2072"/>
      <c r="AA61" s="2072"/>
      <c r="AB61" s="2072"/>
      <c r="AC61" s="2072"/>
      <c r="AD61" s="2072"/>
      <c r="AE61" s="2072"/>
      <c r="AF61" s="2072"/>
      <c r="AG61" s="2072"/>
      <c r="AH61" s="2072"/>
      <c r="AI61" s="2072"/>
    </row>
    <row r="62" customHeight="1" spans="1:35">
      <c r="A62" s="2072"/>
      <c r="B62" s="2072"/>
      <c r="C62" s="2072"/>
      <c r="D62" s="2072"/>
      <c r="E62" s="2072"/>
      <c r="F62" s="2072"/>
      <c r="G62" s="2072"/>
      <c r="H62" s="2072"/>
      <c r="I62" s="2072"/>
      <c r="J62" s="2072"/>
      <c r="K62" s="2072"/>
      <c r="L62" s="2072"/>
      <c r="M62" s="2072"/>
      <c r="N62" s="2072"/>
      <c r="O62" s="2072"/>
      <c r="P62" s="2072"/>
      <c r="Q62" s="2072"/>
      <c r="R62" s="2072"/>
      <c r="S62" s="2072"/>
      <c r="T62" s="2072"/>
      <c r="U62" s="2072"/>
      <c r="V62" s="2072"/>
      <c r="W62" s="2072"/>
      <c r="X62" s="2072"/>
      <c r="Y62" s="2072"/>
      <c r="Z62" s="2072"/>
      <c r="AA62" s="2072"/>
      <c r="AB62" s="2072"/>
      <c r="AC62" s="2072"/>
      <c r="AD62" s="2072"/>
      <c r="AE62" s="2072"/>
      <c r="AF62" s="2072"/>
      <c r="AG62" s="2072"/>
      <c r="AH62" s="2072"/>
      <c r="AI62" s="2072"/>
    </row>
    <row r="63" customHeight="1" spans="1:35">
      <c r="A63" s="2072"/>
      <c r="B63" s="2072"/>
      <c r="C63" s="2072"/>
      <c r="D63" s="2072"/>
      <c r="E63" s="2072"/>
      <c r="F63" s="2072"/>
      <c r="G63" s="2072"/>
      <c r="H63" s="2072"/>
      <c r="I63" s="2072"/>
      <c r="J63" s="2072"/>
      <c r="K63" s="2072"/>
      <c r="L63" s="2072"/>
      <c r="M63" s="2072"/>
      <c r="N63" s="2072"/>
      <c r="O63" s="2072"/>
      <c r="P63" s="2072"/>
      <c r="Q63" s="2072"/>
      <c r="R63" s="2072"/>
      <c r="S63" s="2072"/>
      <c r="T63" s="2072"/>
      <c r="U63" s="2072"/>
      <c r="V63" s="2072"/>
      <c r="W63" s="2072"/>
      <c r="X63" s="2072"/>
      <c r="Y63" s="2072"/>
      <c r="Z63" s="2072"/>
      <c r="AA63" s="2072"/>
      <c r="AB63" s="2072"/>
      <c r="AC63" s="2072"/>
      <c r="AD63" s="2072"/>
      <c r="AE63" s="2072"/>
      <c r="AF63" s="2072"/>
      <c r="AG63" s="2072"/>
      <c r="AH63" s="2072"/>
      <c r="AI63" s="2072"/>
    </row>
    <row r="64" customHeight="1" spans="1:35">
      <c r="A64" s="2072"/>
      <c r="B64" s="2072"/>
      <c r="C64" s="2072"/>
      <c r="D64" s="2072"/>
      <c r="E64" s="2072"/>
      <c r="F64" s="2072"/>
      <c r="G64" s="2072"/>
      <c r="H64" s="2072"/>
      <c r="I64" s="2072"/>
      <c r="J64" s="2072"/>
      <c r="K64" s="2072"/>
      <c r="L64" s="2072"/>
      <c r="M64" s="2072"/>
      <c r="N64" s="2072"/>
      <c r="O64" s="2072"/>
      <c r="P64" s="2072"/>
      <c r="Q64" s="2072"/>
      <c r="R64" s="2072"/>
      <c r="S64" s="2072"/>
      <c r="T64" s="2072"/>
      <c r="U64" s="2072"/>
      <c r="V64" s="2072"/>
      <c r="W64" s="2072"/>
      <c r="X64" s="2072"/>
      <c r="Y64" s="2072"/>
      <c r="Z64" s="2072"/>
      <c r="AA64" s="2072"/>
      <c r="AB64" s="2072"/>
      <c r="AC64" s="2072"/>
      <c r="AD64" s="2072"/>
      <c r="AE64" s="2072"/>
      <c r="AF64" s="2072"/>
      <c r="AG64" s="2072"/>
      <c r="AH64" s="2072"/>
      <c r="AI64" s="2072"/>
    </row>
    <row r="65" customHeight="1" spans="1:35">
      <c r="A65" s="2072"/>
      <c r="B65" s="2072"/>
      <c r="C65" s="2072"/>
      <c r="D65" s="2072"/>
      <c r="E65" s="2072"/>
      <c r="F65" s="2072"/>
      <c r="G65" s="2072"/>
      <c r="H65" s="2072"/>
      <c r="I65" s="2072"/>
      <c r="J65" s="2072"/>
      <c r="K65" s="2072"/>
      <c r="L65" s="2072"/>
      <c r="M65" s="2072"/>
      <c r="N65" s="2072"/>
      <c r="O65" s="2072"/>
      <c r="P65" s="2072"/>
      <c r="Q65" s="2072"/>
      <c r="R65" s="2072"/>
      <c r="S65" s="2072"/>
      <c r="T65" s="2072"/>
      <c r="U65" s="2072"/>
      <c r="V65" s="2072"/>
      <c r="W65" s="2072"/>
      <c r="X65" s="2072"/>
      <c r="Y65" s="2072"/>
      <c r="Z65" s="2072"/>
      <c r="AA65" s="2072"/>
      <c r="AB65" s="2072"/>
      <c r="AC65" s="2072"/>
      <c r="AD65" s="2072"/>
      <c r="AE65" s="2072"/>
      <c r="AF65" s="2072"/>
      <c r="AG65" s="2072"/>
      <c r="AH65" s="2072"/>
      <c r="AI65" s="2072"/>
    </row>
    <row r="66" customHeight="1" spans="1:35">
      <c r="A66" s="2072"/>
      <c r="B66" s="2072"/>
      <c r="C66" s="2072"/>
      <c r="D66" s="2072"/>
      <c r="E66" s="2072"/>
      <c r="F66" s="2072"/>
      <c r="G66" s="2072"/>
      <c r="H66" s="2072"/>
      <c r="I66" s="2072"/>
      <c r="J66" s="2072"/>
      <c r="K66" s="2072"/>
      <c r="L66" s="2072"/>
      <c r="M66" s="2072"/>
      <c r="N66" s="2072"/>
      <c r="O66" s="2072"/>
      <c r="P66" s="2072"/>
      <c r="Q66" s="2072"/>
      <c r="R66" s="2072"/>
      <c r="S66" s="2072"/>
      <c r="T66" s="2072"/>
      <c r="U66" s="2072"/>
      <c r="V66" s="2072"/>
      <c r="W66" s="2072"/>
      <c r="X66" s="2072"/>
      <c r="Y66" s="2072"/>
      <c r="Z66" s="2072"/>
      <c r="AA66" s="2072"/>
      <c r="AB66" s="2072"/>
      <c r="AC66" s="2072"/>
      <c r="AD66" s="2072"/>
      <c r="AE66" s="2072"/>
      <c r="AF66" s="2072"/>
      <c r="AG66" s="2072"/>
      <c r="AH66" s="2072"/>
      <c r="AI66" s="2072"/>
    </row>
    <row r="67" customHeight="1" spans="1:35">
      <c r="A67" s="2072"/>
      <c r="B67" s="2072"/>
      <c r="C67" s="2072"/>
      <c r="D67" s="2072"/>
      <c r="E67" s="2072"/>
      <c r="F67" s="2072"/>
      <c r="G67" s="2072"/>
      <c r="H67" s="2072"/>
      <c r="I67" s="2072"/>
      <c r="J67" s="2072"/>
      <c r="K67" s="2072"/>
      <c r="L67" s="2072"/>
      <c r="M67" s="2072"/>
      <c r="N67" s="2072"/>
      <c r="O67" s="2072"/>
      <c r="P67" s="2072"/>
      <c r="Q67" s="2072"/>
      <c r="R67" s="2072"/>
      <c r="S67" s="2072"/>
      <c r="T67" s="2072"/>
      <c r="U67" s="2072"/>
      <c r="V67" s="2072"/>
      <c r="W67" s="2072"/>
      <c r="X67" s="2072"/>
      <c r="Y67" s="2072"/>
      <c r="Z67" s="2072"/>
      <c r="AA67" s="2072"/>
      <c r="AB67" s="2072"/>
      <c r="AC67" s="2072"/>
      <c r="AD67" s="2072"/>
      <c r="AE67" s="2072"/>
      <c r="AF67" s="2072"/>
      <c r="AG67" s="2072"/>
      <c r="AH67" s="2072"/>
      <c r="AI67" s="2072"/>
    </row>
    <row r="68" customHeight="1" spans="1:35">
      <c r="A68" s="2072"/>
      <c r="B68" s="2072"/>
      <c r="C68" s="2072"/>
      <c r="D68" s="2072"/>
      <c r="E68" s="2072"/>
      <c r="F68" s="2072"/>
      <c r="G68" s="2072"/>
      <c r="H68" s="2072"/>
      <c r="I68" s="2072"/>
      <c r="J68" s="2072"/>
      <c r="K68" s="2072"/>
      <c r="L68" s="2072"/>
      <c r="M68" s="2072"/>
      <c r="N68" s="2072"/>
      <c r="O68" s="2072"/>
      <c r="P68" s="2072"/>
      <c r="Q68" s="2072"/>
      <c r="R68" s="2072"/>
      <c r="S68" s="2072"/>
      <c r="T68" s="2072"/>
      <c r="U68" s="2072"/>
      <c r="V68" s="2072"/>
      <c r="W68" s="2072"/>
      <c r="X68" s="2072"/>
      <c r="Y68" s="2072"/>
      <c r="Z68" s="2072"/>
      <c r="AA68" s="2072"/>
      <c r="AB68" s="2072"/>
      <c r="AC68" s="2072"/>
      <c r="AD68" s="2072"/>
      <c r="AE68" s="2072"/>
      <c r="AF68" s="2072"/>
      <c r="AG68" s="2072"/>
      <c r="AH68" s="2072"/>
      <c r="AI68" s="2072"/>
    </row>
    <row r="69" customHeight="1" spans="1:35">
      <c r="A69" s="2072"/>
      <c r="B69" s="2072"/>
      <c r="C69" s="2072"/>
      <c r="D69" s="2072"/>
      <c r="E69" s="2072"/>
      <c r="F69" s="2072"/>
      <c r="G69" s="2072"/>
      <c r="H69" s="2072"/>
      <c r="I69" s="2072"/>
      <c r="J69" s="2072"/>
      <c r="K69" s="2072"/>
      <c r="L69" s="2072"/>
      <c r="M69" s="2072"/>
      <c r="N69" s="2072"/>
      <c r="O69" s="2072"/>
      <c r="P69" s="2072"/>
      <c r="Q69" s="2072"/>
      <c r="R69" s="2072"/>
      <c r="S69" s="2072"/>
      <c r="T69" s="2072"/>
      <c r="U69" s="2072"/>
      <c r="V69" s="2072"/>
      <c r="W69" s="2072"/>
      <c r="X69" s="2072"/>
      <c r="Y69" s="2072"/>
      <c r="Z69" s="2072"/>
      <c r="AA69" s="2072"/>
      <c r="AB69" s="2072"/>
      <c r="AC69" s="2072"/>
      <c r="AD69" s="2072"/>
      <c r="AE69" s="2072"/>
      <c r="AF69" s="2072"/>
      <c r="AG69" s="2072"/>
      <c r="AH69" s="2072"/>
      <c r="AI69" s="2072"/>
    </row>
    <row r="70" customHeight="1" spans="1:35">
      <c r="A70" s="2072"/>
      <c r="B70" s="2072"/>
      <c r="C70" s="2072"/>
      <c r="D70" s="2072"/>
      <c r="E70" s="2072"/>
      <c r="F70" s="2072"/>
      <c r="G70" s="2072"/>
      <c r="H70" s="2072"/>
      <c r="I70" s="2072"/>
      <c r="J70" s="2072"/>
      <c r="K70" s="2072"/>
      <c r="L70" s="2072"/>
      <c r="M70" s="2072"/>
      <c r="N70" s="2072"/>
      <c r="O70" s="2072"/>
      <c r="P70" s="2072"/>
      <c r="Q70" s="2072"/>
      <c r="R70" s="2072"/>
      <c r="S70" s="2072"/>
      <c r="T70" s="2072"/>
      <c r="U70" s="2072"/>
      <c r="V70" s="2072"/>
      <c r="W70" s="2072"/>
      <c r="X70" s="2072"/>
      <c r="Y70" s="2072"/>
      <c r="Z70" s="2072"/>
      <c r="AA70" s="2072"/>
      <c r="AB70" s="2072"/>
      <c r="AC70" s="2072"/>
      <c r="AD70" s="2072"/>
      <c r="AE70" s="2072"/>
      <c r="AF70" s="2072"/>
      <c r="AG70" s="2072"/>
      <c r="AH70" s="2072"/>
      <c r="AI70" s="2072"/>
    </row>
    <row r="71" customHeight="1" spans="1:35">
      <c r="A71" s="2072"/>
      <c r="B71" s="2072"/>
      <c r="C71" s="2072"/>
      <c r="D71" s="2072"/>
      <c r="E71" s="2072"/>
      <c r="F71" s="2072"/>
      <c r="G71" s="2072"/>
      <c r="H71" s="2072"/>
      <c r="I71" s="2072"/>
      <c r="J71" s="2072"/>
      <c r="K71" s="2072"/>
      <c r="L71" s="2072"/>
      <c r="M71" s="2072"/>
      <c r="N71" s="2072"/>
      <c r="O71" s="2072"/>
      <c r="P71" s="2072"/>
      <c r="Q71" s="2072"/>
      <c r="R71" s="2072"/>
      <c r="S71" s="2072"/>
      <c r="T71" s="2072"/>
      <c r="U71" s="2072"/>
      <c r="V71" s="2072"/>
      <c r="W71" s="2072"/>
      <c r="X71" s="2072"/>
      <c r="Y71" s="2072"/>
      <c r="Z71" s="2072"/>
      <c r="AA71" s="2072"/>
      <c r="AB71" s="2072"/>
      <c r="AC71" s="2072"/>
      <c r="AD71" s="2072"/>
      <c r="AE71" s="2072"/>
      <c r="AF71" s="2072"/>
      <c r="AG71" s="2072"/>
      <c r="AH71" s="2072"/>
      <c r="AI71" s="2072"/>
    </row>
    <row r="72" customHeight="1" spans="1:35">
      <c r="A72" s="2072"/>
      <c r="B72" s="2072"/>
      <c r="C72" s="2072"/>
      <c r="D72" s="2072"/>
      <c r="E72" s="2072"/>
      <c r="F72" s="2072"/>
      <c r="G72" s="2072"/>
      <c r="H72" s="2072"/>
      <c r="I72" s="2072"/>
      <c r="J72" s="2072"/>
      <c r="K72" s="2072"/>
      <c r="L72" s="2072"/>
      <c r="M72" s="2072"/>
      <c r="N72" s="2072"/>
      <c r="O72" s="2072"/>
      <c r="P72" s="2072"/>
      <c r="Q72" s="2072"/>
      <c r="R72" s="2072"/>
      <c r="S72" s="2072"/>
      <c r="T72" s="2072"/>
      <c r="U72" s="2072"/>
      <c r="V72" s="2072"/>
      <c r="W72" s="2072"/>
      <c r="X72" s="2072"/>
      <c r="Y72" s="2072"/>
      <c r="Z72" s="2072"/>
      <c r="AA72" s="2072"/>
      <c r="AB72" s="2072"/>
      <c r="AC72" s="2072"/>
      <c r="AD72" s="2072"/>
      <c r="AE72" s="2072"/>
      <c r="AF72" s="2072"/>
      <c r="AG72" s="2072"/>
      <c r="AH72" s="2072"/>
      <c r="AI72" s="2072"/>
    </row>
    <row r="73" customHeight="1" spans="1:35">
      <c r="A73" s="2072"/>
      <c r="B73" s="2072"/>
      <c r="C73" s="2072"/>
      <c r="D73" s="2072"/>
      <c r="E73" s="2072"/>
      <c r="F73" s="2072"/>
      <c r="G73" s="2072"/>
      <c r="H73" s="2072"/>
      <c r="I73" s="2072"/>
      <c r="J73" s="2072"/>
      <c r="K73" s="2072"/>
      <c r="L73" s="2072"/>
      <c r="M73" s="2072"/>
      <c r="N73" s="2072"/>
      <c r="O73" s="2072"/>
      <c r="P73" s="2072"/>
      <c r="Q73" s="2072"/>
      <c r="R73" s="2072"/>
      <c r="S73" s="2072"/>
      <c r="T73" s="2072"/>
      <c r="U73" s="2072"/>
      <c r="V73" s="2072"/>
      <c r="W73" s="2072"/>
      <c r="X73" s="2072"/>
      <c r="Y73" s="2072"/>
      <c r="Z73" s="2072"/>
      <c r="AA73" s="2072"/>
      <c r="AB73" s="2072"/>
      <c r="AC73" s="2072"/>
      <c r="AD73" s="2072"/>
      <c r="AE73" s="2072"/>
      <c r="AF73" s="2072"/>
      <c r="AG73" s="2072"/>
      <c r="AH73" s="2072"/>
      <c r="AI73" s="2072"/>
    </row>
    <row r="74" customHeight="1" spans="1:35">
      <c r="A74" s="2072"/>
      <c r="B74" s="2072"/>
      <c r="C74" s="2072"/>
      <c r="D74" s="2072"/>
      <c r="E74" s="2072"/>
      <c r="F74" s="2072"/>
      <c r="G74" s="2072"/>
      <c r="H74" s="2072"/>
      <c r="I74" s="2072"/>
      <c r="J74" s="2072"/>
      <c r="K74" s="2072"/>
      <c r="L74" s="2072"/>
      <c r="M74" s="2072"/>
      <c r="N74" s="2072"/>
      <c r="O74" s="2072"/>
      <c r="P74" s="2072"/>
      <c r="Q74" s="2072"/>
      <c r="R74" s="2072"/>
      <c r="S74" s="2072"/>
      <c r="T74" s="2072"/>
      <c r="U74" s="2072"/>
      <c r="V74" s="2072"/>
      <c r="W74" s="2072"/>
      <c r="X74" s="2072"/>
      <c r="Y74" s="2072"/>
      <c r="Z74" s="2072"/>
      <c r="AA74" s="2072"/>
      <c r="AB74" s="2072"/>
      <c r="AC74" s="2072"/>
      <c r="AD74" s="2072"/>
      <c r="AE74" s="2072"/>
      <c r="AF74" s="2072"/>
      <c r="AG74" s="2072"/>
      <c r="AH74" s="2072"/>
      <c r="AI74" s="2072"/>
    </row>
    <row r="75" customHeight="1" spans="1:35">
      <c r="A75" s="2072"/>
      <c r="B75" s="2072"/>
      <c r="C75" s="2072"/>
      <c r="D75" s="2072"/>
      <c r="E75" s="2072"/>
      <c r="F75" s="2072"/>
      <c r="G75" s="2072"/>
      <c r="H75" s="2072"/>
      <c r="I75" s="2072"/>
      <c r="J75" s="2072"/>
      <c r="K75" s="2072"/>
      <c r="L75" s="2072"/>
      <c r="M75" s="2072"/>
      <c r="N75" s="2072"/>
      <c r="O75" s="2072"/>
      <c r="P75" s="2072"/>
      <c r="Q75" s="2072"/>
      <c r="R75" s="2072"/>
      <c r="S75" s="2072"/>
      <c r="T75" s="2072"/>
      <c r="U75" s="2072"/>
      <c r="V75" s="2072"/>
      <c r="W75" s="2072"/>
      <c r="X75" s="2072"/>
      <c r="Y75" s="2072"/>
      <c r="Z75" s="2072"/>
      <c r="AA75" s="2072"/>
      <c r="AB75" s="2072"/>
      <c r="AC75" s="2072"/>
      <c r="AD75" s="2072"/>
      <c r="AE75" s="2072"/>
      <c r="AF75" s="2072"/>
      <c r="AG75" s="2072"/>
      <c r="AH75" s="2072"/>
      <c r="AI75" s="2072"/>
    </row>
    <row r="76" customHeight="1" spans="1:35">
      <c r="A76" s="2072"/>
      <c r="B76" s="2072"/>
      <c r="C76" s="2072"/>
      <c r="D76" s="2072"/>
      <c r="E76" s="2072"/>
      <c r="F76" s="2072"/>
      <c r="G76" s="2072"/>
      <c r="H76" s="2072"/>
      <c r="I76" s="2072"/>
      <c r="J76" s="2072"/>
      <c r="K76" s="2072"/>
      <c r="L76" s="2072"/>
      <c r="M76" s="2072"/>
      <c r="N76" s="2072"/>
      <c r="O76" s="2072"/>
      <c r="P76" s="2072"/>
      <c r="Q76" s="2072"/>
      <c r="R76" s="2072"/>
      <c r="S76" s="2072"/>
      <c r="T76" s="2072"/>
      <c r="U76" s="2072"/>
      <c r="V76" s="2072"/>
      <c r="W76" s="2072"/>
      <c r="X76" s="2072"/>
      <c r="Y76" s="2072"/>
      <c r="Z76" s="2072"/>
      <c r="AA76" s="2072"/>
      <c r="AB76" s="2072"/>
      <c r="AC76" s="2072"/>
      <c r="AD76" s="2072"/>
      <c r="AE76" s="2072"/>
      <c r="AF76" s="2072"/>
      <c r="AG76" s="2072"/>
      <c r="AH76" s="2072"/>
      <c r="AI76" s="2072"/>
    </row>
    <row r="77" customHeight="1" spans="1:35">
      <c r="A77" s="2072"/>
      <c r="B77" s="2072"/>
      <c r="C77" s="2072"/>
      <c r="D77" s="2072"/>
      <c r="E77" s="2072"/>
      <c r="F77" s="2072"/>
      <c r="G77" s="2072"/>
      <c r="H77" s="2072"/>
      <c r="I77" s="2072"/>
      <c r="J77" s="2072"/>
      <c r="K77" s="2072"/>
      <c r="L77" s="2072"/>
      <c r="M77" s="2072"/>
      <c r="N77" s="2072"/>
      <c r="O77" s="2072"/>
      <c r="P77" s="2072"/>
      <c r="Q77" s="2072"/>
      <c r="R77" s="2072"/>
      <c r="S77" s="2072"/>
      <c r="T77" s="2072"/>
      <c r="U77" s="2072"/>
      <c r="V77" s="2072"/>
      <c r="W77" s="2072"/>
      <c r="X77" s="2072"/>
      <c r="Y77" s="2072"/>
      <c r="Z77" s="2072"/>
      <c r="AA77" s="2072"/>
      <c r="AB77" s="2072"/>
      <c r="AC77" s="2072"/>
      <c r="AD77" s="2072"/>
      <c r="AE77" s="2072"/>
      <c r="AF77" s="2072"/>
      <c r="AG77" s="2072"/>
      <c r="AH77" s="2072"/>
      <c r="AI77" s="2072"/>
    </row>
    <row r="78" customHeight="1" spans="1:35">
      <c r="A78" s="2072"/>
      <c r="B78" s="2072"/>
      <c r="C78" s="2072"/>
      <c r="D78" s="2072"/>
      <c r="E78" s="2072"/>
      <c r="F78" s="2072"/>
      <c r="G78" s="2072"/>
      <c r="H78" s="2072"/>
      <c r="I78" s="2072"/>
      <c r="J78" s="2072"/>
      <c r="K78" s="2072"/>
      <c r="L78" s="2072"/>
      <c r="M78" s="2072"/>
      <c r="N78" s="2072"/>
      <c r="O78" s="2072"/>
      <c r="P78" s="2072"/>
      <c r="Q78" s="2072"/>
      <c r="R78" s="2072"/>
      <c r="S78" s="2072"/>
      <c r="T78" s="2072"/>
      <c r="U78" s="2072"/>
      <c r="V78" s="2072"/>
      <c r="W78" s="2072"/>
      <c r="X78" s="2072"/>
      <c r="Y78" s="2072"/>
      <c r="Z78" s="2072"/>
      <c r="AA78" s="2072"/>
      <c r="AB78" s="2072"/>
      <c r="AC78" s="2072"/>
      <c r="AD78" s="2072"/>
      <c r="AE78" s="2072"/>
      <c r="AF78" s="2072"/>
      <c r="AG78" s="2072"/>
      <c r="AH78" s="2072"/>
      <c r="AI78" s="2072"/>
    </row>
    <row r="79" customHeight="1" spans="1:35">
      <c r="A79" s="2072"/>
      <c r="B79" s="2072"/>
      <c r="C79" s="2072"/>
      <c r="D79" s="2072"/>
      <c r="E79" s="2072"/>
      <c r="F79" s="2072"/>
      <c r="G79" s="2072"/>
      <c r="H79" s="2072"/>
      <c r="I79" s="2072"/>
      <c r="J79" s="2072"/>
      <c r="K79" s="2072"/>
      <c r="L79" s="2072"/>
      <c r="M79" s="2072"/>
      <c r="N79" s="2072"/>
      <c r="O79" s="2072"/>
      <c r="P79" s="2072"/>
      <c r="Q79" s="2072"/>
      <c r="R79" s="2072"/>
      <c r="S79" s="2072"/>
      <c r="T79" s="2072"/>
      <c r="U79" s="2072"/>
      <c r="V79" s="2072"/>
      <c r="W79" s="2072"/>
      <c r="X79" s="2072"/>
      <c r="Y79" s="2072"/>
      <c r="Z79" s="2072"/>
      <c r="AA79" s="2072"/>
      <c r="AB79" s="2072"/>
      <c r="AC79" s="2072"/>
      <c r="AD79" s="2072"/>
      <c r="AE79" s="2072"/>
      <c r="AF79" s="2072"/>
      <c r="AG79" s="2072"/>
      <c r="AH79" s="2072"/>
      <c r="AI79" s="2072"/>
    </row>
  </sheetData>
  <sheetProtection selectLockedCells="1" selectUnlockedCells="1"/>
  <mergeCells count="24">
    <mergeCell ref="I29:N29"/>
    <mergeCell ref="O29:T29"/>
    <mergeCell ref="U29:Z29"/>
    <mergeCell ref="AA29:AH29"/>
    <mergeCell ref="U30:AF30"/>
    <mergeCell ref="U31:AF31"/>
    <mergeCell ref="AE32:AF32"/>
    <mergeCell ref="A39:AG39"/>
    <mergeCell ref="F2:F3"/>
    <mergeCell ref="T33:T34"/>
    <mergeCell ref="Z11:Z12"/>
    <mergeCell ref="Z14:Z15"/>
    <mergeCell ref="Z17:Z18"/>
    <mergeCell ref="Z20:Z21"/>
    <mergeCell ref="Z23:Z24"/>
    <mergeCell ref="Z26:Z27"/>
    <mergeCell ref="B2:E3"/>
    <mergeCell ref="AA11:AD12"/>
    <mergeCell ref="AA14:AD15"/>
    <mergeCell ref="AA17:AD18"/>
    <mergeCell ref="AA20:AD21"/>
    <mergeCell ref="AA23:AD24"/>
    <mergeCell ref="AA26:AD27"/>
    <mergeCell ref="U33:AF34"/>
  </mergeCells>
  <printOptions horizontalCentered="1"/>
  <pageMargins left="0.15" right="0.220138888888889" top="0.229861111111111" bottom="0.05" header="0.511805555555556" footer="0.511805555555556"/>
  <pageSetup paperSize="9" scale="81" firstPageNumber="7" orientation="portrait" useFirstPageNumber="1" horizontalDpi="300" verticalDpi="300"/>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L173"/>
  <sheetViews>
    <sheetView showGridLines="0" view="pageBreakPreview" zoomScaleNormal="100" workbookViewId="0">
      <selection activeCell="L169" sqref="L169:W170"/>
    </sheetView>
  </sheetViews>
  <sheetFormatPr defaultColWidth="9.14285714285714" defaultRowHeight="16.5" customHeight="1"/>
  <cols>
    <col min="1" max="1" width="1" style="1661" customWidth="1"/>
    <col min="2" max="2" width="4.28571428571429" style="1661" customWidth="1"/>
    <col min="3" max="3" width="5.28571428571429" style="1661" customWidth="1"/>
    <col min="4" max="4" width="6" style="1661" customWidth="1"/>
    <col min="5" max="6" width="4.57142857142857" style="1661" customWidth="1"/>
    <col min="7" max="7" width="6.85714285714286" style="1661" customWidth="1"/>
    <col min="8" max="9" width="4.85714285714286" style="1661" customWidth="1"/>
    <col min="10" max="10" width="7" style="1661" customWidth="1"/>
    <col min="11" max="11" width="6.14285714285714" style="1661" customWidth="1"/>
    <col min="12" max="12" width="3.14285714285714" style="1661" customWidth="1"/>
    <col min="13" max="13" width="7.28571428571429" style="1661" customWidth="1"/>
    <col min="14" max="14" width="5.57142857142857" style="1915" customWidth="1"/>
    <col min="15" max="21" width="4.14285714285714" style="1663" customWidth="1"/>
    <col min="22" max="22" width="2.57142857142857" style="1663" customWidth="1"/>
    <col min="23" max="23" width="2.57142857142857" style="1661" customWidth="1"/>
    <col min="24" max="26" width="4.14285714285714" style="1661" customWidth="1"/>
    <col min="27" max="27" width="3.57142857142857" style="1661" customWidth="1"/>
    <col min="28" max="32" width="9.14285714285714" style="1664"/>
    <col min="33" max="16384" width="9.14285714285714" style="1661"/>
  </cols>
  <sheetData>
    <row r="1" s="837" customFormat="1" ht="5.25" customHeight="1" spans="1:38">
      <c r="A1" s="1916"/>
      <c r="B1" s="1917"/>
      <c r="C1" s="1917"/>
      <c r="D1" s="1918"/>
      <c r="E1" s="1919"/>
      <c r="F1" s="1919"/>
      <c r="G1" s="1917"/>
      <c r="H1" s="1917"/>
      <c r="I1" s="1917"/>
      <c r="J1" s="1917"/>
      <c r="K1" s="1917"/>
      <c r="L1" s="1917"/>
      <c r="M1" s="1917"/>
      <c r="N1" s="1920"/>
      <c r="O1" s="1921"/>
      <c r="P1" s="1921"/>
      <c r="Q1" s="1921"/>
      <c r="R1" s="1921"/>
      <c r="S1" s="1921"/>
      <c r="T1" s="1921"/>
      <c r="U1" s="1921"/>
      <c r="V1" s="1921"/>
      <c r="W1" s="1917"/>
      <c r="X1" s="1917"/>
      <c r="Y1" s="1917"/>
      <c r="Z1" s="1917"/>
      <c r="AA1" s="1922"/>
      <c r="AB1" s="1574"/>
      <c r="AC1" s="1574"/>
      <c r="AD1" s="1574"/>
      <c r="AE1" s="1574"/>
      <c r="AF1" s="1574"/>
    </row>
    <row r="2" s="837" customFormat="1" ht="14.25" customHeight="1" spans="1:38">
      <c r="A2" s="1630"/>
      <c r="B2" s="328"/>
      <c r="C2" s="328"/>
      <c r="D2" s="328"/>
      <c r="E2" s="328"/>
      <c r="F2" s="1028"/>
      <c r="G2" s="1923" t="s">
        <v>645</v>
      </c>
      <c r="H2" s="1923"/>
      <c r="I2" s="1923"/>
      <c r="J2" s="1923"/>
      <c r="K2" s="1923"/>
      <c r="L2" s="1923"/>
      <c r="M2" s="1923"/>
      <c r="N2" s="1924"/>
      <c r="O2" s="1634"/>
      <c r="P2" s="1634"/>
      <c r="Q2" s="1634"/>
      <c r="R2" s="1634"/>
      <c r="S2" s="1634"/>
      <c r="T2" s="1634"/>
      <c r="U2" s="1634"/>
      <c r="V2" s="1634"/>
      <c r="W2" s="1634"/>
      <c r="X2" s="1634"/>
      <c r="Y2" s="1634"/>
      <c r="Z2" s="1634"/>
      <c r="AA2" s="1637"/>
      <c r="AB2" s="1574"/>
      <c r="AC2" s="1574"/>
      <c r="AD2" s="1574"/>
      <c r="AE2" s="1574"/>
      <c r="AF2" s="1574"/>
    </row>
    <row r="3" s="837" customFormat="1" ht="14.25" customHeight="1" spans="1:38">
      <c r="A3" s="1575"/>
      <c r="B3" s="864"/>
      <c r="C3" s="864"/>
      <c r="D3" s="864"/>
      <c r="E3" s="1925" t="s">
        <v>646</v>
      </c>
      <c r="F3" s="1926"/>
      <c r="G3" s="1927"/>
      <c r="H3" s="1927"/>
      <c r="I3" s="1927"/>
      <c r="J3" s="1927"/>
      <c r="K3" s="1927"/>
      <c r="L3" s="1928"/>
      <c r="M3" s="1642"/>
      <c r="N3" s="1929"/>
      <c r="O3" s="1576"/>
      <c r="P3" s="1576"/>
      <c r="Q3" s="1576"/>
      <c r="R3" s="1576"/>
      <c r="S3" s="1576"/>
      <c r="T3" s="1576"/>
      <c r="U3" s="1576"/>
      <c r="V3" s="1576"/>
      <c r="W3" s="1576"/>
      <c r="X3" s="1576"/>
      <c r="Y3" s="1576"/>
      <c r="Z3" s="1576"/>
      <c r="AA3" s="1643"/>
      <c r="AB3" s="1644"/>
      <c r="AC3" s="1644"/>
      <c r="AD3" s="1644"/>
      <c r="AE3" s="1644"/>
      <c r="AF3" s="1644"/>
      <c r="AG3" s="1514"/>
      <c r="AH3" s="1514"/>
      <c r="AI3" s="1514"/>
      <c r="AJ3" s="1514"/>
      <c r="AK3" s="1514"/>
      <c r="AL3" s="1514"/>
    </row>
    <row r="4" s="1912" customFormat="1" ht="14.25" spans="1:38">
      <c r="A4" s="1930"/>
      <c r="B4" s="1931"/>
      <c r="C4" s="1931"/>
      <c r="D4" s="1931"/>
      <c r="E4" s="1932" t="s">
        <v>647</v>
      </c>
      <c r="F4" s="1931"/>
      <c r="G4" s="1493"/>
      <c r="H4" s="1493"/>
      <c r="I4" s="1493"/>
      <c r="J4" s="1494"/>
      <c r="K4" s="1493"/>
      <c r="L4" s="1493"/>
      <c r="M4" s="1493"/>
      <c r="N4" s="1493"/>
      <c r="O4" s="1493"/>
      <c r="P4" s="1493"/>
      <c r="Q4" s="1493"/>
      <c r="R4" s="1493"/>
      <c r="S4" s="1933"/>
      <c r="T4" s="1933"/>
      <c r="U4" s="1933"/>
      <c r="V4" s="1933"/>
      <c r="W4" s="1933"/>
      <c r="X4" s="1933"/>
      <c r="Y4" s="1933"/>
      <c r="Z4" s="1933"/>
      <c r="AA4" s="1934"/>
      <c r="AB4" s="1935"/>
      <c r="AC4" s="1935"/>
      <c r="AD4" s="1935"/>
      <c r="AE4" s="1935"/>
      <c r="AF4" s="1935"/>
    </row>
    <row r="5" s="1912" customFormat="1" ht="10.5" customHeight="1" spans="1:38">
      <c r="A5" s="1936"/>
      <c r="B5" s="1931"/>
      <c r="C5" s="1931"/>
      <c r="D5" s="1931"/>
      <c r="E5" s="1931"/>
      <c r="F5" s="1931"/>
      <c r="G5" s="1493"/>
      <c r="H5" s="1493"/>
      <c r="I5" s="1493"/>
      <c r="J5" s="1494"/>
      <c r="K5" s="1493"/>
      <c r="L5" s="1493"/>
      <c r="M5" s="1493"/>
      <c r="N5" s="1493"/>
      <c r="O5" s="1937" t="s">
        <v>641</v>
      </c>
      <c r="P5" s="1937"/>
      <c r="Q5" s="1937"/>
      <c r="R5" s="1937"/>
      <c r="S5" s="1937"/>
      <c r="T5" s="1937"/>
      <c r="U5" s="1937"/>
      <c r="V5" s="1937"/>
      <c r="W5" s="1937"/>
      <c r="X5" s="1937"/>
      <c r="Y5" s="1937"/>
      <c r="Z5" s="1937"/>
      <c r="AA5" s="1934"/>
      <c r="AB5" s="1935"/>
      <c r="AC5" s="1935"/>
      <c r="AD5" s="1935"/>
      <c r="AE5" s="1935"/>
      <c r="AF5" s="1935"/>
    </row>
    <row r="6" s="1912" customFormat="1" ht="10.5" customHeight="1" spans="1:38">
      <c r="A6" s="1936"/>
      <c r="B6" s="1931"/>
      <c r="C6" s="1931"/>
      <c r="D6" s="1931"/>
      <c r="E6" s="1931"/>
      <c r="F6" s="1931"/>
      <c r="G6" s="1493"/>
      <c r="H6" s="1493"/>
      <c r="I6" s="1493"/>
      <c r="J6" s="1494"/>
      <c r="K6" s="1493"/>
      <c r="L6" s="1493"/>
      <c r="M6" s="1493"/>
      <c r="N6" s="1493"/>
      <c r="O6" s="1486" t="s">
        <v>305</v>
      </c>
      <c r="P6" s="1486"/>
      <c r="Q6" s="1486"/>
      <c r="R6" s="1486"/>
      <c r="S6" s="1486"/>
      <c r="T6" s="1486"/>
      <c r="U6" s="1486"/>
      <c r="V6" s="1486"/>
      <c r="W6" s="1486"/>
      <c r="X6" s="1486"/>
      <c r="Y6" s="1486"/>
      <c r="Z6" s="1486"/>
      <c r="AA6" s="1934"/>
      <c r="AB6" s="1935"/>
      <c r="AC6" s="1935"/>
      <c r="AD6" s="1935"/>
      <c r="AE6" s="1935"/>
      <c r="AF6" s="1935"/>
    </row>
    <row r="7" s="837" customFormat="1" ht="9.75" customHeight="1" spans="1:38">
      <c r="A7" s="1938"/>
      <c r="B7" s="1489"/>
      <c r="C7" s="1489"/>
      <c r="D7" s="1489"/>
      <c r="E7" s="1489"/>
      <c r="F7" s="1489"/>
      <c r="G7" s="1489"/>
      <c r="H7" s="1489"/>
      <c r="I7" s="1489"/>
      <c r="J7" s="1489"/>
      <c r="K7" s="1939"/>
      <c r="L7" s="1939"/>
      <c r="M7" s="1939"/>
      <c r="N7" s="1939"/>
      <c r="O7" s="1489"/>
      <c r="P7" s="1489"/>
      <c r="Q7" s="1489"/>
      <c r="R7" s="1489"/>
      <c r="S7" s="1489"/>
      <c r="T7" s="1498"/>
      <c r="U7" s="1489"/>
      <c r="V7" s="1489"/>
      <c r="W7" s="1939"/>
      <c r="X7" s="1939"/>
      <c r="Y7" s="3986" t="s">
        <v>648</v>
      </c>
      <c r="Z7" s="1940"/>
      <c r="AA7" s="1584"/>
      <c r="AB7" s="1574"/>
      <c r="AC7" s="1574"/>
      <c r="AD7" s="1574"/>
      <c r="AE7" s="1574"/>
      <c r="AF7" s="1574"/>
    </row>
    <row r="8" s="837" customFormat="1" ht="11.25" customHeight="1" spans="1:38">
      <c r="A8" s="1938"/>
      <c r="B8" s="1941">
        <v>8.1</v>
      </c>
      <c r="C8" s="1488" t="s">
        <v>649</v>
      </c>
      <c r="D8" s="1488"/>
      <c r="E8" s="1493"/>
      <c r="F8" s="1493"/>
      <c r="G8" s="1493"/>
      <c r="H8" s="1489"/>
      <c r="I8" s="1489"/>
      <c r="J8" s="1489"/>
      <c r="K8" s="1939"/>
      <c r="L8" s="1939"/>
      <c r="M8" s="1939"/>
      <c r="N8" s="1541" t="s">
        <v>309</v>
      </c>
      <c r="O8" s="1942"/>
      <c r="P8" s="1942"/>
      <c r="Q8" s="1942"/>
      <c r="R8" s="1942"/>
      <c r="S8" s="1942"/>
      <c r="T8" s="1942"/>
      <c r="U8" s="1942"/>
      <c r="V8" s="1942"/>
      <c r="W8" s="1942"/>
      <c r="X8" s="1942"/>
      <c r="Y8" s="1942"/>
      <c r="Z8" s="1942"/>
      <c r="AA8" s="1584"/>
      <c r="AB8" s="1574"/>
      <c r="AC8" s="1574"/>
      <c r="AD8" s="1574"/>
      <c r="AE8" s="1574"/>
      <c r="AF8" s="1574"/>
    </row>
    <row r="9" s="837" customFormat="1" ht="9.75" customHeight="1" spans="1:38">
      <c r="A9" s="1938"/>
      <c r="B9" s="1941"/>
      <c r="C9" s="1494" t="s">
        <v>650</v>
      </c>
      <c r="D9" s="1588"/>
      <c r="E9" s="1493"/>
      <c r="F9" s="1493"/>
      <c r="G9" s="1493"/>
      <c r="H9" s="1489"/>
      <c r="I9" s="1489"/>
      <c r="J9" s="1489"/>
      <c r="K9" s="1939"/>
      <c r="L9" s="1939"/>
      <c r="M9" s="1939"/>
      <c r="N9" s="1541"/>
      <c r="O9" s="1942"/>
      <c r="P9" s="1942"/>
      <c r="Q9" s="1942"/>
      <c r="R9" s="1942"/>
      <c r="S9" s="1942"/>
      <c r="T9" s="1942"/>
      <c r="U9" s="1942"/>
      <c r="V9" s="1942"/>
      <c r="W9" s="1942"/>
      <c r="X9" s="1942"/>
      <c r="Y9" s="1942"/>
      <c r="Z9" s="1942"/>
      <c r="AA9" s="1584"/>
      <c r="AB9" s="1574"/>
      <c r="AC9" s="1574"/>
      <c r="AD9" s="1574"/>
      <c r="AE9" s="1574"/>
      <c r="AF9" s="1574"/>
    </row>
    <row r="10" s="837" customFormat="1" ht="6.75" customHeight="1" spans="1:38">
      <c r="A10" s="1938"/>
      <c r="B10" s="1941"/>
      <c r="C10" s="1494"/>
      <c r="D10" s="1588"/>
      <c r="E10" s="1493"/>
      <c r="F10" s="1493"/>
      <c r="G10" s="1493"/>
      <c r="H10" s="1489"/>
      <c r="I10" s="1489"/>
      <c r="J10" s="1489"/>
      <c r="K10" s="1939"/>
      <c r="L10" s="1939"/>
      <c r="M10" s="1939"/>
      <c r="N10" s="1488"/>
      <c r="O10" s="1507"/>
      <c r="P10" s="1507"/>
      <c r="Q10" s="1507"/>
      <c r="R10" s="1507"/>
      <c r="S10" s="1507"/>
      <c r="T10" s="1507"/>
      <c r="U10" s="1507"/>
      <c r="V10" s="1507"/>
      <c r="W10" s="1507"/>
      <c r="X10" s="1507"/>
      <c r="Y10" s="1507"/>
      <c r="Z10" s="1507"/>
      <c r="AA10" s="1584"/>
      <c r="AB10" s="1574"/>
      <c r="AC10" s="1574"/>
      <c r="AD10" s="1574"/>
      <c r="AE10" s="1574"/>
      <c r="AF10" s="1574"/>
    </row>
    <row r="11" s="837" customFormat="1" ht="9.75" customHeight="1" spans="1:38">
      <c r="A11" s="1938"/>
      <c r="B11" s="1941"/>
      <c r="C11" s="1943" t="s">
        <v>651</v>
      </c>
      <c r="D11" s="1491" t="s">
        <v>652</v>
      </c>
      <c r="E11" s="1493"/>
      <c r="F11" s="1493"/>
      <c r="G11" s="1493"/>
      <c r="H11" s="1489"/>
      <c r="I11" s="1489"/>
      <c r="J11" s="1489"/>
      <c r="K11" s="1939"/>
      <c r="L11" s="1939"/>
      <c r="M11" s="1939"/>
      <c r="N11" s="1488"/>
      <c r="O11" s="1507"/>
      <c r="P11" s="1507"/>
      <c r="Q11" s="1507"/>
      <c r="R11" s="1507"/>
      <c r="S11" s="1507"/>
      <c r="T11" s="1507"/>
      <c r="U11" s="1507"/>
      <c r="V11" s="1507"/>
      <c r="W11" s="1507"/>
      <c r="X11" s="1507"/>
      <c r="Y11" s="1507"/>
      <c r="Z11" s="1810"/>
      <c r="AA11" s="1584"/>
      <c r="AB11" s="1574"/>
      <c r="AC11" s="1574"/>
      <c r="AD11" s="1574"/>
      <c r="AE11" s="1574"/>
      <c r="AF11" s="1574"/>
    </row>
    <row r="12" s="837" customFormat="1" ht="10.5" customHeight="1" spans="1:38">
      <c r="A12" s="1938"/>
      <c r="B12" s="1941"/>
      <c r="C12" s="1943"/>
      <c r="D12" s="1944" t="s">
        <v>653</v>
      </c>
      <c r="E12" s="1493"/>
      <c r="F12" s="1493"/>
      <c r="G12" s="1493"/>
      <c r="H12" s="1489"/>
      <c r="I12" s="1489"/>
      <c r="J12" s="1489"/>
      <c r="K12" s="1939"/>
      <c r="L12" s="1939"/>
      <c r="M12" s="1939"/>
      <c r="N12" s="1488"/>
      <c r="O12" s="1507"/>
      <c r="P12" s="1507"/>
      <c r="Q12" s="1507"/>
      <c r="R12" s="1507"/>
      <c r="S12" s="1507"/>
      <c r="T12" s="1507"/>
      <c r="U12" s="1507"/>
      <c r="V12" s="4015" t="s">
        <v>311</v>
      </c>
      <c r="W12" s="1945"/>
      <c r="X12" s="1946"/>
      <c r="Y12" s="1947"/>
      <c r="Z12" s="1948"/>
      <c r="AA12" s="1584"/>
      <c r="AB12" s="1574"/>
      <c r="AC12" s="1574"/>
      <c r="AD12" s="1574"/>
      <c r="AE12" s="1574"/>
      <c r="AF12" s="1574"/>
    </row>
    <row r="13" s="837" customFormat="1" ht="10.5" customHeight="1" spans="1:38">
      <c r="A13" s="1938"/>
      <c r="B13" s="1941"/>
      <c r="C13" s="1488"/>
      <c r="D13" s="1949" t="s">
        <v>654</v>
      </c>
      <c r="E13" s="1493"/>
      <c r="F13" s="1493"/>
      <c r="G13" s="1493"/>
      <c r="H13" s="1489"/>
      <c r="I13" s="1489"/>
      <c r="J13" s="1489"/>
      <c r="K13" s="1939"/>
      <c r="L13" s="1939"/>
      <c r="M13" s="1939"/>
      <c r="N13" s="1488"/>
      <c r="O13" s="1507"/>
      <c r="P13" s="1507"/>
      <c r="Q13" s="1507"/>
      <c r="R13" s="1507"/>
      <c r="S13" s="1507"/>
      <c r="T13" s="1507"/>
      <c r="U13" s="1507"/>
      <c r="V13" s="1816"/>
      <c r="W13" s="1945"/>
      <c r="X13" s="1950"/>
      <c r="Y13" s="1951"/>
      <c r="Z13" s="1952"/>
      <c r="AA13" s="1584"/>
      <c r="AB13" s="1574"/>
      <c r="AC13" s="1574"/>
      <c r="AD13" s="1574"/>
      <c r="AE13" s="1574"/>
      <c r="AF13" s="1574"/>
    </row>
    <row r="14" s="837" customFormat="1" ht="9.75" customHeight="1" spans="1:38">
      <c r="A14" s="1938"/>
      <c r="B14" s="1941"/>
      <c r="C14" s="1488"/>
      <c r="D14" s="1494" t="s">
        <v>655</v>
      </c>
      <c r="E14" s="1493"/>
      <c r="F14" s="1493"/>
      <c r="G14" s="1493"/>
      <c r="H14" s="1489"/>
      <c r="I14" s="1489"/>
      <c r="J14" s="1489"/>
      <c r="K14" s="1939" t="s">
        <v>48</v>
      </c>
      <c r="L14" s="1939"/>
      <c r="M14" s="1939"/>
      <c r="N14" s="1488"/>
      <c r="O14" s="1507"/>
      <c r="P14" s="1507"/>
      <c r="Q14" s="1507"/>
      <c r="R14" s="1507"/>
      <c r="S14" s="1507"/>
      <c r="T14" s="1507"/>
      <c r="U14" s="1507"/>
      <c r="V14" s="1507"/>
      <c r="W14" s="1507"/>
      <c r="X14" s="1507"/>
      <c r="Y14" s="1507"/>
      <c r="Z14" s="1507"/>
      <c r="AA14" s="1584"/>
      <c r="AB14" s="1574"/>
      <c r="AC14" s="1574"/>
      <c r="AD14" s="1574"/>
      <c r="AE14" s="1574"/>
      <c r="AF14" s="1574"/>
    </row>
    <row r="15" s="837" customFormat="1" ht="9.75" customHeight="1" spans="1:38">
      <c r="A15" s="1938"/>
      <c r="B15" s="1941"/>
      <c r="C15" s="1488"/>
      <c r="D15" s="1494"/>
      <c r="E15" s="1493"/>
      <c r="F15" s="1493"/>
      <c r="G15" s="1493"/>
      <c r="H15" s="1489"/>
      <c r="I15" s="1489"/>
      <c r="J15" s="1489"/>
      <c r="K15" s="1939"/>
      <c r="L15" s="1939"/>
      <c r="M15" s="1939"/>
      <c r="N15" s="1488"/>
      <c r="O15" s="1507"/>
      <c r="P15" s="1507"/>
      <c r="Q15" s="1507"/>
      <c r="R15" s="1507"/>
      <c r="S15" s="1507"/>
      <c r="T15" s="1507"/>
      <c r="U15" s="1507"/>
      <c r="V15" s="1507"/>
      <c r="W15" s="1507"/>
      <c r="X15" s="1507"/>
      <c r="Y15" s="1507"/>
      <c r="Z15" s="1507"/>
      <c r="AA15" s="1584"/>
      <c r="AB15" s="1574"/>
      <c r="AC15" s="1574"/>
      <c r="AD15" s="1574"/>
      <c r="AE15" s="1574"/>
      <c r="AF15" s="1574"/>
    </row>
    <row r="16" s="837" customFormat="1" ht="9.75" customHeight="1" spans="1:38">
      <c r="A16" s="1938"/>
      <c r="B16" s="1941"/>
      <c r="C16" s="1943" t="s">
        <v>656</v>
      </c>
      <c r="D16" s="1491" t="s">
        <v>657</v>
      </c>
      <c r="E16" s="1493"/>
      <c r="F16" s="1493"/>
      <c r="G16" s="1493"/>
      <c r="H16" s="1489"/>
      <c r="I16" s="1489"/>
      <c r="J16" s="1489"/>
      <c r="K16" s="1939"/>
      <c r="L16" s="1939"/>
      <c r="M16" s="1939"/>
      <c r="N16" s="1488"/>
      <c r="O16" s="1507"/>
      <c r="P16" s="1507"/>
      <c r="Q16" s="1507"/>
      <c r="R16" s="1507"/>
      <c r="S16" s="1507"/>
      <c r="T16" s="1507"/>
      <c r="U16" s="1507"/>
      <c r="V16" s="1507"/>
      <c r="W16" s="1507"/>
      <c r="X16" s="1507"/>
      <c r="Y16" s="1507"/>
      <c r="Z16" s="1810"/>
      <c r="AA16" s="1584"/>
      <c r="AB16" s="1574"/>
      <c r="AC16" s="1574"/>
      <c r="AD16" s="1574"/>
      <c r="AE16" s="1574"/>
      <c r="AF16" s="1574"/>
    </row>
    <row r="17" s="837" customFormat="1" ht="10.5" customHeight="1" spans="1:32">
      <c r="A17" s="1938"/>
      <c r="B17" s="1941"/>
      <c r="C17" s="1943"/>
      <c r="D17" s="1944" t="s">
        <v>653</v>
      </c>
      <c r="E17" s="1493"/>
      <c r="F17" s="1493"/>
      <c r="G17" s="1493"/>
      <c r="H17" s="1489"/>
      <c r="I17" s="1489"/>
      <c r="J17" s="1489"/>
      <c r="K17" s="1939"/>
      <c r="L17" s="1939"/>
      <c r="M17" s="1939"/>
      <c r="N17" s="1488"/>
      <c r="O17" s="1507"/>
      <c r="P17" s="1507"/>
      <c r="Q17" s="1507"/>
      <c r="R17" s="1507"/>
      <c r="S17" s="1507"/>
      <c r="T17" s="1507"/>
      <c r="U17" s="1507"/>
      <c r="V17" s="1816">
        <v>60</v>
      </c>
      <c r="W17" s="1945"/>
      <c r="X17" s="1946"/>
      <c r="Y17" s="1947"/>
      <c r="Z17" s="1948"/>
      <c r="AA17" s="1584"/>
      <c r="AB17" s="1574"/>
      <c r="AC17" s="1574"/>
      <c r="AD17" s="1574"/>
      <c r="AE17" s="1574"/>
      <c r="AF17" s="1574"/>
    </row>
    <row r="18" s="837" customFormat="1" ht="10.5" customHeight="1" spans="1:32">
      <c r="A18" s="1938"/>
      <c r="B18" s="1941"/>
      <c r="C18" s="1488"/>
      <c r="D18" s="1949" t="s">
        <v>658</v>
      </c>
      <c r="E18" s="1493"/>
      <c r="F18" s="1493"/>
      <c r="G18" s="1493"/>
      <c r="H18" s="1489"/>
      <c r="I18" s="1489"/>
      <c r="J18" s="1489"/>
      <c r="K18" s="1939"/>
      <c r="L18" s="1939"/>
      <c r="M18" s="1939"/>
      <c r="N18" s="1488"/>
      <c r="O18" s="1507"/>
      <c r="P18" s="1507"/>
      <c r="Q18" s="1507"/>
      <c r="R18" s="1507"/>
      <c r="S18" s="1507"/>
      <c r="T18" s="1507"/>
      <c r="U18" s="1507"/>
      <c r="V18" s="1816"/>
      <c r="W18" s="1945"/>
      <c r="X18" s="1950"/>
      <c r="Y18" s="1951"/>
      <c r="Z18" s="1952"/>
      <c r="AA18" s="1584"/>
      <c r="AB18" s="1574"/>
      <c r="AC18" s="1574"/>
      <c r="AD18" s="1574"/>
      <c r="AE18" s="1574"/>
      <c r="AF18" s="1574"/>
    </row>
    <row r="19" s="837" customFormat="1" ht="9.75" customHeight="1" spans="1:32">
      <c r="A19" s="1938"/>
      <c r="B19" s="1941"/>
      <c r="C19" s="1488"/>
      <c r="D19" s="1494" t="s">
        <v>655</v>
      </c>
      <c r="E19" s="1493"/>
      <c r="F19" s="1493"/>
      <c r="G19" s="1493"/>
      <c r="H19" s="1489"/>
      <c r="I19" s="1489"/>
      <c r="J19" s="1489"/>
      <c r="K19" s="1939" t="s">
        <v>48</v>
      </c>
      <c r="L19" s="1939"/>
      <c r="M19" s="1939"/>
      <c r="N19" s="1488"/>
      <c r="O19" s="1507"/>
      <c r="P19" s="1507"/>
      <c r="Q19" s="1507"/>
      <c r="R19" s="1507"/>
      <c r="S19" s="1507"/>
      <c r="T19" s="1507"/>
      <c r="U19" s="1507"/>
      <c r="V19" s="1507"/>
      <c r="W19" s="1507"/>
      <c r="X19" s="1507"/>
      <c r="Y19" s="1507"/>
      <c r="Z19" s="1507"/>
      <c r="AA19" s="1584"/>
      <c r="AB19" s="1574"/>
      <c r="AC19" s="1574"/>
      <c r="AD19" s="1574"/>
      <c r="AE19" s="1574"/>
      <c r="AF19" s="1574"/>
    </row>
    <row r="20" s="837" customFormat="1" ht="6" customHeight="1" spans="1:32">
      <c r="A20" s="1938"/>
      <c r="B20" s="1953"/>
      <c r="C20" s="1954"/>
      <c r="D20" s="1954"/>
      <c r="E20" s="1954"/>
      <c r="F20" s="1954"/>
      <c r="G20" s="1954"/>
      <c r="H20" s="1954"/>
      <c r="I20" s="1954"/>
      <c r="J20" s="1954"/>
      <c r="K20" s="1954"/>
      <c r="L20" s="1954"/>
      <c r="M20" s="1955"/>
      <c r="N20" s="1956"/>
      <c r="O20" s="1956"/>
      <c r="P20" s="1956"/>
      <c r="Q20" s="1956"/>
      <c r="R20" s="1956"/>
      <c r="S20" s="1956"/>
      <c r="T20" s="1956"/>
      <c r="U20" s="1956"/>
      <c r="V20" s="1956"/>
      <c r="W20" s="1956"/>
      <c r="X20" s="1956"/>
      <c r="Y20" s="1956"/>
      <c r="Z20" s="1956"/>
      <c r="AA20" s="1957"/>
      <c r="AB20" s="1574"/>
      <c r="AC20" s="1574"/>
      <c r="AD20" s="1574"/>
      <c r="AE20" s="1574"/>
      <c r="AF20" s="1574"/>
    </row>
    <row r="21" s="837" customFormat="1" ht="3" customHeight="1" spans="1:32">
      <c r="A21" s="1958"/>
      <c r="B21" s="1959"/>
      <c r="C21" s="1960"/>
      <c r="D21" s="1961"/>
      <c r="E21" s="1961"/>
      <c r="F21" s="1961"/>
      <c r="G21" s="1961"/>
      <c r="H21" s="1961"/>
      <c r="I21" s="1961"/>
      <c r="J21" s="1962"/>
      <c r="K21" s="1962"/>
      <c r="L21" s="1962"/>
      <c r="M21" s="1963"/>
      <c r="N21" s="1964"/>
      <c r="O21" s="1964"/>
      <c r="P21" s="1964"/>
      <c r="Q21" s="1964"/>
      <c r="R21" s="1964"/>
      <c r="S21" s="1964"/>
      <c r="T21" s="1964"/>
      <c r="U21" s="1964"/>
      <c r="V21" s="1964"/>
      <c r="W21" s="1964"/>
      <c r="X21" s="1964"/>
      <c r="Y21" s="1964"/>
      <c r="Z21" s="1964"/>
      <c r="AA21" s="1965"/>
      <c r="AB21" s="1574"/>
      <c r="AC21" s="1574"/>
      <c r="AD21" s="1574"/>
      <c r="AE21" s="1574"/>
      <c r="AF21" s="1574"/>
    </row>
    <row r="22" s="837" customFormat="1" ht="12" customHeight="1" spans="1:32">
      <c r="A22" s="1966"/>
      <c r="B22" s="1959"/>
      <c r="C22" s="1960" t="s">
        <v>659</v>
      </c>
      <c r="D22" s="1961"/>
      <c r="E22" s="1961"/>
      <c r="F22" s="1961"/>
      <c r="G22" s="1961"/>
      <c r="H22" s="1961"/>
      <c r="I22" s="1961"/>
      <c r="J22" s="1962"/>
      <c r="K22" s="1962"/>
      <c r="L22" s="1962"/>
      <c r="M22" s="1963"/>
      <c r="N22" s="1964"/>
      <c r="O22" s="1964"/>
      <c r="P22" s="1964"/>
      <c r="Q22" s="1964"/>
      <c r="R22" s="1964"/>
      <c r="S22" s="1964"/>
      <c r="T22" s="1964"/>
      <c r="U22" s="1964"/>
      <c r="V22" s="1964"/>
      <c r="W22" s="1964"/>
      <c r="X22" s="1964"/>
      <c r="Y22" s="1964"/>
      <c r="Z22" s="1964"/>
      <c r="AA22" s="1965"/>
      <c r="AB22" s="1574"/>
      <c r="AC22" s="1574"/>
      <c r="AD22" s="1574"/>
      <c r="AE22" s="1574"/>
      <c r="AF22" s="1574"/>
    </row>
    <row r="23" s="837" customFormat="1" ht="11.25" customHeight="1" spans="1:32">
      <c r="A23" s="1966"/>
      <c r="B23" s="1959"/>
      <c r="C23" s="1967" t="s">
        <v>660</v>
      </c>
      <c r="D23" s="1967"/>
      <c r="E23" s="1967"/>
      <c r="F23" s="1967"/>
      <c r="G23" s="1967"/>
      <c r="H23" s="1967"/>
      <c r="I23" s="1967"/>
      <c r="J23" s="1967"/>
      <c r="K23" s="1967"/>
      <c r="L23" s="1967"/>
      <c r="M23" s="1963"/>
      <c r="N23" s="1964"/>
      <c r="O23" s="1964"/>
      <c r="P23" s="1964"/>
      <c r="Q23" s="1964"/>
      <c r="R23" s="1964"/>
      <c r="S23" s="1964"/>
      <c r="T23" s="1964"/>
      <c r="U23" s="1964"/>
      <c r="V23" s="1964"/>
      <c r="W23" s="1964"/>
      <c r="X23" s="1964"/>
      <c r="Y23" s="1964"/>
      <c r="Z23" s="1964"/>
      <c r="AA23" s="1965"/>
      <c r="AB23" s="1574"/>
      <c r="AC23" s="1574"/>
      <c r="AD23" s="1574"/>
      <c r="AE23" s="1574"/>
      <c r="AF23" s="1574"/>
    </row>
    <row r="24" s="837" customFormat="1" ht="11.25" customHeight="1" spans="1:32">
      <c r="A24" s="1966"/>
      <c r="B24" s="1959"/>
      <c r="C24" s="1968" t="s">
        <v>661</v>
      </c>
      <c r="D24" s="1968"/>
      <c r="E24" s="1968"/>
      <c r="F24" s="1968"/>
      <c r="G24" s="1968"/>
      <c r="H24" s="1968"/>
      <c r="I24" s="1968"/>
      <c r="J24" s="1968"/>
      <c r="K24" s="1968"/>
      <c r="L24" s="1968"/>
      <c r="M24" s="1963"/>
      <c r="N24" s="1964"/>
      <c r="O24" s="1964"/>
      <c r="P24" s="1964"/>
      <c r="Q24" s="1964"/>
      <c r="R24" s="1964"/>
      <c r="S24" s="1964"/>
      <c r="T24" s="1964"/>
      <c r="U24" s="1964"/>
      <c r="V24" s="1964"/>
      <c r="W24" s="1964"/>
      <c r="X24" s="1964"/>
      <c r="Y24" s="1964"/>
      <c r="Z24" s="1964"/>
      <c r="AA24" s="1965"/>
      <c r="AB24" s="1574"/>
      <c r="AC24" s="1574"/>
      <c r="AD24" s="1574"/>
      <c r="AE24" s="1574"/>
      <c r="AF24" s="1574"/>
    </row>
    <row r="25" s="837" customFormat="1" ht="3" customHeight="1" spans="1:32">
      <c r="A25" s="1969"/>
      <c r="B25" s="1970"/>
      <c r="C25" s="1971"/>
      <c r="D25" s="1971"/>
      <c r="E25" s="1971"/>
      <c r="F25" s="1971"/>
      <c r="G25" s="1971"/>
      <c r="H25" s="1971"/>
      <c r="I25" s="1971"/>
      <c r="J25" s="1971"/>
      <c r="K25" s="1971"/>
      <c r="L25" s="1971"/>
      <c r="M25" s="1971"/>
      <c r="N25" s="1972"/>
      <c r="O25" s="1972"/>
      <c r="P25" s="1972"/>
      <c r="Q25" s="1972"/>
      <c r="R25" s="1972"/>
      <c r="S25" s="1972"/>
      <c r="T25" s="1972"/>
      <c r="U25" s="1972"/>
      <c r="V25" s="1972"/>
      <c r="W25" s="1972"/>
      <c r="X25" s="1972"/>
      <c r="Y25" s="1972"/>
      <c r="Z25" s="1972"/>
      <c r="AA25" s="1973"/>
      <c r="AB25" s="1574"/>
      <c r="AC25" s="1574"/>
      <c r="AD25" s="1574"/>
      <c r="AE25" s="1574"/>
      <c r="AF25" s="1574"/>
    </row>
    <row r="26" s="837" customFormat="1" ht="3.75" customHeight="1" spans="1:32">
      <c r="A26" s="1974"/>
      <c r="B26" s="88"/>
      <c r="C26" s="147"/>
      <c r="D26" s="147"/>
      <c r="E26" s="147"/>
      <c r="F26" s="147"/>
      <c r="G26" s="147"/>
      <c r="H26" s="147"/>
      <c r="I26" s="147"/>
      <c r="J26" s="147"/>
      <c r="K26" s="147"/>
      <c r="L26" s="147"/>
      <c r="M26" s="147"/>
      <c r="N26" s="101"/>
      <c r="O26" s="101"/>
      <c r="P26" s="101"/>
      <c r="Q26" s="101"/>
      <c r="R26" s="101"/>
      <c r="S26" s="101"/>
      <c r="T26" s="101"/>
      <c r="U26" s="101"/>
      <c r="V26" s="101"/>
      <c r="W26" s="101"/>
      <c r="X26" s="101"/>
      <c r="Y26" s="101"/>
      <c r="Z26" s="101"/>
      <c r="AA26" s="1975"/>
      <c r="AB26" s="1574"/>
      <c r="AC26" s="1574"/>
      <c r="AD26" s="1574"/>
      <c r="AE26" s="1574"/>
      <c r="AF26" s="1574"/>
    </row>
    <row r="27" s="853" customFormat="1" ht="21.75" customHeight="1" spans="1:32">
      <c r="A27" s="1976"/>
      <c r="B27" s="1943">
        <v>8.2</v>
      </c>
      <c r="C27" s="1491" t="s">
        <v>662</v>
      </c>
      <c r="D27" s="1491"/>
      <c r="E27" s="1939"/>
      <c r="F27" s="1939"/>
      <c r="G27" s="1939"/>
      <c r="H27" s="1939"/>
      <c r="I27" s="1939"/>
      <c r="J27" s="1939"/>
      <c r="K27" s="1939"/>
      <c r="L27" s="1939"/>
      <c r="M27" s="1939"/>
      <c r="N27" s="1939"/>
      <c r="O27" s="1939"/>
      <c r="P27" s="1939"/>
      <c r="Q27" s="1939"/>
      <c r="R27" s="1939"/>
      <c r="S27" s="1939"/>
      <c r="T27" s="1939"/>
      <c r="U27" s="1939"/>
      <c r="V27" s="1939"/>
      <c r="W27" s="1939"/>
      <c r="X27" s="1939"/>
      <c r="Y27" s="1939"/>
      <c r="Z27" s="1939"/>
      <c r="AA27" s="1977"/>
      <c r="AB27" s="1978"/>
      <c r="AC27" s="1978"/>
      <c r="AD27" s="1978"/>
      <c r="AE27" s="1978"/>
      <c r="AF27" s="1978"/>
    </row>
    <row r="28" s="837" customFormat="1" ht="11.25" customHeight="1" spans="1:32">
      <c r="A28" s="1938"/>
      <c r="B28" s="1533"/>
      <c r="C28" s="1494" t="s">
        <v>663</v>
      </c>
      <c r="D28" s="1494"/>
      <c r="E28" s="1493"/>
      <c r="F28" s="1493"/>
      <c r="G28" s="1493"/>
      <c r="H28" s="1489"/>
      <c r="I28" s="1489"/>
      <c r="J28" s="1489"/>
      <c r="K28" s="1939"/>
      <c r="L28" s="1939"/>
      <c r="M28" s="1939"/>
      <c r="N28" s="1939"/>
      <c r="O28" s="1939"/>
      <c r="P28" s="1939"/>
      <c r="Q28" s="1939"/>
      <c r="R28" s="1939"/>
      <c r="S28" s="1939"/>
      <c r="T28" s="1939"/>
      <c r="U28" s="1939"/>
      <c r="V28" s="1939"/>
      <c r="W28" s="1939"/>
      <c r="X28" s="1939"/>
      <c r="Y28" s="1939"/>
      <c r="Z28" s="1939"/>
      <c r="AA28" s="1584"/>
      <c r="AB28" s="1574"/>
      <c r="AC28" s="1574"/>
      <c r="AD28" s="1574"/>
      <c r="AE28" s="1574"/>
      <c r="AF28" s="1574"/>
    </row>
    <row r="29" s="837" customFormat="1" ht="5.1" customHeight="1" spans="1:32">
      <c r="A29" s="1938"/>
      <c r="B29" s="1533"/>
      <c r="C29" s="1494"/>
      <c r="D29" s="1488"/>
      <c r="E29" s="1493"/>
      <c r="F29" s="1493"/>
      <c r="G29" s="1493"/>
      <c r="H29" s="1489"/>
      <c r="I29" s="1489"/>
      <c r="J29" s="1489"/>
      <c r="K29" s="1939"/>
      <c r="L29" s="1939"/>
      <c r="M29" s="1939"/>
      <c r="N29" s="1939"/>
      <c r="O29" s="1939"/>
      <c r="P29" s="1939"/>
      <c r="Q29" s="1939"/>
      <c r="R29" s="1939"/>
      <c r="S29" s="1939"/>
      <c r="T29" s="1939"/>
      <c r="U29" s="1939"/>
      <c r="V29" s="1939"/>
      <c r="W29" s="1939"/>
      <c r="X29" s="1939"/>
      <c r="Y29" s="1939"/>
      <c r="Z29" s="1939"/>
      <c r="AA29" s="1584"/>
      <c r="AB29" s="1574"/>
      <c r="AC29" s="1574"/>
      <c r="AD29" s="1574"/>
      <c r="AE29" s="1574"/>
      <c r="AF29" s="1574"/>
    </row>
    <row r="30" s="837" customFormat="1" ht="11.25" customHeight="1" spans="1:32">
      <c r="A30" s="1938"/>
      <c r="B30" s="1533"/>
      <c r="C30" s="1943" t="s">
        <v>664</v>
      </c>
      <c r="D30" s="1491" t="s">
        <v>665</v>
      </c>
      <c r="E30" s="1496"/>
      <c r="F30" s="1491"/>
      <c r="G30" s="1491"/>
      <c r="H30" s="1491"/>
      <c r="I30" s="1491"/>
      <c r="J30" s="1491"/>
      <c r="K30" s="1491"/>
      <c r="L30" s="1491"/>
      <c r="M30" s="1491"/>
      <c r="N30" s="1491"/>
      <c r="O30" s="1979"/>
      <c r="P30" s="1979"/>
      <c r="Q30" s="1979"/>
      <c r="R30" s="1979"/>
      <c r="S30" s="1979"/>
      <c r="T30" s="1979"/>
      <c r="U30" s="1979"/>
      <c r="V30" s="1979"/>
      <c r="W30" s="1979"/>
      <c r="X30" s="1979"/>
      <c r="Y30" s="1979"/>
      <c r="Z30" s="1979"/>
      <c r="AA30" s="1584"/>
      <c r="AB30" s="1574"/>
      <c r="AC30" s="1574"/>
      <c r="AD30" s="1574"/>
      <c r="AE30" s="1574"/>
      <c r="AF30" s="1574"/>
    </row>
    <row r="31" s="837" customFormat="1" ht="9.75" customHeight="1" spans="1:32">
      <c r="A31" s="1938"/>
      <c r="B31" s="1533"/>
      <c r="C31" s="1943"/>
      <c r="D31" s="1944" t="s">
        <v>666</v>
      </c>
      <c r="E31" s="1496"/>
      <c r="F31" s="1944"/>
      <c r="G31" s="1943"/>
      <c r="H31" s="1943"/>
      <c r="I31" s="1943"/>
      <c r="J31" s="1943"/>
      <c r="K31" s="1943"/>
      <c r="L31" s="1943"/>
      <c r="M31" s="1943"/>
      <c r="N31" s="4016" t="s">
        <v>400</v>
      </c>
      <c r="O31" s="1942"/>
      <c r="P31" s="1942"/>
      <c r="Q31" s="1942"/>
      <c r="R31" s="1942"/>
      <c r="S31" s="1942"/>
      <c r="T31" s="1942"/>
      <c r="U31" s="1942"/>
      <c r="V31" s="1942"/>
      <c r="W31" s="1942"/>
      <c r="X31" s="1942"/>
      <c r="Y31" s="1942"/>
      <c r="Z31" s="1942"/>
      <c r="AA31" s="1584"/>
      <c r="AB31" s="1574"/>
      <c r="AC31" s="1574"/>
      <c r="AD31" s="1574"/>
      <c r="AE31" s="1574"/>
      <c r="AF31" s="1574"/>
    </row>
    <row r="32" s="837" customFormat="1" ht="11.25" customHeight="1" spans="1:32">
      <c r="A32" s="1938"/>
      <c r="B32" s="1533"/>
      <c r="C32" s="1488"/>
      <c r="D32" s="1949" t="s">
        <v>667</v>
      </c>
      <c r="E32" s="1496"/>
      <c r="F32" s="1949"/>
      <c r="G32" s="1980"/>
      <c r="H32" s="1980"/>
      <c r="I32" s="1980"/>
      <c r="J32" s="1980"/>
      <c r="K32" s="1980"/>
      <c r="L32" s="939"/>
      <c r="M32" s="1651"/>
      <c r="N32" s="1523"/>
      <c r="O32" s="1942"/>
      <c r="P32" s="1942"/>
      <c r="Q32" s="1942"/>
      <c r="R32" s="1942"/>
      <c r="S32" s="1942"/>
      <c r="T32" s="1942"/>
      <c r="U32" s="1942"/>
      <c r="V32" s="1942"/>
      <c r="W32" s="1942"/>
      <c r="X32" s="1942"/>
      <c r="Y32" s="1942"/>
      <c r="Z32" s="1942"/>
      <c r="AA32" s="1584"/>
      <c r="AB32" s="1574"/>
      <c r="AC32" s="1574"/>
      <c r="AD32" s="1574"/>
      <c r="AE32" s="1574"/>
      <c r="AF32" s="1574"/>
    </row>
    <row r="33" s="837" customFormat="1" ht="9.75" customHeight="1" spans="1:32">
      <c r="A33" s="1938"/>
      <c r="B33" s="1533"/>
      <c r="C33" s="1488"/>
      <c r="D33" s="1494" t="s">
        <v>668</v>
      </c>
      <c r="E33" s="1496"/>
      <c r="F33" s="1494"/>
      <c r="G33" s="1980"/>
      <c r="H33" s="1980"/>
      <c r="I33" s="1980"/>
      <c r="J33" s="1980"/>
      <c r="K33" s="1980"/>
      <c r="L33" s="1981"/>
      <c r="M33" s="1981"/>
      <c r="N33" s="1939"/>
      <c r="O33" s="1939"/>
      <c r="P33" s="1939"/>
      <c r="Q33" s="1939"/>
      <c r="R33" s="1939"/>
      <c r="S33" s="1939"/>
      <c r="T33" s="1939"/>
      <c r="U33" s="1939"/>
      <c r="V33" s="1939"/>
      <c r="W33" s="1939"/>
      <c r="X33" s="1939"/>
      <c r="Y33" s="1939"/>
      <c r="Z33" s="1939"/>
      <c r="AA33" s="1584"/>
      <c r="AB33" s="1574"/>
      <c r="AC33" s="1574"/>
      <c r="AD33" s="1574"/>
      <c r="AE33" s="1574"/>
      <c r="AF33" s="1574"/>
    </row>
    <row r="34" s="837" customFormat="1" ht="4.5" customHeight="1" spans="1:32">
      <c r="A34" s="1938"/>
      <c r="B34" s="1533"/>
      <c r="C34" s="1488"/>
      <c r="D34" s="1494"/>
      <c r="E34" s="1496"/>
      <c r="F34" s="1494"/>
      <c r="G34" s="1980"/>
      <c r="H34" s="1980"/>
      <c r="I34" s="1980"/>
      <c r="J34" s="1980"/>
      <c r="K34" s="1980"/>
      <c r="L34" s="1981"/>
      <c r="M34" s="1981"/>
      <c r="N34" s="1939"/>
      <c r="O34" s="1939"/>
      <c r="P34" s="1939"/>
      <c r="Q34" s="1939"/>
      <c r="R34" s="1939"/>
      <c r="S34" s="1939"/>
      <c r="T34" s="1939"/>
      <c r="U34" s="1939"/>
      <c r="V34" s="1939"/>
      <c r="W34" s="1939"/>
      <c r="X34" s="1939"/>
      <c r="Y34" s="1939"/>
      <c r="Z34" s="1939"/>
      <c r="AA34" s="1584"/>
      <c r="AB34" s="1574"/>
      <c r="AC34" s="1574"/>
      <c r="AD34" s="1574"/>
      <c r="AE34" s="1574"/>
      <c r="AF34" s="1574"/>
    </row>
    <row r="35" s="837" customFormat="1" ht="9.75" customHeight="1" spans="1:32">
      <c r="A35" s="1938"/>
      <c r="B35" s="1533"/>
      <c r="C35" s="1943"/>
      <c r="D35" s="1943" t="s">
        <v>669</v>
      </c>
      <c r="E35" s="1491" t="s">
        <v>670</v>
      </c>
      <c r="F35" s="1493"/>
      <c r="G35" s="1493"/>
      <c r="H35" s="1489"/>
      <c r="I35" s="1489"/>
      <c r="J35" s="1489"/>
      <c r="K35" s="1939"/>
      <c r="L35" s="1939"/>
      <c r="M35" s="1939"/>
      <c r="N35" s="1488"/>
      <c r="O35" s="1507"/>
      <c r="P35" s="1507"/>
      <c r="Q35" s="1507"/>
      <c r="R35" s="1507"/>
      <c r="S35" s="1507"/>
      <c r="T35" s="1507"/>
      <c r="U35" s="1507"/>
      <c r="V35" s="1507"/>
      <c r="W35" s="1507"/>
      <c r="X35" s="1507"/>
      <c r="Y35" s="1507"/>
      <c r="Z35" s="1810"/>
      <c r="AA35" s="1584"/>
      <c r="AB35" s="1574"/>
      <c r="AC35" s="1574"/>
      <c r="AD35" s="1574"/>
      <c r="AE35" s="1574"/>
      <c r="AF35" s="1574"/>
    </row>
    <row r="36" s="837" customFormat="1" ht="9.75" customHeight="1" spans="1:32">
      <c r="A36" s="1938"/>
      <c r="B36" s="1533"/>
      <c r="C36" s="1943"/>
      <c r="D36" s="1944"/>
      <c r="E36" s="1944" t="s">
        <v>671</v>
      </c>
      <c r="F36" s="1493"/>
      <c r="G36" s="1493"/>
      <c r="H36" s="1489"/>
      <c r="I36" s="1489"/>
      <c r="J36" s="1489"/>
      <c r="K36" s="1939"/>
      <c r="L36" s="1939"/>
      <c r="M36" s="1939"/>
      <c r="N36" s="1488"/>
      <c r="O36" s="1507"/>
      <c r="P36" s="1507"/>
      <c r="Q36" s="1507"/>
      <c r="R36" s="1507"/>
      <c r="S36" s="1507"/>
      <c r="T36" s="1507"/>
      <c r="U36" s="1507"/>
      <c r="V36" s="4015" t="s">
        <v>405</v>
      </c>
      <c r="W36" s="1945"/>
      <c r="X36" s="1946"/>
      <c r="Y36" s="1947"/>
      <c r="Z36" s="1948"/>
      <c r="AA36" s="1584"/>
      <c r="AB36" s="1574"/>
      <c r="AC36" s="1574"/>
      <c r="AD36" s="1574"/>
      <c r="AE36" s="1574"/>
      <c r="AF36" s="1574"/>
    </row>
    <row r="37" s="837" customFormat="1" ht="9.75" customHeight="1" spans="1:32">
      <c r="A37" s="1938"/>
      <c r="B37" s="1533"/>
      <c r="C37" s="1488"/>
      <c r="D37" s="1949"/>
      <c r="E37" s="1949" t="s">
        <v>672</v>
      </c>
      <c r="F37" s="1493"/>
      <c r="G37" s="1493"/>
      <c r="H37" s="1489"/>
      <c r="I37" s="1489"/>
      <c r="J37" s="1489"/>
      <c r="K37" s="1939"/>
      <c r="L37" s="1939"/>
      <c r="M37" s="1939"/>
      <c r="N37" s="1488"/>
      <c r="O37" s="1507"/>
      <c r="P37" s="1507"/>
      <c r="Q37" s="1507"/>
      <c r="R37" s="1507"/>
      <c r="S37" s="1507"/>
      <c r="T37" s="1507"/>
      <c r="U37" s="1507"/>
      <c r="V37" s="1816"/>
      <c r="W37" s="1945"/>
      <c r="X37" s="1950"/>
      <c r="Y37" s="1951"/>
      <c r="Z37" s="1952"/>
      <c r="AA37" s="1584"/>
      <c r="AB37" s="1574"/>
      <c r="AC37" s="1574"/>
      <c r="AD37" s="1574"/>
      <c r="AE37" s="1574"/>
      <c r="AF37" s="1574"/>
    </row>
    <row r="38" s="837" customFormat="1" ht="9.75" customHeight="1" spans="1:32">
      <c r="A38" s="1938"/>
      <c r="B38" s="1533"/>
      <c r="C38" s="1488"/>
      <c r="D38" s="1494"/>
      <c r="E38" s="1494" t="s">
        <v>673</v>
      </c>
      <c r="F38" s="1493"/>
      <c r="G38" s="1493"/>
      <c r="H38" s="1489"/>
      <c r="I38" s="1489"/>
      <c r="J38" s="1489"/>
      <c r="K38" s="1939"/>
      <c r="L38" s="1939"/>
      <c r="M38" s="1939"/>
      <c r="N38" s="1488"/>
      <c r="O38" s="1507"/>
      <c r="P38" s="1507"/>
      <c r="Q38" s="1507"/>
      <c r="R38" s="1507"/>
      <c r="S38" s="1507"/>
      <c r="T38" s="1507"/>
      <c r="U38" s="1507"/>
      <c r="V38" s="1507"/>
      <c r="W38" s="1507"/>
      <c r="X38" s="1507"/>
      <c r="Y38" s="1507"/>
      <c r="Z38" s="1507"/>
      <c r="AA38" s="1584"/>
      <c r="AB38" s="1574"/>
      <c r="AC38" s="1574"/>
      <c r="AD38" s="1574"/>
      <c r="AE38" s="1574"/>
      <c r="AF38" s="1574"/>
    </row>
    <row r="39" s="837" customFormat="1" ht="6" customHeight="1" spans="1:32">
      <c r="A39" s="1938"/>
      <c r="B39" s="1533"/>
      <c r="C39" s="1488"/>
      <c r="D39" s="1494"/>
      <c r="E39" s="1493"/>
      <c r="F39" s="1493"/>
      <c r="G39" s="1493"/>
      <c r="H39" s="1489"/>
      <c r="I39" s="1489"/>
      <c r="J39" s="1489"/>
      <c r="K39" s="1939"/>
      <c r="L39" s="1939"/>
      <c r="M39" s="1939"/>
      <c r="N39" s="1488"/>
      <c r="O39" s="1507"/>
      <c r="P39" s="1507"/>
      <c r="Q39" s="1507"/>
      <c r="R39" s="1507"/>
      <c r="S39" s="1507"/>
      <c r="T39" s="1507"/>
      <c r="U39" s="1507"/>
      <c r="V39" s="1507"/>
      <c r="W39" s="1507"/>
      <c r="X39" s="1507"/>
      <c r="Y39" s="1507"/>
      <c r="Z39" s="1507"/>
      <c r="AA39" s="1584"/>
      <c r="AB39" s="1574"/>
      <c r="AC39" s="1574"/>
      <c r="AD39" s="1574"/>
      <c r="AE39" s="1574"/>
      <c r="AF39" s="1574"/>
    </row>
    <row r="40" s="837" customFormat="1" ht="6" customHeight="1" spans="1:32">
      <c r="A40" s="1938"/>
      <c r="B40" s="1533"/>
      <c r="C40" s="1488"/>
      <c r="D40" s="1494"/>
      <c r="E40" s="1496"/>
      <c r="F40" s="1494"/>
      <c r="G40" s="1980"/>
      <c r="H40" s="1980"/>
      <c r="I40" s="1980"/>
      <c r="J40" s="1980"/>
      <c r="K40" s="1980"/>
      <c r="L40" s="1981"/>
      <c r="M40" s="1981"/>
      <c r="N40" s="1939"/>
      <c r="O40" s="1939"/>
      <c r="P40" s="1939"/>
      <c r="Q40" s="1939"/>
      <c r="R40" s="1939"/>
      <c r="S40" s="1939"/>
      <c r="T40" s="1939"/>
      <c r="U40" s="1939"/>
      <c r="V40" s="1939"/>
      <c r="W40" s="1939"/>
      <c r="X40" s="1939"/>
      <c r="Y40" s="1939"/>
      <c r="Z40" s="1491"/>
      <c r="AA40" s="1584"/>
      <c r="AB40" s="1574"/>
      <c r="AC40" s="1574"/>
      <c r="AD40" s="1574"/>
      <c r="AE40" s="1574"/>
      <c r="AF40" s="1574"/>
    </row>
    <row r="41" s="837" customFormat="1" ht="11.25" customHeight="1" spans="1:32">
      <c r="A41" s="1938"/>
      <c r="B41" s="1533"/>
      <c r="C41" s="1943" t="s">
        <v>674</v>
      </c>
      <c r="D41" s="1491" t="s">
        <v>675</v>
      </c>
      <c r="E41" s="1496"/>
      <c r="F41" s="1494"/>
      <c r="G41" s="1980"/>
      <c r="H41" s="1980"/>
      <c r="I41" s="1980"/>
      <c r="J41" s="1980"/>
      <c r="K41" s="1980"/>
      <c r="L41" s="1981"/>
      <c r="M41" s="1981"/>
      <c r="N41" s="4016" t="s">
        <v>411</v>
      </c>
      <c r="O41" s="1942"/>
      <c r="P41" s="1942"/>
      <c r="Q41" s="1942"/>
      <c r="R41" s="1942"/>
      <c r="S41" s="1942"/>
      <c r="T41" s="1942"/>
      <c r="U41" s="1942"/>
      <c r="V41" s="1942"/>
      <c r="W41" s="1942"/>
      <c r="X41" s="1942"/>
      <c r="Y41" s="1942"/>
      <c r="Z41" s="1942"/>
      <c r="AA41" s="1584"/>
      <c r="AB41" s="1574"/>
      <c r="AC41" s="1574"/>
      <c r="AD41" s="1574"/>
      <c r="AE41" s="1574"/>
      <c r="AF41" s="1574"/>
    </row>
    <row r="42" s="837" customFormat="1" ht="11.25" customHeight="1" spans="1:32">
      <c r="A42" s="1938"/>
      <c r="B42" s="1533"/>
      <c r="C42" s="1943"/>
      <c r="D42" s="1944" t="s">
        <v>676</v>
      </c>
      <c r="E42" s="1496"/>
      <c r="F42" s="1494"/>
      <c r="G42" s="1980"/>
      <c r="H42" s="1980"/>
      <c r="I42" s="1980"/>
      <c r="J42" s="1980"/>
      <c r="K42" s="1980"/>
      <c r="L42" s="1981"/>
      <c r="M42" s="1981"/>
      <c r="N42" s="1523"/>
      <c r="O42" s="1942"/>
      <c r="P42" s="1942"/>
      <c r="Q42" s="1942"/>
      <c r="R42" s="1942"/>
      <c r="S42" s="1942"/>
      <c r="T42" s="1942"/>
      <c r="U42" s="1942"/>
      <c r="V42" s="1942"/>
      <c r="W42" s="1942"/>
      <c r="X42" s="1942"/>
      <c r="Y42" s="1942"/>
      <c r="Z42" s="1942"/>
      <c r="AA42" s="1584"/>
      <c r="AB42" s="1574"/>
      <c r="AC42" s="1574"/>
      <c r="AD42" s="1574"/>
      <c r="AE42" s="1574"/>
      <c r="AF42" s="1574"/>
    </row>
    <row r="43" s="837" customFormat="1" ht="9.75" customHeight="1" spans="1:32">
      <c r="A43" s="1938"/>
      <c r="B43" s="1533"/>
      <c r="C43" s="1488"/>
      <c r="D43" s="1949" t="s">
        <v>677</v>
      </c>
      <c r="E43" s="1496"/>
      <c r="F43" s="1494"/>
      <c r="G43" s="1980"/>
      <c r="H43" s="1980"/>
      <c r="I43" s="1980"/>
      <c r="J43" s="1980"/>
      <c r="K43" s="1980"/>
      <c r="L43" s="1981"/>
      <c r="M43" s="1981"/>
      <c r="N43" s="1939"/>
      <c r="O43" s="1939"/>
      <c r="P43" s="1939"/>
      <c r="Q43" s="1939"/>
      <c r="R43" s="1939"/>
      <c r="S43" s="1939"/>
      <c r="T43" s="1939"/>
      <c r="U43" s="1939"/>
      <c r="V43" s="1939"/>
      <c r="W43" s="1939"/>
      <c r="X43" s="1939"/>
      <c r="Y43" s="1939"/>
      <c r="Z43" s="1939"/>
      <c r="AA43" s="1584"/>
      <c r="AB43" s="1574"/>
      <c r="AC43" s="1574"/>
      <c r="AD43" s="1574"/>
      <c r="AE43" s="1574"/>
      <c r="AF43" s="1574"/>
    </row>
    <row r="44" s="837" customFormat="1" ht="9.75" customHeight="1" spans="1:32">
      <c r="A44" s="1938"/>
      <c r="B44" s="1533"/>
      <c r="C44" s="1488"/>
      <c r="D44" s="1494" t="s">
        <v>678</v>
      </c>
      <c r="E44" s="1496"/>
      <c r="F44" s="1494"/>
      <c r="G44" s="1980"/>
      <c r="H44" s="1980"/>
      <c r="I44" s="1980"/>
      <c r="J44" s="1980"/>
      <c r="K44" s="1980"/>
      <c r="L44" s="1981"/>
      <c r="M44" s="1981"/>
      <c r="N44" s="1939"/>
      <c r="O44" s="1939"/>
      <c r="P44" s="1939"/>
      <c r="Q44" s="1939"/>
      <c r="R44" s="1939"/>
      <c r="S44" s="1939"/>
      <c r="T44" s="1939"/>
      <c r="U44" s="1939"/>
      <c r="V44" s="1939"/>
      <c r="W44" s="1939"/>
      <c r="X44" s="1939"/>
      <c r="Y44" s="1939"/>
      <c r="Z44" s="1939"/>
      <c r="AA44" s="1584"/>
      <c r="AB44" s="1574"/>
      <c r="AC44" s="1574"/>
      <c r="AD44" s="1574"/>
      <c r="AE44" s="1574"/>
      <c r="AF44" s="1574"/>
    </row>
    <row r="45" s="837" customFormat="1" ht="8.25" customHeight="1" spans="1:32">
      <c r="A45" s="1938"/>
      <c r="B45" s="1533"/>
      <c r="C45" s="1488"/>
      <c r="D45" s="1494"/>
      <c r="E45" s="1496"/>
      <c r="F45" s="1494"/>
      <c r="G45" s="1980"/>
      <c r="H45" s="1980"/>
      <c r="I45" s="1980"/>
      <c r="J45" s="1980"/>
      <c r="K45" s="1980"/>
      <c r="L45" s="1981"/>
      <c r="M45" s="1981"/>
      <c r="N45" s="1939"/>
      <c r="O45" s="1939"/>
      <c r="P45" s="1939"/>
      <c r="Q45" s="1939"/>
      <c r="R45" s="1939"/>
      <c r="S45" s="1939"/>
      <c r="T45" s="1939"/>
      <c r="U45" s="1939"/>
      <c r="V45" s="1939"/>
      <c r="W45" s="1939"/>
      <c r="X45" s="1939"/>
      <c r="Y45" s="1939"/>
      <c r="Z45" s="1939"/>
      <c r="AA45" s="1584"/>
      <c r="AB45" s="1574"/>
      <c r="AC45" s="1574"/>
      <c r="AD45" s="1574"/>
      <c r="AE45" s="1574"/>
      <c r="AF45" s="1574"/>
    </row>
    <row r="46" s="837" customFormat="1" ht="9.75" customHeight="1" spans="1:32">
      <c r="A46" s="1938"/>
      <c r="B46" s="1533"/>
      <c r="C46" s="1943"/>
      <c r="D46" s="1943" t="s">
        <v>679</v>
      </c>
      <c r="E46" s="1491" t="s">
        <v>670</v>
      </c>
      <c r="F46" s="1493"/>
      <c r="G46" s="1493"/>
      <c r="H46" s="1489"/>
      <c r="I46" s="1489"/>
      <c r="J46" s="1489"/>
      <c r="K46" s="1939"/>
      <c r="L46" s="1939"/>
      <c r="M46" s="1939"/>
      <c r="N46" s="1488"/>
      <c r="O46" s="1507"/>
      <c r="P46" s="1507"/>
      <c r="Q46" s="1507"/>
      <c r="R46" s="1507"/>
      <c r="S46" s="1507"/>
      <c r="T46" s="1507"/>
      <c r="U46" s="1507"/>
      <c r="V46" s="1507"/>
      <c r="W46" s="1507"/>
      <c r="X46" s="1507"/>
      <c r="Y46" s="1507"/>
      <c r="Z46" s="1810"/>
      <c r="AA46" s="1584"/>
      <c r="AB46" s="1574"/>
      <c r="AC46" s="1574"/>
      <c r="AD46" s="1574"/>
      <c r="AE46" s="1574"/>
      <c r="AF46" s="1574"/>
    </row>
    <row r="47" s="837" customFormat="1" ht="9.75" customHeight="1" spans="1:32">
      <c r="A47" s="1938"/>
      <c r="B47" s="1533"/>
      <c r="C47" s="1943"/>
      <c r="D47" s="1944"/>
      <c r="E47" s="1944" t="s">
        <v>680</v>
      </c>
      <c r="F47" s="1493"/>
      <c r="G47" s="1493"/>
      <c r="H47" s="1489"/>
      <c r="I47" s="1489"/>
      <c r="J47" s="1489"/>
      <c r="K47" s="1939"/>
      <c r="L47" s="1939"/>
      <c r="M47" s="1939"/>
      <c r="N47" s="1488"/>
      <c r="O47" s="1507"/>
      <c r="P47" s="1507"/>
      <c r="Q47" s="1507"/>
      <c r="R47" s="1507"/>
      <c r="S47" s="1507"/>
      <c r="T47" s="1507"/>
      <c r="U47" s="1507"/>
      <c r="V47" s="4015" t="s">
        <v>415</v>
      </c>
      <c r="W47" s="1945"/>
      <c r="X47" s="1946"/>
      <c r="Y47" s="1947"/>
      <c r="Z47" s="1948"/>
      <c r="AA47" s="1584"/>
      <c r="AB47" s="1574"/>
      <c r="AC47" s="1574"/>
      <c r="AD47" s="1574"/>
      <c r="AE47" s="1574"/>
      <c r="AF47" s="1574"/>
    </row>
    <row r="48" s="837" customFormat="1" ht="9.75" customHeight="1" spans="1:32">
      <c r="A48" s="1938"/>
      <c r="B48" s="1533"/>
      <c r="C48" s="1488"/>
      <c r="D48" s="1628"/>
      <c r="E48" s="1628" t="s">
        <v>681</v>
      </c>
      <c r="F48" s="1493"/>
      <c r="G48" s="1493"/>
      <c r="H48" s="1489"/>
      <c r="I48" s="1489"/>
      <c r="J48" s="1489"/>
      <c r="K48" s="1939"/>
      <c r="L48" s="1939"/>
      <c r="M48" s="1939"/>
      <c r="N48" s="1488"/>
      <c r="O48" s="1507"/>
      <c r="P48" s="1507"/>
      <c r="Q48" s="1507"/>
      <c r="R48" s="1507"/>
      <c r="S48" s="1507"/>
      <c r="T48" s="1507"/>
      <c r="U48" s="1507"/>
      <c r="V48" s="1816"/>
      <c r="W48" s="1945"/>
      <c r="X48" s="1950"/>
      <c r="Y48" s="1951"/>
      <c r="Z48" s="1952"/>
      <c r="AA48" s="1584"/>
      <c r="AB48" s="1574"/>
      <c r="AC48" s="1574"/>
      <c r="AD48" s="1574"/>
      <c r="AE48" s="1574"/>
      <c r="AF48" s="1574"/>
    </row>
    <row r="49" s="837" customFormat="1" ht="9.75" customHeight="1" spans="1:32">
      <c r="A49" s="1938"/>
      <c r="B49" s="1533"/>
      <c r="C49" s="1488"/>
      <c r="D49" s="1949"/>
      <c r="E49" s="1949" t="s">
        <v>672</v>
      </c>
      <c r="F49" s="1493"/>
      <c r="G49" s="1493"/>
      <c r="H49" s="1489"/>
      <c r="I49" s="1489"/>
      <c r="J49" s="1489"/>
      <c r="K49" s="1939"/>
      <c r="L49" s="1939"/>
      <c r="M49" s="1939"/>
      <c r="N49" s="1488"/>
      <c r="O49" s="1507"/>
      <c r="P49" s="1507"/>
      <c r="Q49" s="1507"/>
      <c r="R49" s="1507"/>
      <c r="S49" s="1507"/>
      <c r="T49" s="1507"/>
      <c r="U49" s="1507"/>
      <c r="V49" s="1507"/>
      <c r="W49" s="1507"/>
      <c r="X49" s="1507"/>
      <c r="Y49" s="1507"/>
      <c r="Z49" s="1507"/>
      <c r="AA49" s="1584"/>
      <c r="AB49" s="1574"/>
      <c r="AC49" s="1574"/>
      <c r="AD49" s="1574"/>
      <c r="AE49" s="1574"/>
      <c r="AF49" s="1574"/>
    </row>
    <row r="50" s="837" customFormat="1" ht="9.75" customHeight="1" spans="1:32">
      <c r="A50" s="1938"/>
      <c r="B50" s="1533"/>
      <c r="C50" s="1488"/>
      <c r="D50" s="1494"/>
      <c r="E50" s="1494" t="s">
        <v>682</v>
      </c>
      <c r="F50" s="1493"/>
      <c r="G50" s="1493"/>
      <c r="H50" s="1489"/>
      <c r="I50" s="1489"/>
      <c r="J50" s="1489"/>
      <c r="K50" s="1939"/>
      <c r="L50" s="1939"/>
      <c r="M50" s="1939"/>
      <c r="N50" s="1488"/>
      <c r="O50" s="1507"/>
      <c r="P50" s="1507"/>
      <c r="Q50" s="1507"/>
      <c r="R50" s="1507"/>
      <c r="S50" s="1507"/>
      <c r="T50" s="1507"/>
      <c r="U50" s="1507"/>
      <c r="V50" s="1507"/>
      <c r="W50" s="1507"/>
      <c r="X50" s="1507"/>
      <c r="Y50" s="1507"/>
      <c r="Z50" s="1507"/>
      <c r="AA50" s="1584"/>
      <c r="AB50" s="1574"/>
      <c r="AC50" s="1574"/>
      <c r="AD50" s="1574"/>
      <c r="AE50" s="1574"/>
      <c r="AF50" s="1574"/>
    </row>
    <row r="51" s="837" customFormat="1" ht="9" customHeight="1" spans="1:32">
      <c r="A51" s="1982"/>
      <c r="B51" s="1983"/>
      <c r="C51" s="1984"/>
      <c r="D51" s="1984"/>
      <c r="E51" s="1984"/>
      <c r="F51" s="1984"/>
      <c r="G51" s="1984"/>
      <c r="H51" s="1985"/>
      <c r="I51" s="1985"/>
      <c r="J51" s="1985"/>
      <c r="K51" s="1986"/>
      <c r="L51" s="1986"/>
      <c r="M51" s="1986"/>
      <c r="N51" s="1986"/>
      <c r="O51" s="1986"/>
      <c r="P51" s="1986"/>
      <c r="Q51" s="1986"/>
      <c r="R51" s="1986"/>
      <c r="S51" s="1986"/>
      <c r="T51" s="1986"/>
      <c r="U51" s="1986"/>
      <c r="V51" s="1986"/>
      <c r="W51" s="1986"/>
      <c r="X51" s="1986"/>
      <c r="Y51" s="1986"/>
      <c r="Z51" s="1986"/>
      <c r="AA51" s="1987"/>
      <c r="AB51" s="1574"/>
      <c r="AC51" s="1574"/>
      <c r="AD51" s="1574"/>
      <c r="AE51" s="1574"/>
      <c r="AF51" s="1574"/>
    </row>
    <row r="52" s="837" customFormat="1" ht="21.75" customHeight="1" spans="1:32">
      <c r="A52" s="1938"/>
      <c r="B52" s="1943">
        <v>8.3</v>
      </c>
      <c r="C52" s="1988" t="s">
        <v>683</v>
      </c>
      <c r="D52" s="1989"/>
      <c r="E52" s="1990"/>
      <c r="F52" s="1990"/>
      <c r="G52" s="1990"/>
      <c r="H52" s="1990"/>
      <c r="I52" s="1990"/>
      <c r="J52" s="1990"/>
      <c r="K52" s="1990"/>
      <c r="L52" s="1991"/>
      <c r="M52" s="1991"/>
      <c r="N52" s="1979"/>
      <c r="O52" s="1979"/>
      <c r="P52" s="1979"/>
      <c r="Q52" s="1979"/>
      <c r="R52" s="1979"/>
      <c r="S52" s="1979"/>
      <c r="T52" s="1979"/>
      <c r="U52" s="1979"/>
      <c r="V52" s="1979"/>
      <c r="W52" s="1992"/>
      <c r="X52" s="1992"/>
      <c r="Y52" s="1992"/>
      <c r="Z52" s="1992"/>
      <c r="AA52" s="1584"/>
      <c r="AB52" s="1574"/>
      <c r="AC52" s="1574"/>
      <c r="AD52" s="1574"/>
      <c r="AE52" s="1574"/>
      <c r="AF52" s="1574"/>
    </row>
    <row r="53" s="837" customFormat="1" ht="11.25" customHeight="1" spans="1:32">
      <c r="A53" s="1938"/>
      <c r="B53" s="1941"/>
      <c r="C53" s="1993" t="s">
        <v>684</v>
      </c>
      <c r="D53" s="1994"/>
      <c r="E53" s="1994"/>
      <c r="F53" s="1994"/>
      <c r="G53" s="1994"/>
      <c r="H53" s="1994"/>
      <c r="I53" s="1994"/>
      <c r="J53" s="1994"/>
      <c r="K53" s="1994"/>
      <c r="L53" s="1991"/>
      <c r="M53" s="1991"/>
      <c r="N53" s="4016" t="s">
        <v>419</v>
      </c>
      <c r="O53" s="1524"/>
      <c r="P53" s="1524"/>
      <c r="Q53" s="1524"/>
      <c r="R53" s="1524"/>
      <c r="S53" s="1524"/>
      <c r="T53" s="1524"/>
      <c r="U53" s="1524"/>
      <c r="V53" s="1524"/>
      <c r="W53" s="1524"/>
      <c r="X53" s="1524"/>
      <c r="Y53" s="1524"/>
      <c r="Z53" s="1524"/>
      <c r="AA53" s="1584"/>
      <c r="AB53" s="1574"/>
      <c r="AC53" s="1574"/>
      <c r="AD53" s="1574"/>
      <c r="AE53" s="1574"/>
      <c r="AF53" s="1574"/>
    </row>
    <row r="54" s="1913" customFormat="1" ht="11.25" customHeight="1" spans="1:32">
      <c r="A54" s="1995"/>
      <c r="B54" s="1993"/>
      <c r="C54" s="1996" t="s">
        <v>685</v>
      </c>
      <c r="D54" s="1996"/>
      <c r="E54" s="1996"/>
      <c r="F54" s="1996"/>
      <c r="G54" s="1996"/>
      <c r="H54" s="1996"/>
      <c r="I54" s="1996"/>
      <c r="J54" s="1996"/>
      <c r="K54" s="1996"/>
      <c r="L54" s="1996"/>
      <c r="M54" s="1996"/>
      <c r="N54" s="1523"/>
      <c r="O54" s="1524"/>
      <c r="P54" s="1524"/>
      <c r="Q54" s="1524"/>
      <c r="R54" s="1524"/>
      <c r="S54" s="1524"/>
      <c r="T54" s="1524"/>
      <c r="U54" s="1524"/>
      <c r="V54" s="1524"/>
      <c r="W54" s="1524"/>
      <c r="X54" s="1524"/>
      <c r="Y54" s="1524"/>
      <c r="Z54" s="1524"/>
      <c r="AA54" s="1997"/>
      <c r="AB54" s="1998"/>
      <c r="AC54" s="1998"/>
      <c r="AD54" s="1998"/>
      <c r="AE54" s="1998"/>
      <c r="AF54" s="1998"/>
    </row>
    <row r="55" s="1914" customFormat="1" ht="11.25" customHeight="1" spans="1:32">
      <c r="A55" s="1995"/>
      <c r="B55" s="1993"/>
      <c r="C55" s="1999" t="s">
        <v>686</v>
      </c>
      <c r="D55" s="1999"/>
      <c r="E55" s="1999"/>
      <c r="F55" s="1999"/>
      <c r="G55" s="1999"/>
      <c r="H55" s="1999"/>
      <c r="I55" s="1999"/>
      <c r="J55" s="1999"/>
      <c r="K55" s="1999"/>
      <c r="L55" s="1999"/>
      <c r="M55" s="1999"/>
      <c r="N55" s="2000"/>
      <c r="O55" s="2000"/>
      <c r="P55" s="2000"/>
      <c r="Q55" s="2000"/>
      <c r="R55" s="2000"/>
      <c r="S55" s="2000"/>
      <c r="T55" s="2000"/>
      <c r="U55" s="2000"/>
      <c r="V55" s="2000"/>
      <c r="W55" s="2000"/>
      <c r="X55" s="2000"/>
      <c r="Y55" s="2000"/>
      <c r="Z55" s="2000"/>
      <c r="AA55" s="1997"/>
      <c r="AB55" s="2001"/>
      <c r="AC55" s="2001"/>
      <c r="AD55" s="2001"/>
      <c r="AE55" s="2001"/>
      <c r="AF55" s="2001"/>
    </row>
    <row r="56" s="1496" customFormat="1" ht="9" customHeight="1" spans="1:32">
      <c r="A56" s="1982"/>
      <c r="B56" s="2002"/>
      <c r="C56" s="2003"/>
      <c r="D56" s="2003"/>
      <c r="E56" s="1984"/>
      <c r="F56" s="1984"/>
      <c r="G56" s="1984"/>
      <c r="H56" s="1985"/>
      <c r="I56" s="1985"/>
      <c r="J56" s="1985"/>
      <c r="K56" s="1986"/>
      <c r="L56" s="1986"/>
      <c r="M56" s="1986"/>
      <c r="N56" s="1986"/>
      <c r="O56" s="1986"/>
      <c r="P56" s="1986"/>
      <c r="Q56" s="1986"/>
      <c r="R56" s="1986"/>
      <c r="S56" s="1986"/>
      <c r="T56" s="1986"/>
      <c r="U56" s="1986"/>
      <c r="V56" s="1986"/>
      <c r="W56" s="1986"/>
      <c r="X56" s="1986"/>
      <c r="Y56" s="1986"/>
      <c r="Z56" s="1986"/>
      <c r="AA56" s="1987"/>
      <c r="AB56" s="1599"/>
      <c r="AC56" s="1599"/>
      <c r="AD56" s="1599"/>
      <c r="AE56" s="1599"/>
      <c r="AF56" s="1599"/>
    </row>
    <row r="57" s="837" customFormat="1" ht="28.5" customHeight="1" spans="1:32">
      <c r="A57" s="1938"/>
      <c r="B57" s="1943">
        <v>8.4</v>
      </c>
      <c r="C57" s="1491" t="s">
        <v>687</v>
      </c>
      <c r="D57" s="1488"/>
      <c r="E57" s="1493"/>
      <c r="F57" s="1493"/>
      <c r="G57" s="1493"/>
      <c r="H57" s="1489"/>
      <c r="I57" s="1489"/>
      <c r="J57" s="1489"/>
      <c r="K57" s="1939"/>
      <c r="L57" s="1939"/>
      <c r="M57" s="1939"/>
      <c r="N57" s="1979"/>
      <c r="O57" s="1979"/>
      <c r="P57" s="1979"/>
      <c r="Q57" s="1979"/>
      <c r="R57" s="1979"/>
      <c r="S57" s="1979"/>
      <c r="T57" s="1979"/>
      <c r="U57" s="1979"/>
      <c r="V57" s="1979"/>
      <c r="W57" s="2004"/>
      <c r="X57" s="2004"/>
      <c r="Y57" s="2004"/>
      <c r="Z57" s="2004"/>
      <c r="AA57" s="1584"/>
      <c r="AB57" s="1574"/>
      <c r="AC57" s="1574"/>
      <c r="AD57" s="1574"/>
      <c r="AE57" s="1574"/>
      <c r="AF57" s="1574"/>
    </row>
    <row r="58" s="837" customFormat="1" ht="9" customHeight="1" spans="1:32">
      <c r="A58" s="1938"/>
      <c r="B58" s="1941"/>
      <c r="C58" s="1488" t="s">
        <v>688</v>
      </c>
      <c r="D58" s="1488"/>
      <c r="E58" s="1493"/>
      <c r="F58" s="2005"/>
      <c r="G58" s="2005"/>
      <c r="H58" s="2005"/>
      <c r="I58" s="2005"/>
      <c r="J58" s="2005"/>
      <c r="K58" s="2005"/>
      <c r="L58" s="2005"/>
      <c r="M58" s="1496"/>
      <c r="N58" s="1939"/>
      <c r="O58" s="1939"/>
      <c r="P58" s="1939"/>
      <c r="Q58" s="1939"/>
      <c r="R58" s="1939"/>
      <c r="S58" s="1939"/>
      <c r="T58" s="1939"/>
      <c r="U58" s="1939"/>
      <c r="V58" s="1939"/>
      <c r="W58" s="2004"/>
      <c r="X58" s="2004"/>
      <c r="Y58" s="2004"/>
      <c r="Z58" s="2004"/>
      <c r="AA58" s="1584"/>
      <c r="AB58" s="1574"/>
      <c r="AC58" s="1574"/>
      <c r="AD58" s="1574"/>
      <c r="AE58" s="1574"/>
      <c r="AF58" s="1574"/>
    </row>
    <row r="59" s="837" customFormat="1" ht="11.25" customHeight="1" spans="1:32">
      <c r="A59" s="1938"/>
      <c r="B59" s="1941"/>
      <c r="C59" s="1494" t="s">
        <v>689</v>
      </c>
      <c r="D59" s="1494"/>
      <c r="E59" s="1493"/>
      <c r="F59" s="1493"/>
      <c r="G59" s="1493"/>
      <c r="H59" s="1489"/>
      <c r="I59" s="1489"/>
      <c r="J59" s="1489"/>
      <c r="K59" s="1939"/>
      <c r="L59" s="1939"/>
      <c r="M59" s="1939"/>
      <c r="N59" s="4016" t="s">
        <v>340</v>
      </c>
      <c r="O59" s="1524"/>
      <c r="P59" s="1524"/>
      <c r="Q59" s="1524"/>
      <c r="R59" s="1524"/>
      <c r="S59" s="1524"/>
      <c r="T59" s="1524"/>
      <c r="U59" s="1524"/>
      <c r="V59" s="1524"/>
      <c r="W59" s="1524"/>
      <c r="X59" s="1524"/>
      <c r="Y59" s="1524"/>
      <c r="Z59" s="1524"/>
      <c r="AA59" s="1584"/>
      <c r="AB59" s="1574"/>
      <c r="AC59" s="1574"/>
      <c r="AD59" s="1574"/>
      <c r="AE59" s="1574"/>
      <c r="AF59" s="1574"/>
    </row>
    <row r="60" s="837" customFormat="1" ht="9.75" customHeight="1" spans="1:32">
      <c r="A60" s="1938"/>
      <c r="B60" s="1941"/>
      <c r="C60" s="1494" t="s">
        <v>690</v>
      </c>
      <c r="D60" s="1522"/>
      <c r="E60" s="1493"/>
      <c r="F60" s="2005"/>
      <c r="G60" s="2005"/>
      <c r="H60" s="2005"/>
      <c r="I60" s="2005"/>
      <c r="J60" s="2005"/>
      <c r="K60" s="2005"/>
      <c r="L60" s="2005"/>
      <c r="M60" s="1496"/>
      <c r="N60" s="1523"/>
      <c r="O60" s="1524"/>
      <c r="P60" s="1524"/>
      <c r="Q60" s="1524"/>
      <c r="R60" s="1524"/>
      <c r="S60" s="1524"/>
      <c r="T60" s="1524"/>
      <c r="U60" s="1524"/>
      <c r="V60" s="1524"/>
      <c r="W60" s="1524"/>
      <c r="X60" s="1524"/>
      <c r="Y60" s="1524"/>
      <c r="Z60" s="1524"/>
      <c r="AA60" s="1584"/>
      <c r="AB60" s="1574"/>
      <c r="AC60" s="1574"/>
      <c r="AD60" s="1574"/>
      <c r="AE60" s="1574"/>
      <c r="AF60" s="1574"/>
    </row>
    <row r="61" s="837" customFormat="1" ht="11.25" customHeight="1" spans="1:32">
      <c r="A61" s="1938"/>
      <c r="B61" s="1941"/>
      <c r="C61" s="2006"/>
      <c r="D61" s="2006"/>
      <c r="E61" s="2006"/>
      <c r="F61" s="2006"/>
      <c r="G61" s="2006"/>
      <c r="H61" s="2006"/>
      <c r="I61" s="2006"/>
      <c r="J61" s="2006"/>
      <c r="K61" s="2006"/>
      <c r="L61" s="2005"/>
      <c r="M61" s="1496"/>
      <c r="N61" s="1488"/>
      <c r="O61" s="1507"/>
      <c r="P61" s="1507"/>
      <c r="Q61" s="1507"/>
      <c r="R61" s="1507"/>
      <c r="S61" s="1507"/>
      <c r="T61" s="1507"/>
      <c r="U61" s="1507"/>
      <c r="V61" s="1507"/>
      <c r="W61" s="1507"/>
      <c r="X61" s="1507"/>
      <c r="Y61" s="1507"/>
      <c r="Z61" s="1507"/>
      <c r="AA61" s="1584"/>
      <c r="AB61" s="1574"/>
      <c r="AC61" s="1574"/>
      <c r="AD61" s="1574"/>
      <c r="AE61" s="1574"/>
      <c r="AF61" s="1574"/>
    </row>
    <row r="62" s="837" customFormat="1" ht="18.75" customHeight="1" spans="1:32">
      <c r="A62" s="1982"/>
      <c r="B62" s="2002"/>
      <c r="C62" s="1984"/>
      <c r="D62" s="1984"/>
      <c r="E62" s="1984"/>
      <c r="F62" s="1984"/>
      <c r="G62" s="1984"/>
      <c r="H62" s="1985"/>
      <c r="I62" s="1985"/>
      <c r="J62" s="1985"/>
      <c r="K62" s="1986"/>
      <c r="L62" s="1986"/>
      <c r="M62" s="1986"/>
      <c r="N62" s="1986"/>
      <c r="O62" s="1986"/>
      <c r="P62" s="1986"/>
      <c r="Q62" s="1986"/>
      <c r="R62" s="1986"/>
      <c r="S62" s="1986"/>
      <c r="T62" s="1986"/>
      <c r="U62" s="1986"/>
      <c r="V62" s="1986"/>
      <c r="W62" s="1986"/>
      <c r="X62" s="1986"/>
      <c r="Y62" s="1986"/>
      <c r="Z62" s="1986"/>
      <c r="AA62" s="1987"/>
      <c r="AB62" s="1574"/>
      <c r="AC62" s="1574"/>
      <c r="AD62" s="1574"/>
      <c r="AE62" s="1574"/>
      <c r="AF62" s="1574"/>
    </row>
    <row r="63" s="837" customFormat="1" ht="19.5" customHeight="1" spans="1:32">
      <c r="A63" s="1938"/>
      <c r="B63" s="1943">
        <v>8.5</v>
      </c>
      <c r="C63" s="1491" t="s">
        <v>691</v>
      </c>
      <c r="D63" s="1488"/>
      <c r="E63" s="1493"/>
      <c r="F63" s="1493"/>
      <c r="G63" s="1493"/>
      <c r="H63" s="1489"/>
      <c r="I63" s="1489"/>
      <c r="J63" s="1489"/>
      <c r="K63" s="1939"/>
      <c r="L63" s="1939"/>
      <c r="M63" s="1939"/>
      <c r="N63" s="1979"/>
      <c r="O63" s="1979"/>
      <c r="P63" s="1979"/>
      <c r="Q63" s="1979"/>
      <c r="R63" s="1979"/>
      <c r="S63" s="1979"/>
      <c r="T63" s="1979"/>
      <c r="U63" s="1979"/>
      <c r="V63" s="1979"/>
      <c r="W63" s="1992"/>
      <c r="X63" s="1992"/>
      <c r="Y63" s="1992"/>
      <c r="Z63" s="1992"/>
      <c r="AA63" s="1584"/>
      <c r="AB63" s="1574"/>
      <c r="AC63" s="1574"/>
      <c r="AD63" s="1574"/>
      <c r="AE63" s="1574"/>
      <c r="AF63" s="1574"/>
    </row>
    <row r="64" s="837" customFormat="1" ht="10.5" customHeight="1" spans="1:32">
      <c r="A64" s="1938"/>
      <c r="B64" s="1941"/>
      <c r="C64" s="1488" t="s">
        <v>692</v>
      </c>
      <c r="D64" s="1498"/>
      <c r="E64" s="1493"/>
      <c r="F64" s="1493"/>
      <c r="G64" s="2007"/>
      <c r="H64" s="2007"/>
      <c r="I64" s="2007"/>
      <c r="J64" s="2007"/>
      <c r="K64" s="2007"/>
      <c r="L64" s="2007"/>
      <c r="M64" s="1496"/>
      <c r="N64" s="4016" t="s">
        <v>341</v>
      </c>
      <c r="O64" s="1524"/>
      <c r="P64" s="1524"/>
      <c r="Q64" s="1524"/>
      <c r="R64" s="1524"/>
      <c r="S64" s="1524"/>
      <c r="T64" s="1524"/>
      <c r="U64" s="1524"/>
      <c r="V64" s="1524"/>
      <c r="W64" s="1524"/>
      <c r="X64" s="1524"/>
      <c r="Y64" s="1524"/>
      <c r="Z64" s="1524"/>
      <c r="AA64" s="1584"/>
      <c r="AB64" s="1574"/>
      <c r="AC64" s="1574"/>
      <c r="AD64" s="1574"/>
      <c r="AE64" s="1574"/>
      <c r="AF64" s="1574"/>
    </row>
    <row r="65" s="837" customFormat="1" ht="10.5" customHeight="1" spans="1:32">
      <c r="A65" s="1938"/>
      <c r="B65" s="1941"/>
      <c r="C65" s="1494" t="s">
        <v>693</v>
      </c>
      <c r="D65" s="1494"/>
      <c r="E65" s="1493"/>
      <c r="F65" s="1493"/>
      <c r="G65" s="1493"/>
      <c r="H65" s="1489"/>
      <c r="I65" s="1489"/>
      <c r="J65" s="1489"/>
      <c r="K65" s="1939"/>
      <c r="L65" s="1939"/>
      <c r="M65" s="1939"/>
      <c r="N65" s="1523"/>
      <c r="O65" s="1524"/>
      <c r="P65" s="1524"/>
      <c r="Q65" s="1524"/>
      <c r="R65" s="1524"/>
      <c r="S65" s="1524"/>
      <c r="T65" s="1524"/>
      <c r="U65" s="1524"/>
      <c r="V65" s="1524"/>
      <c r="W65" s="1524"/>
      <c r="X65" s="1524"/>
      <c r="Y65" s="1524"/>
      <c r="Z65" s="1524"/>
      <c r="AA65" s="1584"/>
      <c r="AB65" s="1574"/>
      <c r="AC65" s="1574"/>
      <c r="AD65" s="1574"/>
      <c r="AE65" s="1574"/>
      <c r="AF65" s="1574"/>
    </row>
    <row r="66" s="837" customFormat="1" ht="9.75" customHeight="1" spans="1:32">
      <c r="A66" s="1938"/>
      <c r="B66" s="1941"/>
      <c r="C66" s="1522" t="s">
        <v>690</v>
      </c>
      <c r="D66" s="1522"/>
      <c r="E66" s="1493"/>
      <c r="F66" s="2005"/>
      <c r="G66" s="2005"/>
      <c r="H66" s="2005"/>
      <c r="I66" s="2005"/>
      <c r="J66" s="2005"/>
      <c r="K66" s="2005"/>
      <c r="L66" s="2005"/>
      <c r="M66" s="1496"/>
      <c r="N66" s="1939"/>
      <c r="O66" s="1939"/>
      <c r="P66" s="1939"/>
      <c r="Q66" s="1939"/>
      <c r="R66" s="1939"/>
      <c r="S66" s="1939"/>
      <c r="T66" s="1939"/>
      <c r="U66" s="1939"/>
      <c r="V66" s="1939"/>
      <c r="W66" s="1939"/>
      <c r="X66" s="1939"/>
      <c r="Y66" s="1939"/>
      <c r="Z66" s="1939"/>
      <c r="AA66" s="1584"/>
      <c r="AB66" s="1574"/>
      <c r="AC66" s="1574"/>
      <c r="AD66" s="1574"/>
      <c r="AE66" s="1574"/>
      <c r="AF66" s="1574"/>
    </row>
    <row r="67" s="837" customFormat="1" ht="9" customHeight="1" spans="1:32">
      <c r="A67" s="1938"/>
      <c r="B67" s="1941"/>
      <c r="C67" s="2008"/>
      <c r="D67" s="2008"/>
      <c r="E67" s="2008"/>
      <c r="F67" s="2008"/>
      <c r="G67" s="2008"/>
      <c r="H67" s="2008"/>
      <c r="I67" s="2008"/>
      <c r="J67" s="2008"/>
      <c r="K67" s="2008"/>
      <c r="L67" s="2005"/>
      <c r="M67" s="1496"/>
      <c r="N67" s="1939"/>
      <c r="O67" s="1939"/>
      <c r="P67" s="1939"/>
      <c r="Q67" s="1939"/>
      <c r="R67" s="1939"/>
      <c r="S67" s="1939"/>
      <c r="T67" s="1939"/>
      <c r="U67" s="1939"/>
      <c r="V67" s="1939"/>
      <c r="W67" s="1939"/>
      <c r="X67" s="1939"/>
      <c r="Y67" s="1939"/>
      <c r="Z67" s="1939"/>
      <c r="AA67" s="1584"/>
      <c r="AB67" s="1574"/>
      <c r="AC67" s="1574"/>
      <c r="AD67" s="1574"/>
      <c r="AE67" s="1574"/>
      <c r="AF67" s="1574"/>
    </row>
    <row r="68" s="837" customFormat="1" ht="15" customHeight="1" spans="1:32">
      <c r="A68" s="1982"/>
      <c r="B68" s="2002"/>
      <c r="C68" s="1984"/>
      <c r="D68" s="1984"/>
      <c r="E68" s="1984"/>
      <c r="F68" s="1984"/>
      <c r="G68" s="1984"/>
      <c r="H68" s="1985"/>
      <c r="I68" s="1985"/>
      <c r="J68" s="1985"/>
      <c r="K68" s="1986"/>
      <c r="L68" s="1986"/>
      <c r="M68" s="1986"/>
      <c r="N68" s="1986"/>
      <c r="O68" s="1986"/>
      <c r="P68" s="1986"/>
      <c r="Q68" s="1986"/>
      <c r="R68" s="1986"/>
      <c r="S68" s="1986"/>
      <c r="T68" s="1986"/>
      <c r="U68" s="1986"/>
      <c r="V68" s="1986"/>
      <c r="W68" s="1986"/>
      <c r="X68" s="1986"/>
      <c r="Y68" s="1986"/>
      <c r="Z68" s="1986"/>
      <c r="AA68" s="1987"/>
      <c r="AB68" s="1574"/>
      <c r="AC68" s="1574"/>
      <c r="AD68" s="1574"/>
      <c r="AE68" s="1574"/>
      <c r="AF68" s="1574"/>
    </row>
    <row r="69" s="837" customFormat="1" customHeight="1" spans="1:32">
      <c r="A69" s="1938"/>
      <c r="B69" s="1943">
        <v>8.6</v>
      </c>
      <c r="C69" s="1491" t="s">
        <v>694</v>
      </c>
      <c r="D69" s="1488"/>
      <c r="E69" s="1493"/>
      <c r="F69" s="1493"/>
      <c r="G69" s="1493"/>
      <c r="H69" s="1489"/>
      <c r="I69" s="1489"/>
      <c r="J69" s="1489"/>
      <c r="K69" s="1939"/>
      <c r="L69" s="1939"/>
      <c r="M69" s="1939"/>
      <c r="N69" s="1979"/>
      <c r="O69" s="1979"/>
      <c r="P69" s="1979"/>
      <c r="Q69" s="1979"/>
      <c r="R69" s="1979"/>
      <c r="S69" s="1979"/>
      <c r="T69" s="1979"/>
      <c r="U69" s="1979"/>
      <c r="V69" s="1979"/>
      <c r="W69" s="1992"/>
      <c r="X69" s="1992"/>
      <c r="Y69" s="1992"/>
      <c r="Z69" s="1992"/>
      <c r="AA69" s="1584"/>
      <c r="AB69" s="1574"/>
      <c r="AC69" s="1574"/>
      <c r="AD69" s="1574"/>
      <c r="AE69" s="1574"/>
      <c r="AF69" s="1574"/>
    </row>
    <row r="70" s="837" customFormat="1" ht="9.75" customHeight="1" spans="1:32">
      <c r="A70" s="1938"/>
      <c r="B70" s="1941"/>
      <c r="C70" s="1488" t="s">
        <v>695</v>
      </c>
      <c r="D70" s="1488"/>
      <c r="E70" s="1493"/>
      <c r="F70" s="1493"/>
      <c r="G70" s="1493"/>
      <c r="H70" s="1489"/>
      <c r="I70" s="1489"/>
      <c r="J70" s="1489"/>
      <c r="K70" s="1527"/>
      <c r="L70" s="1939"/>
      <c r="M70" s="1939"/>
      <c r="N70" s="1523">
        <v>10</v>
      </c>
      <c r="O70" s="1524"/>
      <c r="P70" s="1524"/>
      <c r="Q70" s="1524"/>
      <c r="R70" s="1524"/>
      <c r="S70" s="1524"/>
      <c r="T70" s="1524"/>
      <c r="U70" s="1524"/>
      <c r="V70" s="1524"/>
      <c r="W70" s="1524"/>
      <c r="X70" s="1524"/>
      <c r="Y70" s="1524"/>
      <c r="Z70" s="1524"/>
      <c r="AA70" s="1584"/>
      <c r="AB70" s="1574"/>
      <c r="AC70" s="1574"/>
      <c r="AD70" s="1574"/>
      <c r="AE70" s="1574"/>
      <c r="AF70" s="1574"/>
    </row>
    <row r="71" s="837" customFormat="1" ht="11.25" customHeight="1" spans="1:32">
      <c r="A71" s="1938"/>
      <c r="B71" s="1941"/>
      <c r="C71" s="1522" t="s">
        <v>696</v>
      </c>
      <c r="D71" s="1522"/>
      <c r="E71" s="1493"/>
      <c r="F71" s="1493"/>
      <c r="G71" s="1493"/>
      <c r="H71" s="1489"/>
      <c r="I71" s="1489"/>
      <c r="J71" s="1489"/>
      <c r="K71" s="1939"/>
      <c r="L71" s="1939"/>
      <c r="M71" s="1939"/>
      <c r="N71" s="1523"/>
      <c r="O71" s="1524"/>
      <c r="P71" s="1524"/>
      <c r="Q71" s="1524"/>
      <c r="R71" s="1524"/>
      <c r="S71" s="1524"/>
      <c r="T71" s="1524"/>
      <c r="U71" s="1524"/>
      <c r="V71" s="1524"/>
      <c r="W71" s="1524"/>
      <c r="X71" s="1524"/>
      <c r="Y71" s="1524"/>
      <c r="Z71" s="1524"/>
      <c r="AA71" s="1584"/>
      <c r="AB71" s="1574"/>
      <c r="AC71" s="1574"/>
      <c r="AD71" s="1574"/>
      <c r="AE71" s="1574"/>
      <c r="AF71" s="1574"/>
    </row>
    <row r="72" s="837" customFormat="1" ht="9.75" customHeight="1" spans="1:32">
      <c r="A72" s="1938"/>
      <c r="B72" s="1941"/>
      <c r="C72" s="1494" t="s">
        <v>697</v>
      </c>
      <c r="D72" s="1522"/>
      <c r="E72" s="1493"/>
      <c r="F72" s="1493"/>
      <c r="G72" s="1493"/>
      <c r="H72" s="1489"/>
      <c r="I72" s="1489"/>
      <c r="J72" s="1489"/>
      <c r="K72" s="1939"/>
      <c r="L72" s="1939"/>
      <c r="M72" s="1939"/>
      <c r="N72" s="1939"/>
      <c r="O72" s="1939"/>
      <c r="P72" s="1939"/>
      <c r="Q72" s="1939"/>
      <c r="R72" s="1939"/>
      <c r="S72" s="1939"/>
      <c r="T72" s="1939"/>
      <c r="U72" s="1939"/>
      <c r="V72" s="1939"/>
      <c r="W72" s="1939"/>
      <c r="X72" s="1939"/>
      <c r="Y72" s="1939"/>
      <c r="Z72" s="1939"/>
      <c r="AA72" s="1584"/>
      <c r="AB72" s="1574"/>
      <c r="AC72" s="1574"/>
      <c r="AD72" s="1574"/>
      <c r="AE72" s="1574"/>
      <c r="AF72" s="1574"/>
    </row>
    <row r="73" s="837" customFormat="1" customHeight="1" spans="1:32">
      <c r="A73" s="1982"/>
      <c r="B73" s="2002"/>
      <c r="C73" s="1984"/>
      <c r="D73" s="1984"/>
      <c r="E73" s="1984"/>
      <c r="F73" s="1984"/>
      <c r="G73" s="1984"/>
      <c r="H73" s="1985"/>
      <c r="I73" s="1985"/>
      <c r="J73" s="1985"/>
      <c r="K73" s="1986"/>
      <c r="L73" s="1986"/>
      <c r="M73" s="1986"/>
      <c r="N73" s="1986"/>
      <c r="O73" s="1986"/>
      <c r="P73" s="1986"/>
      <c r="Q73" s="1986"/>
      <c r="R73" s="1986"/>
      <c r="S73" s="1986"/>
      <c r="T73" s="1986"/>
      <c r="U73" s="1986"/>
      <c r="V73" s="1986"/>
      <c r="W73" s="1986"/>
      <c r="X73" s="1986"/>
      <c r="Y73" s="1986"/>
      <c r="Z73" s="1986"/>
      <c r="AA73" s="1987"/>
      <c r="AB73" s="1574"/>
      <c r="AC73" s="1574"/>
      <c r="AD73" s="1574"/>
      <c r="AE73" s="1574"/>
      <c r="AF73" s="1574"/>
    </row>
    <row r="74" s="837" customFormat="1" ht="14.25" customHeight="1" spans="1:32">
      <c r="A74" s="1938"/>
      <c r="B74" s="1943"/>
      <c r="C74" s="1491"/>
      <c r="D74" s="1488"/>
      <c r="E74" s="1493"/>
      <c r="F74" s="1493"/>
      <c r="G74" s="1493"/>
      <c r="H74" s="1489"/>
      <c r="I74" s="1489"/>
      <c r="J74" s="1489"/>
      <c r="K74" s="1939"/>
      <c r="L74" s="1939"/>
      <c r="M74" s="1939"/>
      <c r="N74" s="2009"/>
      <c r="O74" s="1979"/>
      <c r="P74" s="1979"/>
      <c r="Q74" s="1979"/>
      <c r="R74" s="1979"/>
      <c r="S74" s="1979"/>
      <c r="T74" s="1979"/>
      <c r="U74" s="1979"/>
      <c r="V74" s="1979"/>
      <c r="W74" s="1992"/>
      <c r="X74" s="1992"/>
      <c r="Y74" s="1992"/>
      <c r="Z74" s="1992"/>
      <c r="AA74" s="1584"/>
      <c r="AB74" s="1574"/>
      <c r="AC74" s="1574"/>
      <c r="AD74" s="1574"/>
      <c r="AE74" s="1574"/>
      <c r="AF74" s="1574"/>
    </row>
    <row r="75" s="837" customFormat="1" ht="9.75" customHeight="1" spans="1:32">
      <c r="A75" s="1938"/>
      <c r="B75" s="1943">
        <v>8.7</v>
      </c>
      <c r="C75" s="1491" t="s">
        <v>698</v>
      </c>
      <c r="D75" s="1488"/>
      <c r="E75" s="1493"/>
      <c r="F75" s="1493"/>
      <c r="G75" s="1493"/>
      <c r="H75" s="1489"/>
      <c r="I75" s="1489"/>
      <c r="J75" s="1489"/>
      <c r="K75" s="1939"/>
      <c r="L75" s="1939"/>
      <c r="M75" s="1939"/>
      <c r="N75" s="4016" t="s">
        <v>699</v>
      </c>
      <c r="O75" s="1524"/>
      <c r="P75" s="1524"/>
      <c r="Q75" s="1524"/>
      <c r="R75" s="1524"/>
      <c r="S75" s="1524"/>
      <c r="T75" s="1524"/>
      <c r="U75" s="1524"/>
      <c r="V75" s="1524"/>
      <c r="W75" s="1524"/>
      <c r="X75" s="1524"/>
      <c r="Y75" s="1524"/>
      <c r="Z75" s="1524"/>
      <c r="AA75" s="1584"/>
      <c r="AB75" s="1574"/>
      <c r="AC75" s="1574"/>
      <c r="AD75" s="1574"/>
      <c r="AE75" s="1574"/>
      <c r="AF75" s="1574"/>
    </row>
    <row r="76" s="837" customFormat="1" ht="11.25" customHeight="1" spans="1:32">
      <c r="A76" s="1938"/>
      <c r="B76" s="1941"/>
      <c r="C76" s="1494" t="s">
        <v>700</v>
      </c>
      <c r="D76" s="1494"/>
      <c r="E76" s="1493"/>
      <c r="F76" s="1493"/>
      <c r="G76" s="1493"/>
      <c r="H76" s="1489"/>
      <c r="I76" s="1489"/>
      <c r="J76" s="1489"/>
      <c r="K76" s="1939"/>
      <c r="L76" s="1939"/>
      <c r="M76" s="1939"/>
      <c r="N76" s="1523"/>
      <c r="O76" s="1524"/>
      <c r="P76" s="1524"/>
      <c r="Q76" s="1524"/>
      <c r="R76" s="1524"/>
      <c r="S76" s="1524"/>
      <c r="T76" s="1524"/>
      <c r="U76" s="1524"/>
      <c r="V76" s="1524"/>
      <c r="W76" s="1524"/>
      <c r="X76" s="1524"/>
      <c r="Y76" s="1524"/>
      <c r="Z76" s="1524"/>
      <c r="AA76" s="1584"/>
      <c r="AB76" s="1574"/>
      <c r="AC76" s="1574"/>
      <c r="AD76" s="1574"/>
      <c r="AE76" s="1574"/>
      <c r="AF76" s="1574"/>
    </row>
    <row r="77" s="837" customFormat="1" ht="11.25" customHeight="1" spans="1:32">
      <c r="A77" s="2010"/>
      <c r="B77" s="2011"/>
      <c r="C77" s="1545"/>
      <c r="D77" s="1545"/>
      <c r="E77" s="2012"/>
      <c r="F77" s="2012"/>
      <c r="G77" s="2012"/>
      <c r="H77" s="1544"/>
      <c r="I77" s="1544"/>
      <c r="J77" s="1544"/>
      <c r="K77" s="2013"/>
      <c r="L77" s="2013"/>
      <c r="M77" s="2013"/>
      <c r="N77" s="1547"/>
      <c r="O77" s="1505"/>
      <c r="P77" s="1505"/>
      <c r="Q77" s="1505"/>
      <c r="R77" s="1505"/>
      <c r="S77" s="1505"/>
      <c r="T77" s="1505"/>
      <c r="U77" s="1505"/>
      <c r="V77" s="1505"/>
      <c r="W77" s="1505"/>
      <c r="X77" s="1505"/>
      <c r="Y77" s="1505"/>
      <c r="Z77" s="1505"/>
      <c r="AA77" s="2014"/>
      <c r="AB77" s="1574"/>
      <c r="AC77" s="1574"/>
      <c r="AD77" s="1574"/>
      <c r="AE77" s="1574"/>
      <c r="AF77" s="1574"/>
    </row>
    <row r="78" s="837" customFormat="1" ht="22.5" customHeight="1" spans="1:32">
      <c r="A78" s="1938"/>
      <c r="B78" s="1943">
        <v>8.8</v>
      </c>
      <c r="C78" s="1491" t="s">
        <v>701</v>
      </c>
      <c r="D78" s="1488"/>
      <c r="E78" s="1493"/>
      <c r="F78" s="1493"/>
      <c r="G78" s="1493"/>
      <c r="H78" s="1489"/>
      <c r="I78" s="1489"/>
      <c r="J78" s="1489"/>
      <c r="K78" s="1939"/>
      <c r="L78" s="1939"/>
      <c r="M78" s="1939"/>
      <c r="N78" s="1939"/>
      <c r="O78" s="1491"/>
      <c r="P78" s="1939"/>
      <c r="Q78" s="1939"/>
      <c r="R78" s="1939"/>
      <c r="S78" s="1939"/>
      <c r="T78" s="1939"/>
      <c r="U78" s="1939"/>
      <c r="V78" s="1939"/>
      <c r="W78" s="1939"/>
      <c r="X78" s="1939"/>
      <c r="Y78" s="1939"/>
      <c r="Z78" s="1939"/>
      <c r="AA78" s="1584"/>
      <c r="AB78" s="1574"/>
      <c r="AC78" s="1574"/>
      <c r="AD78" s="1574"/>
      <c r="AE78" s="1574"/>
      <c r="AF78" s="1574"/>
    </row>
    <row r="79" s="837" customFormat="1" ht="9.75" customHeight="1" spans="1:32">
      <c r="A79" s="1938"/>
      <c r="B79" s="1533"/>
      <c r="C79" s="1494" t="s">
        <v>702</v>
      </c>
      <c r="D79" s="1494"/>
      <c r="E79" s="1493"/>
      <c r="F79" s="1493"/>
      <c r="G79" s="1493"/>
      <c r="H79" s="1489"/>
      <c r="I79" s="1489"/>
      <c r="J79" s="1489"/>
      <c r="K79" s="1939"/>
      <c r="L79" s="1939"/>
      <c r="M79" s="1939"/>
      <c r="N79" s="1939"/>
      <c r="O79" s="1522"/>
      <c r="P79" s="1939"/>
      <c r="Q79" s="1939"/>
      <c r="R79" s="1939"/>
      <c r="S79" s="1939"/>
      <c r="T79" s="1939"/>
      <c r="U79" s="1939"/>
      <c r="V79" s="1939"/>
      <c r="W79" s="1939"/>
      <c r="X79" s="1939"/>
      <c r="Y79" s="1939"/>
      <c r="Z79" s="1491"/>
      <c r="AA79" s="1584"/>
      <c r="AB79" s="1574"/>
      <c r="AC79" s="1574"/>
      <c r="AD79" s="1574"/>
      <c r="AE79" s="1574"/>
      <c r="AF79" s="1574"/>
    </row>
    <row r="80" s="837" customFormat="1" ht="3" customHeight="1" spans="1:32">
      <c r="A80" s="1938"/>
      <c r="B80" s="1533"/>
      <c r="C80" s="1494"/>
      <c r="D80" s="1494"/>
      <c r="E80" s="1493"/>
      <c r="F80" s="1493"/>
      <c r="G80" s="1493"/>
      <c r="H80" s="1489"/>
      <c r="I80" s="1489"/>
      <c r="J80" s="1489"/>
      <c r="K80" s="1939"/>
      <c r="L80" s="1939"/>
      <c r="M80" s="1939"/>
      <c r="N80" s="1939"/>
      <c r="O80" s="1939"/>
      <c r="P80" s="1939"/>
      <c r="Q80" s="1939"/>
      <c r="R80" s="1939"/>
      <c r="S80" s="1939"/>
      <c r="T80" s="1939"/>
      <c r="U80" s="1939"/>
      <c r="V80" s="1939"/>
      <c r="W80" s="1939"/>
      <c r="X80" s="1939"/>
      <c r="Y80" s="1939"/>
      <c r="Z80" s="1939"/>
      <c r="AA80" s="1584"/>
      <c r="AB80" s="1574"/>
      <c r="AC80" s="1574"/>
      <c r="AD80" s="1574"/>
      <c r="AE80" s="1574"/>
      <c r="AF80" s="1574"/>
    </row>
    <row r="81" s="837" customFormat="1" ht="11.25" customHeight="1" spans="1:32">
      <c r="A81" s="1938"/>
      <c r="B81" s="1941"/>
      <c r="C81" s="421" t="s">
        <v>145</v>
      </c>
      <c r="D81" s="1491" t="s">
        <v>703</v>
      </c>
      <c r="E81" s="1496"/>
      <c r="F81" s="1491"/>
      <c r="G81" s="1489"/>
      <c r="H81" s="1489"/>
      <c r="I81" s="1489"/>
      <c r="J81" s="1489"/>
      <c r="K81" s="1939"/>
      <c r="L81" s="1939"/>
      <c r="M81" s="1939"/>
      <c r="N81" s="1523">
        <v>12</v>
      </c>
      <c r="O81" s="1524"/>
      <c r="P81" s="1524"/>
      <c r="Q81" s="1524"/>
      <c r="R81" s="1524"/>
      <c r="S81" s="1524"/>
      <c r="T81" s="1524"/>
      <c r="U81" s="1524"/>
      <c r="V81" s="1524"/>
      <c r="W81" s="1524"/>
      <c r="X81" s="1524"/>
      <c r="Y81" s="1524"/>
      <c r="Z81" s="1524"/>
      <c r="AA81" s="1584"/>
      <c r="AB81" s="1574"/>
      <c r="AC81" s="1574"/>
      <c r="AD81" s="1574"/>
      <c r="AE81" s="1574"/>
      <c r="AF81" s="1574"/>
    </row>
    <row r="82" s="837" customFormat="1" ht="9.75" customHeight="1" spans="1:32">
      <c r="A82" s="1938"/>
      <c r="B82" s="1941"/>
      <c r="C82" s="1490"/>
      <c r="D82" s="1522" t="s">
        <v>704</v>
      </c>
      <c r="E82" s="1496"/>
      <c r="F82" s="1522"/>
      <c r="G82" s="1489"/>
      <c r="H82" s="1489"/>
      <c r="I82" s="1489"/>
      <c r="J82" s="1489"/>
      <c r="K82" s="1939"/>
      <c r="L82" s="1939"/>
      <c r="M82" s="1939"/>
      <c r="N82" s="1523"/>
      <c r="O82" s="1524"/>
      <c r="P82" s="1524"/>
      <c r="Q82" s="1524"/>
      <c r="R82" s="1524"/>
      <c r="S82" s="1524"/>
      <c r="T82" s="1524"/>
      <c r="U82" s="1524"/>
      <c r="V82" s="1524"/>
      <c r="W82" s="1524"/>
      <c r="X82" s="1524"/>
      <c r="Y82" s="1524"/>
      <c r="Z82" s="1524"/>
      <c r="AA82" s="1584"/>
      <c r="AB82" s="1574"/>
      <c r="AC82" s="1574"/>
      <c r="AD82" s="1574"/>
      <c r="AE82" s="1574"/>
      <c r="AF82" s="1574"/>
    </row>
    <row r="83" s="837" customFormat="1" ht="6.75" customHeight="1" spans="1:32">
      <c r="A83" s="1938"/>
      <c r="B83" s="1941"/>
      <c r="C83" s="1495"/>
      <c r="D83" s="1495"/>
      <c r="E83" s="1494"/>
      <c r="F83" s="1494"/>
      <c r="G83" s="1489"/>
      <c r="H83" s="1489"/>
      <c r="I83" s="1489"/>
      <c r="J83" s="1489"/>
      <c r="K83" s="1939"/>
      <c r="L83" s="1939"/>
      <c r="M83" s="1939"/>
      <c r="N83" s="1939"/>
      <c r="O83" s="1939"/>
      <c r="P83" s="1939"/>
      <c r="Q83" s="1939"/>
      <c r="R83" s="1939"/>
      <c r="S83" s="1939"/>
      <c r="T83" s="1939"/>
      <c r="U83" s="1939"/>
      <c r="V83" s="1939"/>
      <c r="W83" s="1939"/>
      <c r="X83" s="1939"/>
      <c r="Y83" s="1939"/>
      <c r="Z83" s="1939"/>
      <c r="AA83" s="1584"/>
      <c r="AB83" s="1574"/>
      <c r="AC83" s="1574"/>
      <c r="AD83" s="1574"/>
      <c r="AE83" s="1574"/>
      <c r="AF83" s="1574"/>
    </row>
    <row r="84" s="837" customFormat="1" ht="11.25" customHeight="1" spans="1:32">
      <c r="A84" s="1938"/>
      <c r="B84" s="1533"/>
      <c r="C84" s="421" t="s">
        <v>149</v>
      </c>
      <c r="D84" s="1491" t="s">
        <v>705</v>
      </c>
      <c r="E84" s="1496"/>
      <c r="F84" s="1491"/>
      <c r="G84" s="1489"/>
      <c r="H84" s="1489"/>
      <c r="I84" s="1489"/>
      <c r="J84" s="1489"/>
      <c r="K84" s="1939"/>
      <c r="L84" s="1939"/>
      <c r="M84" s="1939"/>
      <c r="N84" s="1523">
        <v>34</v>
      </c>
      <c r="O84" s="1524"/>
      <c r="P84" s="1524"/>
      <c r="Q84" s="1524"/>
      <c r="R84" s="1524"/>
      <c r="S84" s="1524"/>
      <c r="T84" s="1524"/>
      <c r="U84" s="1524"/>
      <c r="V84" s="1524"/>
      <c r="W84" s="1524"/>
      <c r="X84" s="1524"/>
      <c r="Y84" s="1524"/>
      <c r="Z84" s="1524"/>
      <c r="AA84" s="1584"/>
      <c r="AB84" s="1574"/>
      <c r="AC84" s="1574"/>
      <c r="AD84" s="1574"/>
      <c r="AE84" s="1574"/>
      <c r="AF84" s="1574"/>
    </row>
    <row r="85" s="837" customFormat="1" ht="11.25" customHeight="1" spans="1:32">
      <c r="A85" s="1938"/>
      <c r="B85" s="1533"/>
      <c r="C85" s="1490"/>
      <c r="D85" s="1522" t="s">
        <v>706</v>
      </c>
      <c r="E85" s="1496"/>
      <c r="F85" s="1522"/>
      <c r="G85" s="1489"/>
      <c r="H85" s="1489"/>
      <c r="I85" s="1489"/>
      <c r="J85" s="1489"/>
      <c r="K85" s="1939"/>
      <c r="L85" s="1939"/>
      <c r="M85" s="1939"/>
      <c r="N85" s="1523"/>
      <c r="O85" s="1524"/>
      <c r="P85" s="1524"/>
      <c r="Q85" s="1524"/>
      <c r="R85" s="1524"/>
      <c r="S85" s="1524"/>
      <c r="T85" s="1524"/>
      <c r="U85" s="1524"/>
      <c r="V85" s="1524"/>
      <c r="W85" s="1524"/>
      <c r="X85" s="1524"/>
      <c r="Y85" s="1524"/>
      <c r="Z85" s="1524"/>
      <c r="AA85" s="1584"/>
      <c r="AB85" s="1574"/>
      <c r="AC85" s="1574"/>
      <c r="AD85" s="1574"/>
      <c r="AE85" s="1574"/>
      <c r="AF85" s="1574"/>
    </row>
    <row r="86" s="837" customFormat="1" ht="11.25" customHeight="1" spans="1:32">
      <c r="A86" s="1938"/>
      <c r="B86" s="1533"/>
      <c r="C86" s="421"/>
      <c r="D86" s="1522"/>
      <c r="E86" s="1496"/>
      <c r="F86" s="1522"/>
      <c r="G86" s="1489"/>
      <c r="H86" s="1489"/>
      <c r="I86" s="1489"/>
      <c r="J86" s="1489"/>
      <c r="K86" s="1939"/>
      <c r="L86" s="1939"/>
      <c r="M86" s="1939"/>
      <c r="N86" s="1486"/>
      <c r="O86" s="1507"/>
      <c r="P86" s="1507"/>
      <c r="Q86" s="1507"/>
      <c r="R86" s="1507"/>
      <c r="S86" s="1507"/>
      <c r="T86" s="1507"/>
      <c r="U86" s="1507"/>
      <c r="V86" s="1507"/>
      <c r="W86" s="1507"/>
      <c r="X86" s="1507"/>
      <c r="Y86" s="1507"/>
      <c r="Z86" s="1507"/>
      <c r="AA86" s="1584"/>
      <c r="AB86" s="1574"/>
      <c r="AC86" s="1574"/>
      <c r="AD86" s="1574"/>
      <c r="AE86" s="1574"/>
      <c r="AF86" s="1574"/>
    </row>
    <row r="87" s="837" customFormat="1" ht="11.25" customHeight="1" spans="1:32">
      <c r="A87" s="1938"/>
      <c r="B87" s="1533"/>
      <c r="C87" s="421" t="s">
        <v>192</v>
      </c>
      <c r="D87" s="1491" t="s">
        <v>707</v>
      </c>
      <c r="E87" s="1496"/>
      <c r="F87" s="1491"/>
      <c r="G87" s="1489"/>
      <c r="H87" s="1489"/>
      <c r="I87" s="1489"/>
      <c r="J87" s="1489"/>
      <c r="K87" s="1939"/>
      <c r="L87" s="1939"/>
      <c r="M87" s="1939"/>
      <c r="N87" s="1523">
        <v>35</v>
      </c>
      <c r="O87" s="1524"/>
      <c r="P87" s="1524"/>
      <c r="Q87" s="1524"/>
      <c r="R87" s="1524"/>
      <c r="S87" s="1524"/>
      <c r="T87" s="1524"/>
      <c r="U87" s="1524"/>
      <c r="V87" s="1524"/>
      <c r="W87" s="1524"/>
      <c r="X87" s="1524"/>
      <c r="Y87" s="1524"/>
      <c r="Z87" s="1524"/>
      <c r="AA87" s="1584"/>
      <c r="AB87" s="1574"/>
      <c r="AC87" s="1574"/>
      <c r="AD87" s="1574"/>
      <c r="AE87" s="1574"/>
      <c r="AF87" s="1574"/>
    </row>
    <row r="88" s="837" customFormat="1" ht="11.25" customHeight="1" spans="1:32">
      <c r="A88" s="1938"/>
      <c r="B88" s="1533"/>
      <c r="C88" s="1490"/>
      <c r="D88" s="1522" t="s">
        <v>708</v>
      </c>
      <c r="E88" s="1496"/>
      <c r="F88" s="1522"/>
      <c r="G88" s="1489"/>
      <c r="H88" s="1489"/>
      <c r="I88" s="1489"/>
      <c r="J88" s="1489"/>
      <c r="K88" s="1939"/>
      <c r="L88" s="1939"/>
      <c r="M88" s="1939"/>
      <c r="N88" s="1523"/>
      <c r="O88" s="1524"/>
      <c r="P88" s="1524"/>
      <c r="Q88" s="1524"/>
      <c r="R88" s="1524"/>
      <c r="S88" s="1524"/>
      <c r="T88" s="1524"/>
      <c r="U88" s="1524"/>
      <c r="V88" s="1524"/>
      <c r="W88" s="1524"/>
      <c r="X88" s="1524"/>
      <c r="Y88" s="1524"/>
      <c r="Z88" s="1524"/>
      <c r="AA88" s="1584"/>
      <c r="AB88" s="1574"/>
      <c r="AC88" s="1574"/>
      <c r="AD88" s="1574"/>
      <c r="AE88" s="1574"/>
      <c r="AF88" s="1574"/>
    </row>
    <row r="89" s="837" customFormat="1" ht="11.25" customHeight="1" spans="1:32">
      <c r="A89" s="1938"/>
      <c r="B89" s="1533"/>
      <c r="C89" s="421"/>
      <c r="D89" s="1522"/>
      <c r="E89" s="1496"/>
      <c r="F89" s="1522"/>
      <c r="G89" s="1489"/>
      <c r="H89" s="1489"/>
      <c r="I89" s="1489"/>
      <c r="J89" s="1489"/>
      <c r="K89" s="1939"/>
      <c r="L89" s="1939"/>
      <c r="M89" s="1939"/>
      <c r="N89" s="1486"/>
      <c r="O89" s="1507"/>
      <c r="P89" s="1507"/>
      <c r="Q89" s="1507"/>
      <c r="R89" s="1507"/>
      <c r="S89" s="1507"/>
      <c r="T89" s="1507"/>
      <c r="U89" s="1507"/>
      <c r="V89" s="1507"/>
      <c r="W89" s="1507"/>
      <c r="X89" s="1507"/>
      <c r="Y89" s="1507"/>
      <c r="Z89" s="1507"/>
      <c r="AA89" s="1584"/>
      <c r="AB89" s="1574"/>
      <c r="AC89" s="1574"/>
      <c r="AD89" s="1574"/>
      <c r="AE89" s="1574"/>
      <c r="AF89" s="1574"/>
    </row>
    <row r="90" s="837" customFormat="1" ht="11.25" customHeight="1" spans="1:32">
      <c r="A90" s="1938"/>
      <c r="B90" s="1533"/>
      <c r="C90" s="421" t="s">
        <v>253</v>
      </c>
      <c r="D90" s="1491" t="s">
        <v>709</v>
      </c>
      <c r="E90" s="1496"/>
      <c r="F90" s="1491"/>
      <c r="G90" s="1489"/>
      <c r="H90" s="1489"/>
      <c r="I90" s="1489"/>
      <c r="J90" s="1489"/>
      <c r="K90" s="1939"/>
      <c r="L90" s="1939"/>
      <c r="M90" s="1939"/>
      <c r="N90" s="1523">
        <v>39</v>
      </c>
      <c r="O90" s="1524"/>
      <c r="P90" s="1524"/>
      <c r="Q90" s="1524"/>
      <c r="R90" s="1524"/>
      <c r="S90" s="1524"/>
      <c r="T90" s="1524"/>
      <c r="U90" s="1524"/>
      <c r="V90" s="1524"/>
      <c r="W90" s="1524"/>
      <c r="X90" s="1524"/>
      <c r="Y90" s="1524"/>
      <c r="Z90" s="1524"/>
      <c r="AA90" s="1584"/>
      <c r="AB90" s="1574"/>
      <c r="AC90" s="1574"/>
      <c r="AD90" s="1574"/>
      <c r="AE90" s="1574"/>
      <c r="AF90" s="1574"/>
    </row>
    <row r="91" s="837" customFormat="1" ht="11.25" customHeight="1" spans="1:32">
      <c r="A91" s="1938"/>
      <c r="B91" s="1533"/>
      <c r="C91" s="1490"/>
      <c r="D91" s="1522" t="s">
        <v>710</v>
      </c>
      <c r="E91" s="1496"/>
      <c r="F91" s="1522"/>
      <c r="G91" s="1489"/>
      <c r="H91" s="1489"/>
      <c r="I91" s="1489"/>
      <c r="J91" s="1489"/>
      <c r="K91" s="1939"/>
      <c r="L91" s="1939"/>
      <c r="M91" s="1939"/>
      <c r="N91" s="1523"/>
      <c r="O91" s="1524"/>
      <c r="P91" s="1524"/>
      <c r="Q91" s="1524"/>
      <c r="R91" s="1524"/>
      <c r="S91" s="1524"/>
      <c r="T91" s="1524"/>
      <c r="U91" s="1524"/>
      <c r="V91" s="1524"/>
      <c r="W91" s="1524"/>
      <c r="X91" s="1524"/>
      <c r="Y91" s="1524"/>
      <c r="Z91" s="1524"/>
      <c r="AA91" s="1584"/>
      <c r="AB91" s="1574"/>
      <c r="AC91" s="1574"/>
      <c r="AD91" s="1574"/>
      <c r="AE91" s="1574"/>
      <c r="AF91" s="1574"/>
    </row>
    <row r="92" s="837" customFormat="1" ht="11.25" customHeight="1" spans="1:32">
      <c r="A92" s="1938"/>
      <c r="B92" s="1533"/>
      <c r="C92" s="421"/>
      <c r="D92" s="1522"/>
      <c r="E92" s="1496"/>
      <c r="F92" s="1522"/>
      <c r="G92" s="1489"/>
      <c r="H92" s="1489"/>
      <c r="I92" s="1489"/>
      <c r="J92" s="1489"/>
      <c r="K92" s="1939"/>
      <c r="L92" s="1939"/>
      <c r="M92" s="1939"/>
      <c r="N92" s="1486"/>
      <c r="O92" s="1507"/>
      <c r="P92" s="1507"/>
      <c r="Q92" s="1507"/>
      <c r="R92" s="1507"/>
      <c r="S92" s="1507"/>
      <c r="T92" s="1507"/>
      <c r="U92" s="1507"/>
      <c r="V92" s="1507"/>
      <c r="W92" s="1507"/>
      <c r="X92" s="1507"/>
      <c r="Y92" s="1507"/>
      <c r="Z92" s="1507"/>
      <c r="AA92" s="1584"/>
      <c r="AB92" s="1574"/>
      <c r="AC92" s="1574"/>
      <c r="AD92" s="1574"/>
      <c r="AE92" s="1574"/>
      <c r="AF92" s="1574"/>
    </row>
    <row r="93" s="837" customFormat="1" ht="11.25" customHeight="1" spans="1:32">
      <c r="A93" s="1938"/>
      <c r="B93" s="1533"/>
      <c r="C93" s="421" t="s">
        <v>256</v>
      </c>
      <c r="D93" s="1491" t="s">
        <v>436</v>
      </c>
      <c r="E93" s="1496"/>
      <c r="F93" s="1491"/>
      <c r="G93" s="1489"/>
      <c r="H93" s="1489"/>
      <c r="I93" s="1489"/>
      <c r="J93" s="1489"/>
      <c r="K93" s="1939"/>
      <c r="L93" s="1939"/>
      <c r="M93" s="1939"/>
      <c r="N93" s="1523">
        <v>61</v>
      </c>
      <c r="O93" s="1524"/>
      <c r="P93" s="1524"/>
      <c r="Q93" s="1524"/>
      <c r="R93" s="1524"/>
      <c r="S93" s="1524"/>
      <c r="T93" s="1524"/>
      <c r="U93" s="1524"/>
      <c r="V93" s="1524"/>
      <c r="W93" s="1524"/>
      <c r="X93" s="1524"/>
      <c r="Y93" s="1524"/>
      <c r="Z93" s="1524"/>
      <c r="AA93" s="1584"/>
      <c r="AB93" s="1574"/>
      <c r="AC93" s="1574"/>
      <c r="AD93" s="1574"/>
      <c r="AE93" s="1574"/>
      <c r="AF93" s="1574"/>
    </row>
    <row r="94" s="837" customFormat="1" ht="11.25" customHeight="1" spans="1:32">
      <c r="A94" s="1938"/>
      <c r="B94" s="1533"/>
      <c r="C94" s="1490"/>
      <c r="D94" s="1522" t="s">
        <v>437</v>
      </c>
      <c r="E94" s="1496"/>
      <c r="F94" s="1522"/>
      <c r="G94" s="1489"/>
      <c r="H94" s="1489"/>
      <c r="I94" s="1489"/>
      <c r="J94" s="1489"/>
      <c r="K94" s="1939"/>
      <c r="L94" s="1939"/>
      <c r="M94" s="1939"/>
      <c r="N94" s="1523"/>
      <c r="O94" s="1524"/>
      <c r="P94" s="1524"/>
      <c r="Q94" s="1524"/>
      <c r="R94" s="1524"/>
      <c r="S94" s="1524"/>
      <c r="T94" s="1524"/>
      <c r="U94" s="1524"/>
      <c r="V94" s="1524"/>
      <c r="W94" s="1524"/>
      <c r="X94" s="1524"/>
      <c r="Y94" s="1524"/>
      <c r="Z94" s="1524"/>
      <c r="AA94" s="1584"/>
      <c r="AB94" s="1574"/>
      <c r="AC94" s="1574"/>
      <c r="AD94" s="1574"/>
      <c r="AE94" s="1574"/>
      <c r="AF94" s="1574"/>
    </row>
    <row r="95" s="837" customFormat="1" ht="11.25" customHeight="1" spans="1:32">
      <c r="A95" s="1938"/>
      <c r="B95" s="1533"/>
      <c r="C95" s="421"/>
      <c r="D95" s="1522"/>
      <c r="E95" s="1496"/>
      <c r="F95" s="1522"/>
      <c r="G95" s="1489"/>
      <c r="H95" s="1489"/>
      <c r="I95" s="1489"/>
      <c r="J95" s="1489"/>
      <c r="K95" s="1939"/>
      <c r="L95" s="1939"/>
      <c r="M95" s="1939"/>
      <c r="N95" s="1486"/>
      <c r="O95" s="1507"/>
      <c r="P95" s="1507"/>
      <c r="Q95" s="1507"/>
      <c r="R95" s="1507"/>
      <c r="S95" s="1507"/>
      <c r="T95" s="1507"/>
      <c r="U95" s="1507"/>
      <c r="V95" s="1507"/>
      <c r="W95" s="1507"/>
      <c r="X95" s="1507"/>
      <c r="Y95" s="1507"/>
      <c r="Z95" s="1507"/>
      <c r="AA95" s="1584"/>
      <c r="AB95" s="1574"/>
      <c r="AC95" s="1574"/>
      <c r="AD95" s="1574"/>
      <c r="AE95" s="1574"/>
      <c r="AF95" s="1574"/>
    </row>
    <row r="96" s="837" customFormat="1" ht="11.25" customHeight="1" spans="1:32">
      <c r="A96" s="1938"/>
      <c r="B96" s="1533"/>
      <c r="C96" s="421" t="s">
        <v>259</v>
      </c>
      <c r="D96" s="1491" t="s">
        <v>711</v>
      </c>
      <c r="E96" s="1496"/>
      <c r="F96" s="1491"/>
      <c r="G96" s="1489"/>
      <c r="H96" s="1489"/>
      <c r="I96" s="1489"/>
      <c r="J96" s="1489"/>
      <c r="K96" s="1939"/>
      <c r="L96" s="1939"/>
      <c r="M96" s="1939"/>
      <c r="N96" s="1523">
        <v>62</v>
      </c>
      <c r="O96" s="1524"/>
      <c r="P96" s="1524"/>
      <c r="Q96" s="1524"/>
      <c r="R96" s="1524"/>
      <c r="S96" s="1524"/>
      <c r="T96" s="1524"/>
      <c r="U96" s="1524"/>
      <c r="V96" s="1524"/>
      <c r="W96" s="1524"/>
      <c r="X96" s="1524"/>
      <c r="Y96" s="1524"/>
      <c r="Z96" s="1524"/>
      <c r="AA96" s="1584"/>
      <c r="AB96" s="1574"/>
      <c r="AC96" s="1574"/>
      <c r="AD96" s="1574"/>
      <c r="AE96" s="1574"/>
      <c r="AF96" s="1574"/>
    </row>
    <row r="97" s="837" customFormat="1" ht="11.25" customHeight="1" spans="1:32">
      <c r="A97" s="1938"/>
      <c r="B97" s="1533"/>
      <c r="C97" s="1490"/>
      <c r="D97" s="1522" t="s">
        <v>440</v>
      </c>
      <c r="E97" s="1496"/>
      <c r="F97" s="1522"/>
      <c r="G97" s="1489"/>
      <c r="H97" s="1489"/>
      <c r="I97" s="1489"/>
      <c r="J97" s="1489"/>
      <c r="K97" s="1939"/>
      <c r="L97" s="1939"/>
      <c r="M97" s="1939"/>
      <c r="N97" s="1523"/>
      <c r="O97" s="1524"/>
      <c r="P97" s="1524"/>
      <c r="Q97" s="1524"/>
      <c r="R97" s="1524"/>
      <c r="S97" s="1524"/>
      <c r="T97" s="1524"/>
      <c r="U97" s="1524"/>
      <c r="V97" s="1524"/>
      <c r="W97" s="1524"/>
      <c r="X97" s="1524"/>
      <c r="Y97" s="1524"/>
      <c r="Z97" s="1524"/>
      <c r="AA97" s="1584"/>
      <c r="AB97" s="1574"/>
      <c r="AC97" s="1574"/>
      <c r="AD97" s="1574"/>
      <c r="AE97" s="1574"/>
      <c r="AF97" s="1574"/>
    </row>
    <row r="98" s="837" customFormat="1" ht="11.25" customHeight="1" spans="1:32">
      <c r="A98" s="1938"/>
      <c r="B98" s="1533"/>
      <c r="C98" s="421"/>
      <c r="D98" s="1522"/>
      <c r="E98" s="1496"/>
      <c r="F98" s="1522"/>
      <c r="G98" s="1489"/>
      <c r="H98" s="1489"/>
      <c r="I98" s="1489"/>
      <c r="J98" s="1489"/>
      <c r="K98" s="1939"/>
      <c r="L98" s="1939"/>
      <c r="M98" s="1939"/>
      <c r="N98" s="1486"/>
      <c r="O98" s="1507"/>
      <c r="P98" s="1507"/>
      <c r="Q98" s="1507"/>
      <c r="R98" s="1507"/>
      <c r="S98" s="1507"/>
      <c r="T98" s="1507"/>
      <c r="U98" s="1507"/>
      <c r="V98" s="1507"/>
      <c r="W98" s="1507"/>
      <c r="X98" s="1507"/>
      <c r="Y98" s="1507"/>
      <c r="Z98" s="1507"/>
      <c r="AA98" s="1584"/>
      <c r="AB98" s="1574"/>
      <c r="AC98" s="1574"/>
      <c r="AD98" s="1574"/>
      <c r="AE98" s="1574"/>
      <c r="AF98" s="1574"/>
    </row>
    <row r="99" s="837" customFormat="1" ht="11.25" customHeight="1" spans="1:32">
      <c r="A99" s="1938"/>
      <c r="B99" s="1533"/>
      <c r="C99" s="421" t="s">
        <v>262</v>
      </c>
      <c r="D99" s="1491" t="s">
        <v>462</v>
      </c>
      <c r="E99" s="1496"/>
      <c r="F99" s="1522"/>
      <c r="G99" s="1489"/>
      <c r="H99" s="1489"/>
      <c r="I99" s="1489"/>
      <c r="J99" s="1489"/>
      <c r="K99" s="1939"/>
      <c r="L99" s="1939"/>
      <c r="M99" s="1939"/>
      <c r="N99" s="1486">
        <v>13</v>
      </c>
      <c r="O99" s="2015"/>
      <c r="P99" s="2016"/>
      <c r="Q99" s="2016"/>
      <c r="R99" s="2016"/>
      <c r="S99" s="2016"/>
      <c r="T99" s="2016"/>
      <c r="U99" s="2016"/>
      <c r="V99" s="2016"/>
      <c r="W99" s="2016"/>
      <c r="X99" s="2016"/>
      <c r="Y99" s="2016"/>
      <c r="Z99" s="2017"/>
      <c r="AA99" s="1584"/>
      <c r="AB99" s="1574"/>
      <c r="AC99" s="1574"/>
      <c r="AD99" s="1574"/>
      <c r="AE99" s="1574"/>
      <c r="AF99" s="1574"/>
    </row>
    <row r="100" s="837" customFormat="1" ht="11.25" customHeight="1" spans="1:32">
      <c r="A100" s="1938"/>
      <c r="B100" s="1533"/>
      <c r="C100" s="421"/>
      <c r="D100" s="1522" t="s">
        <v>467</v>
      </c>
      <c r="E100" s="1496"/>
      <c r="F100" s="1522"/>
      <c r="G100" s="1489"/>
      <c r="H100" s="1489"/>
      <c r="I100" s="1489"/>
      <c r="J100" s="1489"/>
      <c r="K100" s="1939"/>
      <c r="L100" s="1939"/>
      <c r="M100" s="1939"/>
      <c r="N100" s="1486"/>
      <c r="O100" s="2018"/>
      <c r="P100" s="2019"/>
      <c r="Q100" s="2019"/>
      <c r="R100" s="2019"/>
      <c r="S100" s="2019"/>
      <c r="T100" s="2019"/>
      <c r="U100" s="2019"/>
      <c r="V100" s="2019"/>
      <c r="W100" s="2019"/>
      <c r="X100" s="2019"/>
      <c r="Y100" s="2019"/>
      <c r="Z100" s="2020"/>
      <c r="AA100" s="1584"/>
      <c r="AB100" s="1574"/>
      <c r="AC100" s="1574"/>
      <c r="AD100" s="1574"/>
      <c r="AE100" s="1574"/>
      <c r="AF100" s="1574"/>
    </row>
    <row r="101" s="837" customFormat="1" ht="11.25" customHeight="1" spans="1:32">
      <c r="A101" s="1938"/>
      <c r="B101" s="1533"/>
      <c r="C101" s="421"/>
      <c r="D101" s="1522"/>
      <c r="E101" s="1496"/>
      <c r="F101" s="1522"/>
      <c r="G101" s="1489"/>
      <c r="H101" s="1489"/>
      <c r="I101" s="1489"/>
      <c r="J101" s="1489"/>
      <c r="K101" s="1939"/>
      <c r="L101" s="1939"/>
      <c r="M101" s="1939"/>
      <c r="N101" s="1486"/>
      <c r="O101" s="1507"/>
      <c r="P101" s="1507"/>
      <c r="Q101" s="1507"/>
      <c r="R101" s="1507"/>
      <c r="S101" s="1507"/>
      <c r="T101" s="1507"/>
      <c r="U101" s="1507"/>
      <c r="V101" s="1507"/>
      <c r="W101" s="1507"/>
      <c r="X101" s="1507"/>
      <c r="Y101" s="1507"/>
      <c r="Z101" s="1507"/>
      <c r="AA101" s="1584"/>
      <c r="AB101" s="1574"/>
      <c r="AC101" s="1574"/>
      <c r="AD101" s="1574"/>
      <c r="AE101" s="1574"/>
      <c r="AF101" s="1574"/>
    </row>
    <row r="102" s="837" customFormat="1" ht="11.25" customHeight="1" spans="1:32">
      <c r="A102" s="1938"/>
      <c r="B102" s="1533"/>
      <c r="C102" s="421"/>
      <c r="D102" s="1522"/>
      <c r="E102" s="1496"/>
      <c r="F102" s="1522"/>
      <c r="G102" s="1489"/>
      <c r="H102" s="1489"/>
      <c r="I102" s="1489"/>
      <c r="J102" s="1489"/>
      <c r="K102" s="1939"/>
      <c r="L102" s="1939"/>
      <c r="M102" s="1939"/>
      <c r="N102" s="1486"/>
      <c r="O102" s="1507"/>
      <c r="P102" s="1507"/>
      <c r="Q102" s="1507"/>
      <c r="R102" s="1507"/>
      <c r="S102" s="1507"/>
      <c r="T102" s="1507"/>
      <c r="U102" s="1507"/>
      <c r="V102" s="1507"/>
      <c r="W102" s="1507"/>
      <c r="X102" s="1507"/>
      <c r="Y102" s="1507"/>
      <c r="Z102" s="1507"/>
      <c r="AA102" s="1584"/>
      <c r="AB102" s="1574"/>
      <c r="AC102" s="1574"/>
      <c r="AD102" s="1574"/>
      <c r="AE102" s="1574"/>
      <c r="AF102" s="1574"/>
    </row>
    <row r="103" s="837" customFormat="1" ht="11.25" customHeight="1" spans="1:32">
      <c r="A103" s="1938"/>
      <c r="B103" s="1533"/>
      <c r="C103" s="421"/>
      <c r="D103" s="1522"/>
      <c r="E103" s="1496"/>
      <c r="F103" s="1522"/>
      <c r="G103" s="1489"/>
      <c r="H103" s="1489"/>
      <c r="I103" s="1489"/>
      <c r="J103" s="1489"/>
      <c r="K103" s="1939"/>
      <c r="L103" s="1939"/>
      <c r="M103" s="1939"/>
      <c r="N103" s="1486"/>
      <c r="O103" s="1507"/>
      <c r="P103" s="1507"/>
      <c r="Q103" s="1507"/>
      <c r="R103" s="1507"/>
      <c r="S103" s="1507"/>
      <c r="T103" s="1507"/>
      <c r="U103" s="1507"/>
      <c r="V103" s="1507"/>
      <c r="W103" s="1507"/>
      <c r="X103" s="1507"/>
      <c r="Y103" s="1507"/>
      <c r="Z103" s="1507"/>
      <c r="AA103" s="1584"/>
      <c r="AB103" s="1574"/>
      <c r="AC103" s="1574"/>
      <c r="AD103" s="1574"/>
      <c r="AE103" s="1574"/>
      <c r="AF103" s="1574"/>
    </row>
    <row r="104" s="837" customFormat="1" ht="11.25" customHeight="1" spans="1:32">
      <c r="A104" s="1938"/>
      <c r="B104" s="1533"/>
      <c r="C104" s="421"/>
      <c r="D104" s="1522"/>
      <c r="E104" s="1496"/>
      <c r="F104" s="1522"/>
      <c r="G104" s="1489"/>
      <c r="H104" s="1489"/>
      <c r="I104" s="1489"/>
      <c r="J104" s="1489"/>
      <c r="K104" s="1939"/>
      <c r="L104" s="1939"/>
      <c r="M104" s="1939"/>
      <c r="N104" s="1486"/>
      <c r="O104" s="1507"/>
      <c r="P104" s="1507"/>
      <c r="Q104" s="1507"/>
      <c r="R104" s="1507"/>
      <c r="S104" s="1507"/>
      <c r="T104" s="1507"/>
      <c r="U104" s="1507"/>
      <c r="V104" s="1507"/>
      <c r="W104" s="1507"/>
      <c r="X104" s="1507"/>
      <c r="Y104" s="1507"/>
      <c r="Z104" s="1507"/>
      <c r="AA104" s="1584"/>
      <c r="AB104" s="1574"/>
      <c r="AC104" s="1574"/>
      <c r="AD104" s="1574"/>
      <c r="AE104" s="1574"/>
      <c r="AF104" s="1574"/>
    </row>
    <row r="105" s="837" customFormat="1" ht="11.25" customHeight="1" spans="1:32">
      <c r="A105" s="1938"/>
      <c r="B105" s="1533"/>
      <c r="C105" s="421"/>
      <c r="D105" s="1522"/>
      <c r="E105" s="1496"/>
      <c r="F105" s="1522"/>
      <c r="G105" s="1489"/>
      <c r="H105" s="1489"/>
      <c r="I105" s="1489"/>
      <c r="J105" s="1489"/>
      <c r="K105" s="1939"/>
      <c r="L105" s="1939"/>
      <c r="M105" s="1939"/>
      <c r="N105" s="1486"/>
      <c r="O105" s="1507"/>
      <c r="P105" s="1507"/>
      <c r="Q105" s="1507"/>
      <c r="R105" s="1507"/>
      <c r="S105" s="1507"/>
      <c r="T105" s="1507"/>
      <c r="U105" s="1507"/>
      <c r="V105" s="1507"/>
      <c r="W105" s="1507"/>
      <c r="X105" s="1507"/>
      <c r="Y105" s="1507"/>
      <c r="Z105" s="1507"/>
      <c r="AA105" s="1584"/>
      <c r="AB105" s="1574"/>
      <c r="AC105" s="1574"/>
      <c r="AD105" s="1574"/>
      <c r="AE105" s="1574"/>
      <c r="AF105" s="1574"/>
    </row>
    <row r="106" s="837" customFormat="1" ht="11.25" customHeight="1" spans="1:32">
      <c r="A106" s="1938"/>
      <c r="B106" s="1533"/>
      <c r="C106" s="421"/>
      <c r="D106" s="1522"/>
      <c r="E106" s="1496"/>
      <c r="F106" s="1522"/>
      <c r="G106" s="1489"/>
      <c r="H106" s="1489"/>
      <c r="I106" s="1489"/>
      <c r="J106" s="1489"/>
      <c r="K106" s="1939" t="s">
        <v>712</v>
      </c>
      <c r="L106" s="1939"/>
      <c r="M106" s="1939"/>
      <c r="N106" s="1486"/>
      <c r="O106" s="1507"/>
      <c r="P106" s="1507"/>
      <c r="Q106" s="1507"/>
      <c r="R106" s="1507"/>
      <c r="S106" s="1507"/>
      <c r="T106" s="1507"/>
      <c r="U106" s="1507"/>
      <c r="V106" s="1507"/>
      <c r="W106" s="1507"/>
      <c r="X106" s="1507"/>
      <c r="Y106" s="1507"/>
      <c r="Z106" s="1507"/>
      <c r="AA106" s="1584"/>
      <c r="AB106" s="1574"/>
      <c r="AC106" s="1574"/>
      <c r="AD106" s="1574"/>
      <c r="AE106" s="1574"/>
      <c r="AF106" s="1574"/>
    </row>
    <row r="107" s="837" customFormat="1" ht="11.25" customHeight="1" spans="1:32">
      <c r="A107" s="1938"/>
      <c r="B107" s="1533"/>
      <c r="C107" s="421"/>
      <c r="D107" s="1522"/>
      <c r="E107" s="1496"/>
      <c r="F107" s="1522"/>
      <c r="G107" s="1489"/>
      <c r="H107" s="1489"/>
      <c r="I107" s="1489"/>
      <c r="J107" s="1489"/>
      <c r="K107" s="1939"/>
      <c r="L107" s="1939"/>
      <c r="M107" s="1939"/>
      <c r="N107" s="1486"/>
      <c r="O107" s="1507"/>
      <c r="P107" s="1507"/>
      <c r="Q107" s="1507"/>
      <c r="R107" s="1507"/>
      <c r="S107" s="1507"/>
      <c r="T107" s="1507"/>
      <c r="U107" s="1507"/>
      <c r="V107" s="1507"/>
      <c r="W107" s="1507"/>
      <c r="X107" s="1507"/>
      <c r="Y107" s="1507"/>
      <c r="Z107" s="1507"/>
      <c r="AA107" s="1584"/>
      <c r="AB107" s="1574"/>
      <c r="AC107" s="1574"/>
      <c r="AD107" s="1574"/>
      <c r="AE107" s="1574"/>
      <c r="AF107" s="1574"/>
    </row>
    <row r="108" s="837" customFormat="1" ht="11.25" customHeight="1" spans="1:32">
      <c r="A108" s="1938"/>
      <c r="B108" s="1533"/>
      <c r="C108" s="421"/>
      <c r="D108" s="1522"/>
      <c r="E108" s="1496"/>
      <c r="F108" s="1522"/>
      <c r="G108" s="1489"/>
      <c r="H108" s="1489"/>
      <c r="I108" s="1489"/>
      <c r="J108" s="1489"/>
      <c r="K108" s="1939"/>
      <c r="L108" s="1939"/>
      <c r="M108" s="1939"/>
      <c r="N108" s="1486"/>
      <c r="O108" s="1507"/>
      <c r="P108" s="1507"/>
      <c r="Q108" s="1507"/>
      <c r="R108" s="1507"/>
      <c r="S108" s="1507"/>
      <c r="T108" s="1507"/>
      <c r="U108" s="1507"/>
      <c r="V108" s="1507"/>
      <c r="W108" s="1507"/>
      <c r="X108" s="1507"/>
      <c r="Y108" s="1507"/>
      <c r="Z108" s="1507"/>
      <c r="AA108" s="1584"/>
      <c r="AB108" s="1574"/>
      <c r="AC108" s="1574"/>
      <c r="AD108" s="1574"/>
      <c r="AE108" s="1574"/>
      <c r="AF108" s="1574"/>
    </row>
    <row r="109" s="837" customFormat="1" ht="11.25" customHeight="1" spans="1:32">
      <c r="A109" s="2021">
        <v>16</v>
      </c>
      <c r="B109" s="421"/>
      <c r="C109" s="421"/>
      <c r="D109" s="421"/>
      <c r="E109" s="421"/>
      <c r="F109" s="421"/>
      <c r="G109" s="421"/>
      <c r="H109" s="421"/>
      <c r="I109" s="421"/>
      <c r="J109" s="421"/>
      <c r="K109" s="421"/>
      <c r="L109" s="421"/>
      <c r="M109" s="421"/>
      <c r="N109" s="421"/>
      <c r="O109" s="421"/>
      <c r="P109" s="421"/>
      <c r="Q109" s="421"/>
      <c r="R109" s="421"/>
      <c r="S109" s="421"/>
      <c r="T109" s="421"/>
      <c r="U109" s="421"/>
      <c r="V109" s="421"/>
      <c r="W109" s="421"/>
      <c r="X109" s="421"/>
      <c r="Y109" s="421"/>
      <c r="Z109" s="421"/>
      <c r="AA109" s="1589"/>
      <c r="AB109" s="1574"/>
      <c r="AC109" s="1574"/>
      <c r="AD109" s="1574"/>
      <c r="AE109" s="1574"/>
      <c r="AF109" s="1574"/>
    </row>
    <row r="110" s="837" customFormat="1" ht="11.25" customHeight="1" spans="1:32">
      <c r="A110" s="2021"/>
      <c r="B110" s="421"/>
      <c r="C110" s="421"/>
      <c r="D110" s="421"/>
      <c r="E110" s="421"/>
      <c r="F110" s="421"/>
      <c r="G110" s="421"/>
      <c r="H110" s="421"/>
      <c r="I110" s="421"/>
      <c r="J110" s="421"/>
      <c r="K110" s="421"/>
      <c r="L110" s="421"/>
      <c r="M110" s="421"/>
      <c r="N110" s="421"/>
      <c r="O110" s="421"/>
      <c r="P110" s="421"/>
      <c r="Q110" s="421"/>
      <c r="R110" s="421"/>
      <c r="S110" s="421"/>
      <c r="T110" s="421"/>
      <c r="U110" s="421"/>
      <c r="V110" s="421"/>
      <c r="W110" s="421"/>
      <c r="X110" s="421"/>
      <c r="Y110" s="421"/>
      <c r="Z110" s="421"/>
      <c r="AA110" s="1589"/>
      <c r="AB110" s="1574"/>
      <c r="AC110" s="1574"/>
      <c r="AD110" s="1574"/>
      <c r="AE110" s="1574"/>
      <c r="AF110" s="1574"/>
    </row>
    <row r="111" s="837" customFormat="1" ht="11.25" customHeight="1" spans="1:32">
      <c r="A111" s="1938"/>
      <c r="B111" s="1533"/>
      <c r="C111" s="421"/>
      <c r="D111" s="1522"/>
      <c r="E111" s="1496"/>
      <c r="F111" s="1522"/>
      <c r="G111" s="1489"/>
      <c r="H111" s="1489"/>
      <c r="I111" s="1489"/>
      <c r="J111" s="1489"/>
      <c r="K111" s="1939"/>
      <c r="L111" s="1939"/>
      <c r="M111" s="1939"/>
      <c r="N111" s="1486"/>
      <c r="O111" s="1507"/>
      <c r="P111" s="1507"/>
      <c r="Q111" s="1507"/>
      <c r="R111" s="1507"/>
      <c r="S111" s="1507"/>
      <c r="T111" s="1507"/>
      <c r="U111" s="1507"/>
      <c r="V111" s="1507"/>
      <c r="W111" s="1507"/>
      <c r="X111" s="1507"/>
      <c r="Y111" s="1507"/>
      <c r="Z111" s="1507"/>
      <c r="AA111" s="1584"/>
      <c r="AB111" s="1574"/>
      <c r="AC111" s="1574"/>
      <c r="AD111" s="1574"/>
      <c r="AE111" s="1574"/>
      <c r="AF111" s="1574"/>
    </row>
    <row r="112" s="837" customFormat="1" ht="11.25" customHeight="1" spans="1:32">
      <c r="A112" s="1938"/>
      <c r="B112" s="1533"/>
      <c r="C112" s="421"/>
      <c r="D112" s="1522"/>
      <c r="E112" s="1496"/>
      <c r="F112" s="1522"/>
      <c r="G112" s="1489"/>
      <c r="H112" s="1489"/>
      <c r="I112" s="1489"/>
      <c r="J112" s="1489"/>
      <c r="K112" s="1939"/>
      <c r="L112" s="1939"/>
      <c r="M112" s="1939"/>
      <c r="N112" s="1486"/>
      <c r="O112" s="1507"/>
      <c r="P112" s="1507"/>
      <c r="Q112" s="1507"/>
      <c r="R112" s="1507"/>
      <c r="S112" s="1507"/>
      <c r="T112" s="1507"/>
      <c r="U112" s="1507"/>
      <c r="V112" s="1507"/>
      <c r="W112" s="1507"/>
      <c r="X112" s="1507"/>
      <c r="Y112" s="1507"/>
      <c r="Z112" s="1507"/>
      <c r="AA112" s="1584"/>
      <c r="AB112" s="1574"/>
      <c r="AC112" s="1574"/>
      <c r="AD112" s="1574"/>
      <c r="AE112" s="1574"/>
      <c r="AF112" s="1574"/>
    </row>
    <row r="113" s="837" customFormat="1" ht="11.25" customHeight="1" spans="1:32">
      <c r="A113" s="1938"/>
      <c r="B113" s="1533"/>
      <c r="C113" s="421"/>
      <c r="D113" s="1522"/>
      <c r="E113" s="1925" t="s">
        <v>713</v>
      </c>
      <c r="F113" s="1522"/>
      <c r="G113" s="1489"/>
      <c r="H113" s="1489"/>
      <c r="I113" s="1489"/>
      <c r="J113" s="1489"/>
      <c r="K113" s="1939"/>
      <c r="L113" s="1939"/>
      <c r="M113" s="1939"/>
      <c r="N113" s="1486"/>
      <c r="O113" s="1507"/>
      <c r="P113" s="1507"/>
      <c r="Q113" s="1507"/>
      <c r="R113" s="1507"/>
      <c r="S113" s="1507"/>
      <c r="T113" s="1507"/>
      <c r="U113" s="1507"/>
      <c r="V113" s="1507"/>
      <c r="W113" s="1507"/>
      <c r="X113" s="1507"/>
      <c r="Y113" s="1507"/>
      <c r="Z113" s="1507"/>
      <c r="AA113" s="1584"/>
      <c r="AB113" s="1574"/>
      <c r="AC113" s="1574"/>
      <c r="AD113" s="1574"/>
      <c r="AE113" s="1574"/>
      <c r="AF113" s="1574"/>
    </row>
    <row r="114" s="837" customFormat="1" ht="11.25" customHeight="1" spans="1:32">
      <c r="A114" s="1938"/>
      <c r="B114" s="1533"/>
      <c r="C114" s="421"/>
      <c r="D114" s="1522"/>
      <c r="E114" s="85" t="s">
        <v>714</v>
      </c>
      <c r="F114" s="1522"/>
      <c r="G114" s="1489"/>
      <c r="H114" s="1489"/>
      <c r="I114" s="1489"/>
      <c r="J114" s="1489"/>
      <c r="K114" s="1939"/>
      <c r="L114" s="1939"/>
      <c r="M114" s="1939"/>
      <c r="N114" s="1486"/>
      <c r="O114" s="1507"/>
      <c r="P114" s="1507"/>
      <c r="Q114" s="1507"/>
      <c r="R114" s="1507"/>
      <c r="S114" s="1507"/>
      <c r="T114" s="1507"/>
      <c r="U114" s="1507"/>
      <c r="V114" s="1507"/>
      <c r="W114" s="1507"/>
      <c r="X114" s="1507"/>
      <c r="Y114" s="1507"/>
      <c r="Z114" s="1507"/>
      <c r="AA114" s="1584"/>
      <c r="AB114" s="1574"/>
      <c r="AC114" s="1574"/>
      <c r="AD114" s="1574"/>
      <c r="AE114" s="1574"/>
      <c r="AF114" s="1574"/>
    </row>
    <row r="115" s="837" customFormat="1" ht="11.25" customHeight="1" spans="1:32">
      <c r="A115" s="1938"/>
      <c r="B115" s="1533"/>
      <c r="C115" s="421"/>
      <c r="D115" s="1522"/>
      <c r="E115" s="1496"/>
      <c r="F115" s="1522"/>
      <c r="G115" s="1489"/>
      <c r="H115" s="1489"/>
      <c r="I115" s="1489"/>
      <c r="J115" s="1489"/>
      <c r="K115" s="1939"/>
      <c r="L115" s="1939"/>
      <c r="M115" s="1939"/>
      <c r="N115" s="1486"/>
      <c r="O115" s="1507"/>
      <c r="P115" s="1507"/>
      <c r="Q115" s="1507"/>
      <c r="R115" s="1507"/>
      <c r="S115" s="1507"/>
      <c r="T115" s="1507"/>
      <c r="U115" s="1507"/>
      <c r="V115" s="1507"/>
      <c r="W115" s="1507"/>
      <c r="X115" s="1507"/>
      <c r="Y115" s="1507"/>
      <c r="Z115" s="1507"/>
      <c r="AA115" s="1584"/>
      <c r="AB115" s="1574"/>
      <c r="AC115" s="1574"/>
      <c r="AD115" s="1574"/>
      <c r="AE115" s="1574"/>
      <c r="AF115" s="1574"/>
    </row>
    <row r="116" s="837" customFormat="1" ht="11.25" customHeight="1" spans="1:32">
      <c r="A116" s="1938"/>
      <c r="B116" s="1533"/>
      <c r="C116" s="421"/>
      <c r="D116" s="1522"/>
      <c r="E116" s="1496"/>
      <c r="F116" s="1522"/>
      <c r="G116" s="1489"/>
      <c r="H116" s="1489"/>
      <c r="I116" s="1489"/>
      <c r="J116" s="1489"/>
      <c r="K116" s="1939"/>
      <c r="L116" s="1939"/>
      <c r="M116" s="1939"/>
      <c r="N116" s="1486"/>
      <c r="O116" s="1507"/>
      <c r="P116" s="1507"/>
      <c r="Q116" s="1507"/>
      <c r="R116" s="1507"/>
      <c r="S116" s="1507"/>
      <c r="T116" s="1507"/>
      <c r="U116" s="1507"/>
      <c r="V116" s="1507"/>
      <c r="W116" s="1507"/>
      <c r="X116" s="1507"/>
      <c r="Y116" s="1507"/>
      <c r="Z116" s="1507"/>
      <c r="AA116" s="1584"/>
      <c r="AB116" s="1574"/>
      <c r="AC116" s="1574"/>
      <c r="AD116" s="1574"/>
      <c r="AE116" s="1574"/>
      <c r="AF116" s="1574"/>
    </row>
    <row r="117" s="837" customFormat="1" ht="11.25" customHeight="1" spans="1:32">
      <c r="A117" s="1938"/>
      <c r="B117" s="1533"/>
      <c r="C117" s="421"/>
      <c r="D117" s="1522"/>
      <c r="E117" s="1496"/>
      <c r="F117" s="1522"/>
      <c r="G117" s="1489"/>
      <c r="H117" s="1489"/>
      <c r="I117" s="1489"/>
      <c r="J117" s="1489"/>
      <c r="K117" s="1939"/>
      <c r="L117" s="1939"/>
      <c r="M117" s="1939"/>
      <c r="N117" s="1486"/>
      <c r="O117" s="1507"/>
      <c r="P117" s="1507"/>
      <c r="Q117" s="1507"/>
      <c r="R117" s="1507"/>
      <c r="S117" s="1507"/>
      <c r="T117" s="1507"/>
      <c r="U117" s="1507"/>
      <c r="V117" s="1507"/>
      <c r="W117" s="1507"/>
      <c r="X117" s="1507"/>
      <c r="Y117" s="3986" t="s">
        <v>648</v>
      </c>
      <c r="Z117" s="1940"/>
      <c r="AA117" s="1584"/>
      <c r="AB117" s="1574"/>
      <c r="AC117" s="1574"/>
      <c r="AD117" s="1574"/>
      <c r="AE117" s="1574"/>
      <c r="AF117" s="1574"/>
    </row>
    <row r="118" s="837" customFormat="1" ht="10.5" customHeight="1" spans="1:32">
      <c r="A118" s="1938"/>
      <c r="B118" s="1943">
        <v>8.9</v>
      </c>
      <c r="C118" s="1491" t="s">
        <v>715</v>
      </c>
      <c r="D118" s="1503"/>
      <c r="E118" s="1489"/>
      <c r="F118" s="1489"/>
      <c r="G118" s="1489"/>
      <c r="H118" s="1489"/>
      <c r="I118" s="1489"/>
      <c r="J118" s="1489"/>
      <c r="K118" s="1939"/>
      <c r="L118" s="1939"/>
      <c r="M118" s="1939"/>
      <c r="N118" s="1541">
        <v>14</v>
      </c>
      <c r="O118" s="1499"/>
      <c r="P118" s="1500"/>
      <c r="Q118" s="1500"/>
      <c r="R118" s="1500"/>
      <c r="S118" s="1500"/>
      <c r="T118" s="1500"/>
      <c r="U118" s="1500"/>
      <c r="V118" s="2022"/>
      <c r="W118" s="2016"/>
      <c r="X118" s="2016"/>
      <c r="Y118" s="2016"/>
      <c r="Z118" s="2017"/>
      <c r="AA118" s="1584"/>
      <c r="AB118" s="1574"/>
      <c r="AC118" s="1574"/>
      <c r="AD118" s="1574"/>
      <c r="AE118" s="1574"/>
      <c r="AF118" s="1574"/>
    </row>
    <row r="119" s="837" customFormat="1" ht="10.5" customHeight="1" spans="1:32">
      <c r="A119" s="1938"/>
      <c r="B119" s="1534"/>
      <c r="C119" s="1503" t="s">
        <v>716</v>
      </c>
      <c r="D119" s="1503"/>
      <c r="E119" s="1489"/>
      <c r="F119" s="1489"/>
      <c r="G119" s="1489"/>
      <c r="H119" s="1489"/>
      <c r="I119" s="1489"/>
      <c r="J119" s="1489"/>
      <c r="K119" s="1939"/>
      <c r="L119" s="1939"/>
      <c r="M119" s="1939"/>
      <c r="N119" s="1541"/>
      <c r="O119" s="2023"/>
      <c r="P119" s="2024"/>
      <c r="Q119" s="2024"/>
      <c r="R119" s="2024"/>
      <c r="S119" s="2024"/>
      <c r="T119" s="2024"/>
      <c r="U119" s="2024"/>
      <c r="V119" s="2019"/>
      <c r="W119" s="2019"/>
      <c r="X119" s="2019"/>
      <c r="Y119" s="2019"/>
      <c r="Z119" s="2020"/>
      <c r="AA119" s="1584"/>
      <c r="AB119" s="1574"/>
      <c r="AC119" s="1574"/>
      <c r="AD119" s="1574"/>
      <c r="AE119" s="1574"/>
      <c r="AF119" s="1574"/>
    </row>
    <row r="120" s="837" customFormat="1" ht="10.5" customHeight="1" spans="1:32">
      <c r="A120" s="1938"/>
      <c r="B120" s="1534"/>
      <c r="C120" s="1503"/>
      <c r="D120" s="1503"/>
      <c r="E120" s="1489"/>
      <c r="F120" s="1489"/>
      <c r="G120" s="1489"/>
      <c r="H120" s="1489"/>
      <c r="I120" s="1489"/>
      <c r="J120" s="1489"/>
      <c r="K120" s="1939"/>
      <c r="L120" s="1939"/>
      <c r="M120" s="1939"/>
      <c r="N120" s="1486"/>
      <c r="O120" s="1507"/>
      <c r="P120" s="1507"/>
      <c r="Q120" s="1507"/>
      <c r="R120" s="1507"/>
      <c r="S120" s="1507"/>
      <c r="T120" s="1507"/>
      <c r="U120" s="1507"/>
      <c r="V120" s="1507"/>
      <c r="W120" s="1507"/>
      <c r="X120" s="1507"/>
      <c r="Y120" s="1507"/>
      <c r="Z120" s="1507"/>
      <c r="AA120" s="1584"/>
      <c r="AB120" s="1574"/>
      <c r="AC120" s="1574"/>
      <c r="AD120" s="1574"/>
      <c r="AE120" s="1574"/>
      <c r="AF120" s="1574"/>
    </row>
    <row r="121" s="837" customFormat="1" ht="10.5" customHeight="1" spans="1:32">
      <c r="A121" s="2010"/>
      <c r="B121" s="2025"/>
      <c r="C121" s="1601"/>
      <c r="D121" s="1601"/>
      <c r="E121" s="1544"/>
      <c r="F121" s="1544"/>
      <c r="G121" s="1544"/>
      <c r="H121" s="1544"/>
      <c r="I121" s="1544"/>
      <c r="J121" s="1544"/>
      <c r="K121" s="2013"/>
      <c r="L121" s="2013"/>
      <c r="M121" s="2013"/>
      <c r="N121" s="1547"/>
      <c r="O121" s="1505"/>
      <c r="P121" s="1505"/>
      <c r="Q121" s="1505"/>
      <c r="R121" s="1505"/>
      <c r="S121" s="1505"/>
      <c r="T121" s="1505"/>
      <c r="U121" s="1505"/>
      <c r="V121" s="1505"/>
      <c r="W121" s="1505"/>
      <c r="X121" s="1505"/>
      <c r="Y121" s="1505"/>
      <c r="Z121" s="1505"/>
      <c r="AA121" s="2014"/>
      <c r="AB121" s="1574"/>
      <c r="AC121" s="1574"/>
      <c r="AD121" s="1574"/>
      <c r="AE121" s="1574"/>
      <c r="AF121" s="1574"/>
    </row>
    <row r="122" s="837" customFormat="1" ht="10.5" customHeight="1" spans="1:32">
      <c r="A122" s="1938"/>
      <c r="B122" s="1534"/>
      <c r="C122" s="1503"/>
      <c r="D122" s="1503"/>
      <c r="E122" s="1489"/>
      <c r="F122" s="1489"/>
      <c r="G122" s="1489"/>
      <c r="H122" s="1489"/>
      <c r="I122" s="1489"/>
      <c r="J122" s="1489"/>
      <c r="K122" s="1939"/>
      <c r="L122" s="1939"/>
      <c r="M122" s="1939"/>
      <c r="N122" s="1486"/>
      <c r="O122" s="1507"/>
      <c r="P122" s="1507"/>
      <c r="Q122" s="1507"/>
      <c r="R122" s="1507"/>
      <c r="S122" s="1507"/>
      <c r="T122" s="1507"/>
      <c r="U122" s="1507"/>
      <c r="V122" s="1507"/>
      <c r="W122" s="1507"/>
      <c r="X122" s="1507"/>
      <c r="Y122" s="1507"/>
      <c r="Z122" s="1507"/>
      <c r="AA122" s="1584"/>
      <c r="AB122" s="1574"/>
      <c r="AC122" s="1574"/>
      <c r="AD122" s="1574"/>
      <c r="AE122" s="1574"/>
      <c r="AF122" s="1574"/>
    </row>
    <row r="123" s="837" customFormat="1" ht="10.5" customHeight="1" spans="1:32">
      <c r="A123" s="1938"/>
      <c r="B123" s="1534"/>
      <c r="C123" s="1503"/>
      <c r="D123" s="1503"/>
      <c r="E123" s="1489"/>
      <c r="F123" s="1489"/>
      <c r="G123" s="1489"/>
      <c r="H123" s="1489"/>
      <c r="I123" s="1489"/>
      <c r="J123" s="1489"/>
      <c r="K123" s="1939"/>
      <c r="L123" s="1939"/>
      <c r="M123" s="1939"/>
      <c r="N123" s="1486"/>
      <c r="O123" s="1507"/>
      <c r="P123" s="1507"/>
      <c r="Q123" s="1507"/>
      <c r="R123" s="1507"/>
      <c r="S123" s="1507"/>
      <c r="T123" s="1507"/>
      <c r="U123" s="1507"/>
      <c r="V123" s="1507"/>
      <c r="W123" s="1507"/>
      <c r="X123" s="1507"/>
      <c r="Y123" s="2026"/>
      <c r="Z123" s="2026"/>
      <c r="AA123" s="1584"/>
      <c r="AB123" s="1574"/>
      <c r="AC123" s="1574"/>
      <c r="AD123" s="1574"/>
      <c r="AE123" s="1574"/>
      <c r="AF123" s="1574"/>
    </row>
    <row r="124" s="837" customFormat="1" ht="11.25" customHeight="1" spans="1:32">
      <c r="A124" s="1938"/>
      <c r="B124" s="4017" t="s">
        <v>717</v>
      </c>
      <c r="C124" s="1498" t="s">
        <v>718</v>
      </c>
      <c r="D124" s="1498"/>
      <c r="E124" s="1489"/>
      <c r="F124" s="1489"/>
      <c r="G124" s="1489"/>
      <c r="H124" s="1489"/>
      <c r="I124" s="1489"/>
      <c r="J124" s="1489"/>
      <c r="K124" s="1939"/>
      <c r="L124" s="1939"/>
      <c r="M124" s="1939"/>
      <c r="N124" s="1523">
        <v>16</v>
      </c>
      <c r="O124" s="1524"/>
      <c r="P124" s="1524"/>
      <c r="Q124" s="1524"/>
      <c r="R124" s="1524"/>
      <c r="S124" s="1524"/>
      <c r="T124" s="1524"/>
      <c r="U124" s="1524"/>
      <c r="V124" s="1524"/>
      <c r="W124" s="1524"/>
      <c r="X124" s="1524"/>
      <c r="Y124" s="1524"/>
      <c r="Z124" s="1524"/>
      <c r="AA124" s="1584"/>
      <c r="AB124" s="1574"/>
      <c r="AC124" s="1574"/>
      <c r="AD124" s="1574"/>
      <c r="AE124" s="1574"/>
      <c r="AF124" s="1574"/>
    </row>
    <row r="125" s="837" customFormat="1" ht="9.75" customHeight="1" spans="1:32">
      <c r="A125" s="1938"/>
      <c r="B125" s="1534"/>
      <c r="C125" s="1503" t="s">
        <v>719</v>
      </c>
      <c r="D125" s="1503"/>
      <c r="E125" s="1489"/>
      <c r="F125" s="1489"/>
      <c r="G125" s="1489"/>
      <c r="H125" s="1489"/>
      <c r="I125" s="1489"/>
      <c r="J125" s="1489"/>
      <c r="K125" s="1939"/>
      <c r="L125" s="1939"/>
      <c r="M125" s="1939"/>
      <c r="N125" s="1523"/>
      <c r="O125" s="1524"/>
      <c r="P125" s="1524"/>
      <c r="Q125" s="1524"/>
      <c r="R125" s="1524"/>
      <c r="S125" s="1524"/>
      <c r="T125" s="1524"/>
      <c r="U125" s="1524"/>
      <c r="V125" s="1524"/>
      <c r="W125" s="1524"/>
      <c r="X125" s="1524"/>
      <c r="Y125" s="1524"/>
      <c r="Z125" s="1524"/>
      <c r="AA125" s="1584"/>
      <c r="AB125" s="1574"/>
      <c r="AC125" s="1574"/>
      <c r="AD125" s="1574"/>
      <c r="AE125" s="1574"/>
      <c r="AF125" s="1574"/>
    </row>
    <row r="126" s="837" customFormat="1" ht="12" customHeight="1" spans="1:32">
      <c r="A126" s="1938"/>
      <c r="B126" s="1534"/>
      <c r="C126" s="2008"/>
      <c r="D126" s="2008"/>
      <c r="E126" s="2008"/>
      <c r="F126" s="2008"/>
      <c r="G126" s="2008"/>
      <c r="H126" s="2008"/>
      <c r="I126" s="2008"/>
      <c r="J126" s="2008"/>
      <c r="K126" s="2008"/>
      <c r="L126" s="1939"/>
      <c r="M126" s="1939"/>
      <c r="N126" s="1488"/>
      <c r="O126" s="2028"/>
      <c r="P126" s="2028"/>
      <c r="Q126" s="2028"/>
      <c r="R126" s="2028"/>
      <c r="S126" s="2028"/>
      <c r="T126" s="2028"/>
      <c r="U126" s="2028"/>
      <c r="V126" s="2028"/>
      <c r="W126" s="2028"/>
      <c r="X126" s="2028"/>
      <c r="Y126" s="2028"/>
      <c r="Z126" s="2028"/>
      <c r="AA126" s="1584"/>
      <c r="AB126" s="1574"/>
      <c r="AC126" s="1574"/>
      <c r="AD126" s="1574"/>
      <c r="AE126" s="1574"/>
      <c r="AF126" s="1574"/>
    </row>
    <row r="127" s="837" customFormat="1" ht="12" customHeight="1" spans="1:32">
      <c r="A127" s="1938"/>
      <c r="B127" s="2029"/>
      <c r="C127" s="2030"/>
      <c r="D127" s="2030"/>
      <c r="E127" s="2031"/>
      <c r="F127" s="2031"/>
      <c r="G127" s="2031"/>
      <c r="H127" s="2031"/>
      <c r="I127" s="2031"/>
      <c r="J127" s="2031"/>
      <c r="K127" s="2032"/>
      <c r="L127" s="2032"/>
      <c r="M127" s="2032"/>
      <c r="N127" s="2033"/>
      <c r="O127" s="2034"/>
      <c r="P127" s="2034"/>
      <c r="Q127" s="2034"/>
      <c r="R127" s="2034"/>
      <c r="S127" s="2034"/>
      <c r="T127" s="2034"/>
      <c r="U127" s="2034"/>
      <c r="V127" s="2034"/>
      <c r="W127" s="2034"/>
      <c r="X127" s="2034"/>
      <c r="Y127" s="2034"/>
      <c r="Z127" s="2034"/>
      <c r="AA127" s="2035"/>
      <c r="AB127" s="1574"/>
      <c r="AC127" s="1574"/>
      <c r="AD127" s="1574"/>
      <c r="AE127" s="1574"/>
      <c r="AF127" s="1574"/>
    </row>
    <row r="128" s="837" customFormat="1" ht="9" customHeight="1" spans="1:32">
      <c r="A128" s="1958"/>
      <c r="B128" s="1959"/>
      <c r="C128" s="1960"/>
      <c r="D128" s="1961"/>
      <c r="E128" s="1961"/>
      <c r="F128" s="1961"/>
      <c r="G128" s="1961"/>
      <c r="H128" s="1961"/>
      <c r="I128" s="1961"/>
      <c r="J128" s="1962"/>
      <c r="K128" s="1962"/>
      <c r="L128" s="1962"/>
      <c r="M128" s="1963"/>
      <c r="N128" s="1964"/>
      <c r="O128" s="1964"/>
      <c r="P128" s="1964"/>
      <c r="Q128" s="1964"/>
      <c r="R128" s="1964"/>
      <c r="S128" s="1964"/>
      <c r="T128" s="1964"/>
      <c r="U128" s="1964"/>
      <c r="V128" s="1964"/>
      <c r="W128" s="1964"/>
      <c r="X128" s="1964"/>
      <c r="Y128" s="1964"/>
      <c r="Z128" s="1964"/>
      <c r="AA128" s="1965"/>
      <c r="AB128" s="1574"/>
      <c r="AC128" s="1574"/>
      <c r="AD128" s="1574"/>
      <c r="AE128" s="1574"/>
      <c r="AF128" s="1574"/>
    </row>
    <row r="129" s="837" customFormat="1" ht="12" customHeight="1" spans="1:32">
      <c r="A129" s="1966"/>
      <c r="B129" s="1959"/>
      <c r="C129" s="2036" t="s">
        <v>720</v>
      </c>
      <c r="D129" s="1961"/>
      <c r="E129" s="1961"/>
      <c r="F129" s="1961"/>
      <c r="G129" s="2037" t="s">
        <v>721</v>
      </c>
      <c r="H129" s="1967"/>
      <c r="I129" s="1961"/>
      <c r="J129" s="1962"/>
      <c r="K129" s="1962"/>
      <c r="L129" s="1962"/>
      <c r="M129" s="1963"/>
      <c r="N129" s="1964"/>
      <c r="O129" s="1964"/>
      <c r="P129" s="1964"/>
      <c r="Q129" s="1964"/>
      <c r="R129" s="1964"/>
      <c r="S129" s="1964"/>
      <c r="T129" s="1964"/>
      <c r="U129" s="1964"/>
      <c r="V129" s="1964"/>
      <c r="W129" s="1964"/>
      <c r="X129" s="1964"/>
      <c r="Y129" s="1964"/>
      <c r="Z129" s="1964"/>
      <c r="AA129" s="1965"/>
      <c r="AB129" s="1574"/>
      <c r="AC129" s="1574"/>
      <c r="AD129" s="1574"/>
      <c r="AE129" s="1574"/>
      <c r="AF129" s="1574"/>
    </row>
    <row r="130" s="837" customFormat="1" ht="12" customHeight="1" spans="1:32">
      <c r="A130" s="1966"/>
      <c r="B130" s="1959"/>
      <c r="C130" s="2038" t="s">
        <v>722</v>
      </c>
      <c r="D130" s="1967"/>
      <c r="E130" s="1967"/>
      <c r="F130" s="1967"/>
      <c r="G130" s="2038" t="s">
        <v>723</v>
      </c>
      <c r="H130" s="1968"/>
      <c r="I130" s="1967"/>
      <c r="J130" s="1967"/>
      <c r="K130" s="1967"/>
      <c r="L130" s="1967"/>
      <c r="M130" s="1963"/>
      <c r="N130" s="1964"/>
      <c r="O130" s="1964"/>
      <c r="P130" s="1964"/>
      <c r="Q130" s="1964"/>
      <c r="R130" s="1964"/>
      <c r="S130" s="1964"/>
      <c r="T130" s="1964"/>
      <c r="U130" s="1964"/>
      <c r="V130" s="1964"/>
      <c r="W130" s="1964"/>
      <c r="X130" s="1964"/>
      <c r="Y130" s="1964"/>
      <c r="Z130" s="1964"/>
      <c r="AA130" s="1965"/>
      <c r="AB130" s="1574"/>
      <c r="AC130" s="1574"/>
      <c r="AD130" s="1574"/>
      <c r="AE130" s="1574"/>
      <c r="AF130" s="1574"/>
    </row>
    <row r="131" s="837" customFormat="1" ht="12" customHeight="1" spans="1:32">
      <c r="A131" s="1969"/>
      <c r="B131" s="1970"/>
      <c r="C131" s="1971"/>
      <c r="D131" s="1971"/>
      <c r="E131" s="1971"/>
      <c r="F131" s="1971"/>
      <c r="G131" s="1971"/>
      <c r="H131" s="1971"/>
      <c r="I131" s="1971"/>
      <c r="J131" s="1971"/>
      <c r="K131" s="1971"/>
      <c r="L131" s="1971"/>
      <c r="M131" s="1971"/>
      <c r="N131" s="1972"/>
      <c r="O131" s="1972"/>
      <c r="P131" s="1972"/>
      <c r="Q131" s="1972"/>
      <c r="R131" s="1972"/>
      <c r="S131" s="1972"/>
      <c r="T131" s="1972"/>
      <c r="U131" s="1972"/>
      <c r="V131" s="1972"/>
      <c r="W131" s="1972"/>
      <c r="X131" s="1972"/>
      <c r="Y131" s="1972"/>
      <c r="Z131" s="1972"/>
      <c r="AA131" s="1973"/>
      <c r="AB131" s="1574"/>
      <c r="AC131" s="1574"/>
      <c r="AD131" s="1574"/>
      <c r="AE131" s="1574"/>
      <c r="AF131" s="1574"/>
    </row>
    <row r="132" s="837" customFormat="1" ht="10.5" customHeight="1" spans="1:32">
      <c r="A132" s="1938"/>
      <c r="B132" s="1534"/>
      <c r="C132" s="1503"/>
      <c r="D132" s="1503"/>
      <c r="E132" s="1489"/>
      <c r="F132" s="1489"/>
      <c r="G132" s="1489"/>
      <c r="H132" s="1489"/>
      <c r="I132" s="1489"/>
      <c r="J132" s="1489"/>
      <c r="K132" s="1939"/>
      <c r="L132" s="1939"/>
      <c r="M132" s="1939"/>
      <c r="N132" s="1486"/>
      <c r="O132" s="1507"/>
      <c r="P132" s="1507"/>
      <c r="Q132" s="1507"/>
      <c r="R132" s="1507"/>
      <c r="S132" s="1507"/>
      <c r="T132" s="1507"/>
      <c r="U132" s="1507"/>
      <c r="V132" s="1507"/>
      <c r="W132" s="1507"/>
      <c r="X132" s="1507"/>
      <c r="Y132" s="1507"/>
      <c r="Z132" s="1507"/>
      <c r="AA132" s="1584"/>
      <c r="AB132" s="1574"/>
      <c r="AC132" s="1574"/>
      <c r="AD132" s="1574"/>
      <c r="AE132" s="1574"/>
      <c r="AF132" s="1574"/>
    </row>
    <row r="133" s="837" customFormat="1" ht="10.5" customHeight="1" spans="1:32">
      <c r="A133" s="1938"/>
      <c r="B133" s="4018" t="s">
        <v>724</v>
      </c>
      <c r="C133" s="1498" t="s">
        <v>725</v>
      </c>
      <c r="D133" s="1503"/>
      <c r="E133" s="1489"/>
      <c r="F133" s="1489"/>
      <c r="G133" s="1489"/>
      <c r="H133" s="1489"/>
      <c r="I133" s="1489"/>
      <c r="J133" s="1489"/>
      <c r="K133" s="1939"/>
      <c r="L133" s="1939"/>
      <c r="M133" s="1939"/>
      <c r="AA133" s="1584"/>
      <c r="AB133" s="1574"/>
      <c r="AC133" s="1574"/>
      <c r="AD133" s="1574"/>
      <c r="AE133" s="1574"/>
      <c r="AF133" s="1574"/>
    </row>
    <row r="134" s="837" customFormat="1" ht="10.5" customHeight="1" spans="1:32">
      <c r="A134" s="1938"/>
      <c r="B134" s="1534"/>
      <c r="C134" s="1503" t="s">
        <v>726</v>
      </c>
      <c r="D134" s="1503"/>
      <c r="E134" s="1489"/>
      <c r="F134" s="1489"/>
      <c r="G134" s="1489"/>
      <c r="H134" s="1489"/>
      <c r="I134" s="1489"/>
      <c r="J134" s="1489"/>
      <c r="K134" s="1939"/>
      <c r="L134" s="1939"/>
      <c r="M134" s="1939"/>
      <c r="AA134" s="1584"/>
      <c r="AB134" s="1574"/>
      <c r="AC134" s="1574"/>
      <c r="AD134" s="1574"/>
      <c r="AE134" s="1574"/>
      <c r="AF134" s="1574"/>
    </row>
    <row r="135" s="837" customFormat="1" ht="10.5" customHeight="1" spans="1:32">
      <c r="A135" s="1938"/>
      <c r="B135" s="1534"/>
      <c r="C135" s="1503"/>
      <c r="D135" s="1503"/>
      <c r="E135" s="1489"/>
      <c r="F135" s="1489"/>
      <c r="G135" s="1489"/>
      <c r="H135" s="1489"/>
      <c r="I135" s="1489"/>
      <c r="J135" s="1489"/>
      <c r="K135" s="1939"/>
      <c r="L135" s="1939"/>
      <c r="M135" s="1939"/>
      <c r="N135" s="1488"/>
      <c r="O135" s="1749"/>
      <c r="P135" s="1749"/>
      <c r="Q135" s="1749"/>
      <c r="R135" s="1749"/>
      <c r="S135" s="1749"/>
      <c r="T135" s="1749"/>
      <c r="U135" s="1749"/>
      <c r="V135" s="1749"/>
      <c r="W135" s="1749"/>
      <c r="X135" s="1749"/>
      <c r="Y135" s="1749"/>
      <c r="Z135" s="1749"/>
      <c r="AA135" s="1584"/>
      <c r="AB135" s="1574"/>
      <c r="AC135" s="1574"/>
      <c r="AD135" s="1574"/>
      <c r="AE135" s="1574"/>
      <c r="AF135" s="1574"/>
    </row>
    <row r="136" s="837" customFormat="1" ht="10.5" customHeight="1" spans="1:32">
      <c r="A136" s="1938"/>
      <c r="B136" s="1534"/>
      <c r="C136" s="421" t="s">
        <v>145</v>
      </c>
      <c r="D136" s="1498" t="s">
        <v>727</v>
      </c>
      <c r="F136" s="1489"/>
      <c r="G136" s="1489"/>
      <c r="H136" s="1489"/>
      <c r="I136" s="1489"/>
      <c r="J136" s="1489"/>
      <c r="K136" s="1488"/>
      <c r="L136" s="1749"/>
      <c r="M136" s="1749"/>
      <c r="N136" s="1541">
        <v>65</v>
      </c>
      <c r="O136" s="1499"/>
      <c r="P136" s="1500"/>
      <c r="Q136" s="1500"/>
      <c r="R136" s="1500"/>
      <c r="S136" s="1500"/>
      <c r="T136" s="1500"/>
      <c r="U136" s="1500"/>
      <c r="V136" s="2022"/>
      <c r="W136" s="2016"/>
      <c r="X136" s="2016"/>
      <c r="Y136" s="2016"/>
      <c r="Z136" s="2017"/>
      <c r="AA136" s="1584"/>
      <c r="AB136" s="1574"/>
      <c r="AC136" s="1574"/>
      <c r="AD136" s="1574"/>
      <c r="AE136" s="1574"/>
      <c r="AF136" s="1574"/>
    </row>
    <row r="137" s="837" customFormat="1" ht="10.5" customHeight="1" spans="1:32">
      <c r="A137" s="1938"/>
      <c r="B137" s="1534"/>
      <c r="C137" s="1503"/>
      <c r="D137" s="1503" t="s">
        <v>728</v>
      </c>
      <c r="F137" s="1489"/>
      <c r="G137" s="1489"/>
      <c r="H137" s="1489"/>
      <c r="I137" s="1489"/>
      <c r="J137" s="1489"/>
      <c r="K137" s="1488"/>
      <c r="L137" s="1749"/>
      <c r="M137" s="1749"/>
      <c r="N137" s="1541"/>
      <c r="O137" s="2023"/>
      <c r="P137" s="2024"/>
      <c r="Q137" s="2024"/>
      <c r="R137" s="2024"/>
      <c r="S137" s="2024"/>
      <c r="T137" s="2024"/>
      <c r="U137" s="2024"/>
      <c r="V137" s="2019"/>
      <c r="W137" s="2019"/>
      <c r="X137" s="2019"/>
      <c r="Y137" s="2019"/>
      <c r="Z137" s="2020"/>
      <c r="AA137" s="1584"/>
      <c r="AB137" s="1574"/>
      <c r="AC137" s="1574"/>
      <c r="AD137" s="1574"/>
      <c r="AE137" s="1574"/>
      <c r="AF137" s="1574"/>
    </row>
    <row r="138" s="837" customFormat="1" ht="10.5" customHeight="1" spans="1:32">
      <c r="A138" s="1938"/>
      <c r="B138" s="1534"/>
      <c r="C138" s="1503"/>
      <c r="D138" s="1489"/>
      <c r="F138" s="1489"/>
      <c r="G138" s="1489"/>
      <c r="H138" s="1489"/>
      <c r="I138" s="1489"/>
      <c r="J138" s="1489"/>
      <c r="K138" s="1486"/>
      <c r="L138" s="1507"/>
      <c r="M138" s="1507"/>
      <c r="N138" s="1486"/>
      <c r="O138" s="1507"/>
      <c r="P138" s="1507"/>
      <c r="Q138" s="1507"/>
      <c r="R138" s="1507"/>
      <c r="S138" s="1507"/>
      <c r="T138" s="1507"/>
      <c r="U138" s="1507"/>
      <c r="V138" s="1507"/>
      <c r="W138" s="1507"/>
      <c r="X138" s="1507"/>
      <c r="Y138" s="1507"/>
      <c r="Z138" s="1507"/>
      <c r="AA138" s="1584"/>
      <c r="AB138" s="1574"/>
      <c r="AC138" s="1574"/>
      <c r="AD138" s="1574"/>
      <c r="AE138" s="1574"/>
      <c r="AF138" s="1574"/>
    </row>
    <row r="139" s="837" customFormat="1" ht="10.5" customHeight="1" spans="1:32">
      <c r="A139" s="1938"/>
      <c r="B139" s="1534"/>
      <c r="C139" s="421" t="s">
        <v>149</v>
      </c>
      <c r="D139" s="1498" t="s">
        <v>729</v>
      </c>
      <c r="F139" s="1489"/>
      <c r="G139" s="1489"/>
      <c r="H139" s="1489"/>
      <c r="I139" s="1489"/>
      <c r="J139" s="1489"/>
      <c r="K139" s="1488"/>
      <c r="L139" s="1749"/>
      <c r="M139" s="1749"/>
      <c r="N139" s="1541">
        <v>66</v>
      </c>
      <c r="O139" s="1499"/>
      <c r="P139" s="1500"/>
      <c r="Q139" s="1500"/>
      <c r="R139" s="1500"/>
      <c r="S139" s="1500"/>
      <c r="T139" s="1500"/>
      <c r="U139" s="1500"/>
      <c r="V139" s="2022"/>
      <c r="W139" s="2016"/>
      <c r="X139" s="2016"/>
      <c r="Y139" s="2016"/>
      <c r="Z139" s="2017"/>
      <c r="AA139" s="1584"/>
      <c r="AB139" s="1574"/>
      <c r="AC139" s="1574"/>
      <c r="AD139" s="1574"/>
      <c r="AE139" s="1574"/>
      <c r="AF139" s="1574"/>
    </row>
    <row r="140" s="837" customFormat="1" ht="10.5" customHeight="1" spans="1:32">
      <c r="A140" s="1938"/>
      <c r="B140" s="1534"/>
      <c r="C140" s="1503"/>
      <c r="D140" s="1503" t="s">
        <v>730</v>
      </c>
      <c r="F140" s="1489"/>
      <c r="G140" s="1489"/>
      <c r="H140" s="1489"/>
      <c r="I140" s="1489"/>
      <c r="J140" s="1489"/>
      <c r="K140" s="1488"/>
      <c r="L140" s="1749"/>
      <c r="M140" s="1749"/>
      <c r="N140" s="1541"/>
      <c r="O140" s="2023"/>
      <c r="P140" s="2024"/>
      <c r="Q140" s="2024"/>
      <c r="R140" s="2024"/>
      <c r="S140" s="2024"/>
      <c r="T140" s="2024"/>
      <c r="U140" s="2024"/>
      <c r="V140" s="2019"/>
      <c r="W140" s="2019"/>
      <c r="X140" s="2019"/>
      <c r="Y140" s="2019"/>
      <c r="Z140" s="2020"/>
      <c r="AA140" s="1584"/>
      <c r="AB140" s="1574"/>
      <c r="AC140" s="1574"/>
      <c r="AD140" s="1574"/>
      <c r="AE140" s="1574"/>
      <c r="AF140" s="1574"/>
    </row>
    <row r="141" s="837" customFormat="1" ht="10.5" customHeight="1" spans="1:32">
      <c r="A141" s="1938"/>
      <c r="B141" s="1534"/>
      <c r="C141" s="1503"/>
      <c r="D141" s="1503"/>
      <c r="E141" s="1489"/>
      <c r="F141" s="1489"/>
      <c r="G141" s="1489"/>
      <c r="H141" s="1489"/>
      <c r="I141" s="1489"/>
      <c r="J141" s="1489"/>
      <c r="K141" s="1939"/>
      <c r="L141" s="1939"/>
      <c r="M141" s="1939"/>
      <c r="N141" s="1486"/>
      <c r="O141" s="1507"/>
      <c r="P141" s="1507"/>
      <c r="Q141" s="1507"/>
      <c r="R141" s="1507"/>
      <c r="S141" s="1507"/>
      <c r="T141" s="1507"/>
      <c r="U141" s="1507"/>
      <c r="V141" s="1507"/>
      <c r="W141" s="1507"/>
      <c r="X141" s="1507"/>
      <c r="Y141" s="1507"/>
      <c r="Z141" s="1507"/>
      <c r="AA141" s="1584"/>
      <c r="AB141" s="1574"/>
      <c r="AC141" s="1574"/>
      <c r="AD141" s="1574"/>
      <c r="AE141" s="1574"/>
      <c r="AF141" s="1574"/>
    </row>
    <row r="142" s="837" customFormat="1" ht="10.5" customHeight="1" spans="1:32">
      <c r="A142" s="1938"/>
      <c r="B142" s="1943"/>
      <c r="C142" s="421" t="s">
        <v>192</v>
      </c>
      <c r="D142" s="1498" t="s">
        <v>731</v>
      </c>
      <c r="E142" s="1489"/>
      <c r="F142" s="1489"/>
      <c r="G142" s="1489"/>
      <c r="H142" s="1489"/>
      <c r="I142" s="1489"/>
      <c r="J142" s="1489"/>
      <c r="K142" s="1939"/>
      <c r="L142" s="1939"/>
      <c r="M142" s="1939"/>
      <c r="N142" s="1541">
        <v>69</v>
      </c>
      <c r="O142" s="1499"/>
      <c r="P142" s="1500"/>
      <c r="Q142" s="1500"/>
      <c r="R142" s="1500"/>
      <c r="S142" s="1500"/>
      <c r="T142" s="1500"/>
      <c r="U142" s="1500"/>
      <c r="V142" s="2022"/>
      <c r="W142" s="2016"/>
      <c r="X142" s="2016"/>
      <c r="Y142" s="2016"/>
      <c r="Z142" s="2017"/>
      <c r="AA142" s="1584"/>
      <c r="AB142" s="1574"/>
      <c r="AC142" s="1574"/>
      <c r="AD142" s="1574"/>
      <c r="AE142" s="1574"/>
      <c r="AF142" s="1574"/>
    </row>
    <row r="143" s="837" customFormat="1" ht="10.5" customHeight="1" spans="1:32">
      <c r="A143" s="1938"/>
      <c r="B143" s="1534"/>
      <c r="C143" s="1503"/>
      <c r="D143" s="1503" t="s">
        <v>732</v>
      </c>
      <c r="E143" s="1489"/>
      <c r="F143" s="1489"/>
      <c r="G143" s="1489"/>
      <c r="H143" s="1489"/>
      <c r="I143" s="1489"/>
      <c r="J143" s="1489"/>
      <c r="K143" s="1939"/>
      <c r="L143" s="1939"/>
      <c r="M143" s="1939"/>
      <c r="N143" s="1541"/>
      <c r="O143" s="2023"/>
      <c r="P143" s="2024"/>
      <c r="Q143" s="2024"/>
      <c r="R143" s="2024"/>
      <c r="S143" s="2024"/>
      <c r="T143" s="2024"/>
      <c r="U143" s="2024"/>
      <c r="V143" s="2019"/>
      <c r="W143" s="2019"/>
      <c r="X143" s="2019"/>
      <c r="Y143" s="2019"/>
      <c r="Z143" s="2020"/>
      <c r="AA143" s="1584"/>
      <c r="AB143" s="1574"/>
      <c r="AC143" s="1574"/>
      <c r="AD143" s="1574"/>
      <c r="AE143" s="1574"/>
      <c r="AF143" s="1574"/>
    </row>
    <row r="144" s="837" customFormat="1" ht="10.5" customHeight="1" spans="1:32">
      <c r="A144" s="1938"/>
      <c r="B144" s="1534"/>
      <c r="C144" s="1503"/>
      <c r="D144" s="1503"/>
      <c r="E144" s="1489"/>
      <c r="F144" s="1489"/>
      <c r="G144" s="1489"/>
      <c r="H144" s="1489"/>
      <c r="I144" s="1489"/>
      <c r="J144" s="1489"/>
      <c r="K144" s="1939"/>
      <c r="L144" s="1939"/>
      <c r="M144" s="1939"/>
      <c r="N144" s="1486"/>
      <c r="O144" s="1507"/>
      <c r="P144" s="1507"/>
      <c r="Q144" s="1507"/>
      <c r="R144" s="1507"/>
      <c r="S144" s="1507"/>
      <c r="T144" s="1507"/>
      <c r="U144" s="1507"/>
      <c r="V144" s="1507"/>
      <c r="W144" s="1507"/>
      <c r="X144" s="1507"/>
      <c r="Y144" s="1507"/>
      <c r="Z144" s="1507"/>
      <c r="AA144" s="1584"/>
      <c r="AB144" s="1574"/>
      <c r="AC144" s="1574"/>
      <c r="AD144" s="1574"/>
      <c r="AE144" s="1574"/>
      <c r="AF144" s="1574"/>
    </row>
    <row r="145" s="837" customFormat="1" ht="10.5" customHeight="1" spans="1:32">
      <c r="A145" s="1938"/>
      <c r="B145" s="1943"/>
      <c r="C145" s="421" t="s">
        <v>253</v>
      </c>
      <c r="D145" s="1498" t="s">
        <v>733</v>
      </c>
      <c r="E145" s="1489"/>
      <c r="F145" s="1489"/>
      <c r="G145" s="1489"/>
      <c r="H145" s="1489"/>
      <c r="I145" s="1489"/>
      <c r="J145" s="1489"/>
      <c r="K145" s="1939"/>
      <c r="L145" s="1939"/>
      <c r="M145" s="1939"/>
      <c r="N145" s="1541">
        <v>70</v>
      </c>
      <c r="O145" s="1499"/>
      <c r="P145" s="1500"/>
      <c r="Q145" s="1500"/>
      <c r="R145" s="1500"/>
      <c r="S145" s="1500"/>
      <c r="T145" s="1500"/>
      <c r="U145" s="1500"/>
      <c r="V145" s="2022"/>
      <c r="W145" s="2016"/>
      <c r="X145" s="2016"/>
      <c r="Y145" s="2016"/>
      <c r="Z145" s="2017"/>
      <c r="AA145" s="1584"/>
      <c r="AB145" s="1574"/>
      <c r="AC145" s="1574"/>
      <c r="AD145" s="1574"/>
      <c r="AE145" s="1574"/>
      <c r="AF145" s="1574"/>
    </row>
    <row r="146" s="837" customFormat="1" ht="10.5" customHeight="1" spans="1:32">
      <c r="A146" s="1938"/>
      <c r="B146" s="1534"/>
      <c r="C146" s="1503"/>
      <c r="D146" s="1503" t="s">
        <v>734</v>
      </c>
      <c r="E146" s="1489"/>
      <c r="F146" s="1489"/>
      <c r="G146" s="1489"/>
      <c r="H146" s="1489"/>
      <c r="I146" s="1489"/>
      <c r="J146" s="1489"/>
      <c r="K146" s="1939"/>
      <c r="L146" s="1939"/>
      <c r="M146" s="1939"/>
      <c r="N146" s="1541"/>
      <c r="O146" s="2023"/>
      <c r="P146" s="2024"/>
      <c r="Q146" s="2024"/>
      <c r="R146" s="2024"/>
      <c r="S146" s="2024"/>
      <c r="T146" s="2024"/>
      <c r="U146" s="2024"/>
      <c r="V146" s="2019"/>
      <c r="W146" s="2019"/>
      <c r="X146" s="2019"/>
      <c r="Y146" s="2019"/>
      <c r="Z146" s="2020"/>
      <c r="AA146" s="1584"/>
      <c r="AB146" s="1574"/>
      <c r="AC146" s="1574"/>
      <c r="AD146" s="1574"/>
      <c r="AE146" s="1574"/>
      <c r="AF146" s="1574"/>
    </row>
    <row r="147" s="837" customFormat="1" ht="10.5" customHeight="1" spans="1:32">
      <c r="A147" s="1938"/>
      <c r="B147" s="1534"/>
      <c r="C147" s="1503"/>
      <c r="D147" s="1503"/>
      <c r="E147" s="1489"/>
      <c r="F147" s="1489"/>
      <c r="G147" s="1489"/>
      <c r="H147" s="1489"/>
      <c r="I147" s="1489"/>
      <c r="J147" s="1489"/>
      <c r="K147" s="1939"/>
      <c r="L147" s="1939"/>
      <c r="M147" s="1939"/>
      <c r="N147" s="1486"/>
      <c r="O147" s="1507"/>
      <c r="P147" s="1507"/>
      <c r="Q147" s="1507"/>
      <c r="R147" s="1507"/>
      <c r="S147" s="1507"/>
      <c r="T147" s="1507"/>
      <c r="U147" s="1507"/>
      <c r="V147" s="1507"/>
      <c r="W147" s="1507"/>
      <c r="X147" s="1507"/>
      <c r="Y147" s="1507"/>
      <c r="Z147" s="1507"/>
      <c r="AA147" s="1584"/>
      <c r="AB147" s="1574"/>
      <c r="AC147" s="1574"/>
      <c r="AD147" s="1574"/>
      <c r="AE147" s="1574"/>
      <c r="AF147" s="1574"/>
    </row>
    <row r="148" s="837" customFormat="1" ht="10.5" customHeight="1" spans="1:32">
      <c r="A148" s="1938"/>
      <c r="B148" s="1943"/>
      <c r="C148" s="421" t="s">
        <v>256</v>
      </c>
      <c r="D148" s="1498" t="s">
        <v>735</v>
      </c>
      <c r="E148" s="1489"/>
      <c r="F148" s="1489"/>
      <c r="G148" s="1489"/>
      <c r="H148" s="1489"/>
      <c r="I148" s="1489"/>
      <c r="J148" s="1489"/>
      <c r="K148" s="1939"/>
      <c r="L148" s="1939"/>
      <c r="M148" s="1939"/>
      <c r="N148" s="1541">
        <v>74</v>
      </c>
      <c r="O148" s="1499"/>
      <c r="P148" s="1500"/>
      <c r="Q148" s="1500"/>
      <c r="R148" s="1500"/>
      <c r="S148" s="1500"/>
      <c r="T148" s="1500"/>
      <c r="U148" s="1500"/>
      <c r="V148" s="2022"/>
      <c r="W148" s="2016"/>
      <c r="X148" s="2016"/>
      <c r="Y148" s="2016"/>
      <c r="Z148" s="2017"/>
      <c r="AA148" s="1584"/>
      <c r="AB148" s="1574"/>
      <c r="AC148" s="1574"/>
      <c r="AD148" s="1574"/>
      <c r="AE148" s="1574"/>
      <c r="AF148" s="1574"/>
    </row>
    <row r="149" s="837" customFormat="1" ht="10.5" customHeight="1" spans="1:32">
      <c r="A149" s="1938"/>
      <c r="B149" s="1534"/>
      <c r="C149" s="1503"/>
      <c r="D149" s="1503" t="s">
        <v>736</v>
      </c>
      <c r="E149" s="1489"/>
      <c r="F149" s="1489"/>
      <c r="G149" s="1489"/>
      <c r="H149" s="1489"/>
      <c r="I149" s="1489"/>
      <c r="J149" s="1489"/>
      <c r="K149" s="1939"/>
      <c r="L149" s="1939"/>
      <c r="M149" s="1939"/>
      <c r="N149" s="1541"/>
      <c r="O149" s="2023"/>
      <c r="P149" s="2024"/>
      <c r="Q149" s="2024"/>
      <c r="R149" s="2024"/>
      <c r="S149" s="2024"/>
      <c r="T149" s="2024"/>
      <c r="U149" s="2024"/>
      <c r="V149" s="2019"/>
      <c r="W149" s="2019"/>
      <c r="X149" s="2019"/>
      <c r="Y149" s="2019"/>
      <c r="Z149" s="2020"/>
      <c r="AA149" s="1584"/>
      <c r="AB149" s="1574"/>
      <c r="AC149" s="1574"/>
      <c r="AD149" s="1574"/>
      <c r="AE149" s="1574"/>
      <c r="AF149" s="1574"/>
    </row>
    <row r="150" s="837" customFormat="1" ht="10.5" customHeight="1" spans="1:32">
      <c r="A150" s="1938"/>
      <c r="B150" s="1534"/>
      <c r="C150" s="1503"/>
      <c r="D150" s="2008"/>
      <c r="E150" s="2008"/>
      <c r="F150" s="2008"/>
      <c r="G150" s="2008"/>
      <c r="H150" s="2008"/>
      <c r="I150" s="2008"/>
      <c r="J150" s="2008"/>
      <c r="K150" s="2008"/>
      <c r="L150" s="2008"/>
      <c r="M150" s="1939"/>
      <c r="N150" s="1486"/>
      <c r="O150" s="1507"/>
      <c r="P150" s="1507"/>
      <c r="Q150" s="1507"/>
      <c r="R150" s="1507"/>
      <c r="S150" s="1507"/>
      <c r="T150" s="1507"/>
      <c r="U150" s="1507"/>
      <c r="V150" s="1507"/>
      <c r="W150" s="1507"/>
      <c r="X150" s="1507"/>
      <c r="Y150" s="1507"/>
      <c r="Z150" s="1507"/>
      <c r="AA150" s="1584"/>
      <c r="AB150" s="1574"/>
      <c r="AC150" s="1574"/>
      <c r="AD150" s="1574"/>
      <c r="AE150" s="1574"/>
      <c r="AF150" s="1574"/>
    </row>
    <row r="151" s="837" customFormat="1" ht="10.5" customHeight="1" spans="1:32">
      <c r="A151" s="1938"/>
      <c r="B151" s="1534"/>
      <c r="C151" s="1503"/>
      <c r="D151" s="1949"/>
      <c r="E151" s="1949"/>
      <c r="F151" s="1949"/>
      <c r="G151" s="1949"/>
      <c r="H151" s="1949"/>
      <c r="I151" s="1949"/>
      <c r="J151" s="1949"/>
      <c r="K151" s="1949"/>
      <c r="L151" s="1949"/>
      <c r="M151" s="1939"/>
      <c r="N151" s="1486"/>
      <c r="O151" s="1507"/>
      <c r="P151" s="1507"/>
      <c r="Q151" s="1507"/>
      <c r="R151" s="1507"/>
      <c r="S151" s="1507"/>
      <c r="T151" s="1507"/>
      <c r="U151" s="1507"/>
      <c r="V151" s="1507"/>
      <c r="W151" s="1507"/>
      <c r="X151" s="1507"/>
      <c r="Y151" s="1507"/>
      <c r="Z151" s="1507"/>
      <c r="AA151" s="1584"/>
      <c r="AB151" s="1574"/>
      <c r="AC151" s="1574"/>
      <c r="AD151" s="1574"/>
      <c r="AE151" s="1574"/>
      <c r="AF151" s="1574"/>
    </row>
    <row r="152" s="837" customFormat="1" ht="10.5" customHeight="1" spans="1:32">
      <c r="A152" s="1938"/>
      <c r="B152" s="1534"/>
      <c r="C152" s="1503"/>
      <c r="D152" s="688"/>
      <c r="E152" s="689"/>
      <c r="F152" s="689"/>
      <c r="G152" s="689"/>
      <c r="H152" s="689"/>
      <c r="I152" s="689"/>
      <c r="J152" s="689"/>
      <c r="K152" s="689"/>
      <c r="L152" s="689"/>
      <c r="M152" s="689"/>
      <c r="N152" s="689"/>
      <c r="O152" s="689"/>
      <c r="P152" s="689"/>
      <c r="Q152" s="689"/>
      <c r="R152" s="689"/>
      <c r="S152" s="689"/>
      <c r="T152" s="689"/>
      <c r="U152" s="689"/>
      <c r="V152" s="689"/>
      <c r="W152" s="689"/>
      <c r="X152" s="689"/>
      <c r="Y152" s="689"/>
      <c r="Z152" s="2039"/>
      <c r="AA152" s="1584"/>
      <c r="AB152" s="1574"/>
      <c r="AC152" s="1574"/>
      <c r="AD152" s="1574"/>
      <c r="AE152" s="1574"/>
      <c r="AF152" s="1574"/>
    </row>
    <row r="153" s="837" customFormat="1" ht="10.5" customHeight="1" spans="1:32">
      <c r="A153" s="1938"/>
      <c r="B153" s="1534"/>
      <c r="C153" s="1503"/>
      <c r="D153" s="2040" t="s">
        <v>737</v>
      </c>
      <c r="E153" s="693"/>
      <c r="F153" s="693"/>
      <c r="G153" s="693"/>
      <c r="H153" s="693"/>
      <c r="I153" s="693"/>
      <c r="J153" s="693"/>
      <c r="K153" s="693"/>
      <c r="L153" s="693"/>
      <c r="M153" s="693"/>
      <c r="N153" s="693"/>
      <c r="O153" s="693"/>
      <c r="P153" s="693"/>
      <c r="Q153" s="693"/>
      <c r="R153" s="693"/>
      <c r="S153" s="693"/>
      <c r="T153" s="693"/>
      <c r="U153" s="693"/>
      <c r="V153" s="693"/>
      <c r="W153" s="693"/>
      <c r="X153" s="693"/>
      <c r="Y153" s="693"/>
      <c r="Z153" s="2041"/>
      <c r="AA153" s="1584"/>
      <c r="AB153" s="1574"/>
      <c r="AC153" s="1574"/>
      <c r="AD153" s="1574"/>
      <c r="AE153" s="1574"/>
      <c r="AF153" s="1574"/>
    </row>
    <row r="154" s="837" customFormat="1" ht="10.5" customHeight="1" spans="1:32">
      <c r="A154" s="1938"/>
      <c r="B154" s="1534"/>
      <c r="C154" s="1503"/>
      <c r="D154" s="2042" t="s">
        <v>738</v>
      </c>
      <c r="E154" s="693"/>
      <c r="F154" s="693"/>
      <c r="G154" s="693"/>
      <c r="H154" s="693"/>
      <c r="I154" s="693"/>
      <c r="J154" s="693"/>
      <c r="K154" s="693"/>
      <c r="L154" s="693"/>
      <c r="M154" s="693"/>
      <c r="N154" s="693"/>
      <c r="O154" s="693"/>
      <c r="P154" s="693"/>
      <c r="Q154" s="693"/>
      <c r="R154" s="693"/>
      <c r="S154" s="693"/>
      <c r="T154" s="693"/>
      <c r="U154" s="693"/>
      <c r="V154" s="693"/>
      <c r="W154" s="693"/>
      <c r="X154" s="693"/>
      <c r="Y154" s="693"/>
      <c r="Z154" s="2041"/>
      <c r="AA154" s="1584"/>
      <c r="AB154" s="1574"/>
      <c r="AC154" s="1574"/>
      <c r="AD154" s="1574"/>
      <c r="AE154" s="1574"/>
      <c r="AF154" s="1574"/>
    </row>
    <row r="155" s="837" customFormat="1" ht="10.5" customHeight="1" spans="1:32">
      <c r="A155" s="1938"/>
      <c r="B155" s="1534"/>
      <c r="C155" s="1503"/>
      <c r="D155" s="757" t="s">
        <v>739</v>
      </c>
      <c r="E155" s="693"/>
      <c r="F155" s="693"/>
      <c r="G155" s="693"/>
      <c r="H155" s="693"/>
      <c r="I155" s="693"/>
      <c r="J155" s="693"/>
      <c r="K155" s="693"/>
      <c r="L155" s="693"/>
      <c r="M155" s="693"/>
      <c r="N155" s="693"/>
      <c r="O155" s="693"/>
      <c r="P155" s="693"/>
      <c r="Q155" s="693"/>
      <c r="R155" s="693"/>
      <c r="S155" s="693"/>
      <c r="T155" s="693"/>
      <c r="U155" s="693"/>
      <c r="V155" s="693"/>
      <c r="W155" s="693"/>
      <c r="X155" s="693"/>
      <c r="Y155" s="693"/>
      <c r="Z155" s="2041"/>
      <c r="AA155" s="1584"/>
      <c r="AB155" s="1574"/>
      <c r="AC155" s="1574"/>
      <c r="AD155" s="1574"/>
      <c r="AE155" s="1574"/>
      <c r="AF155" s="1574"/>
    </row>
    <row r="156" s="837" customFormat="1" ht="10.5" customHeight="1" spans="1:32">
      <c r="A156" s="1938"/>
      <c r="B156" s="1534"/>
      <c r="C156" s="1503"/>
      <c r="D156" s="2043" t="s">
        <v>740</v>
      </c>
      <c r="E156" s="693"/>
      <c r="F156" s="693"/>
      <c r="G156" s="693"/>
      <c r="H156" s="693"/>
      <c r="I156" s="693"/>
      <c r="J156" s="693"/>
      <c r="K156" s="693"/>
      <c r="L156" s="693"/>
      <c r="M156" s="693"/>
      <c r="N156" s="693"/>
      <c r="O156" s="693"/>
      <c r="P156" s="693"/>
      <c r="Q156" s="693"/>
      <c r="R156" s="693"/>
      <c r="S156" s="693"/>
      <c r="T156" s="693"/>
      <c r="U156" s="693"/>
      <c r="V156" s="693"/>
      <c r="W156" s="693"/>
      <c r="X156" s="693"/>
      <c r="Y156" s="693"/>
      <c r="Z156" s="2041"/>
      <c r="AA156" s="1584"/>
      <c r="AB156" s="1574"/>
      <c r="AC156" s="1574"/>
      <c r="AD156" s="1574"/>
      <c r="AE156" s="1574"/>
      <c r="AF156" s="1574"/>
    </row>
    <row r="157" s="837" customFormat="1" ht="10.5" customHeight="1" spans="1:32">
      <c r="A157" s="1938"/>
      <c r="B157" s="1534"/>
      <c r="C157" s="1503"/>
      <c r="D157" s="2044" t="s">
        <v>741</v>
      </c>
      <c r="E157" s="758"/>
      <c r="F157" s="693"/>
      <c r="G157" s="2045"/>
      <c r="H157" s="2045"/>
      <c r="I157" s="2045"/>
      <c r="J157" s="2045"/>
      <c r="K157" s="2045"/>
      <c r="L157" s="2045"/>
      <c r="M157" s="2045"/>
      <c r="N157" s="2045"/>
      <c r="O157" s="2045"/>
      <c r="P157" s="2045"/>
      <c r="Q157" s="2045"/>
      <c r="R157" s="2045"/>
      <c r="S157" s="2045"/>
      <c r="T157" s="2045"/>
      <c r="U157" s="2045"/>
      <c r="V157" s="2045"/>
      <c r="W157" s="2045"/>
      <c r="X157" s="2045"/>
      <c r="Y157" s="2045"/>
      <c r="Z157" s="2046"/>
      <c r="AA157" s="1584"/>
      <c r="AB157" s="1574"/>
      <c r="AC157" s="1574"/>
      <c r="AD157" s="1574"/>
      <c r="AE157" s="1574"/>
      <c r="AF157" s="1574"/>
    </row>
    <row r="158" s="837" customFormat="1" ht="10.5" customHeight="1" spans="1:32">
      <c r="A158" s="1938"/>
      <c r="B158" s="1534"/>
      <c r="C158" s="1503"/>
      <c r="D158" s="2047"/>
      <c r="E158" s="2048"/>
      <c r="F158" s="2048"/>
      <c r="G158" s="2048"/>
      <c r="H158" s="2048"/>
      <c r="I158" s="2048"/>
      <c r="J158" s="2048"/>
      <c r="K158" s="2048"/>
      <c r="L158" s="2048"/>
      <c r="M158" s="2048"/>
      <c r="N158" s="2048"/>
      <c r="O158" s="2048"/>
      <c r="P158" s="2048"/>
      <c r="Q158" s="2048"/>
      <c r="R158" s="2048"/>
      <c r="S158" s="2048"/>
      <c r="T158" s="2048"/>
      <c r="U158" s="2048"/>
      <c r="V158" s="2048"/>
      <c r="W158" s="2048"/>
      <c r="X158" s="2048"/>
      <c r="Y158" s="2048"/>
      <c r="Z158" s="2049"/>
      <c r="AA158" s="1584"/>
      <c r="AB158" s="1574"/>
      <c r="AC158" s="1574"/>
      <c r="AD158" s="1574"/>
      <c r="AE158" s="1574"/>
      <c r="AF158" s="1574"/>
    </row>
    <row r="159" s="837" customFormat="1" ht="10.5" customHeight="1" spans="1:32">
      <c r="A159" s="2010"/>
      <c r="B159" s="2025"/>
      <c r="C159" s="1601"/>
      <c r="D159" s="2050"/>
      <c r="E159" s="2050"/>
      <c r="F159" s="2050"/>
      <c r="G159" s="2050"/>
      <c r="H159" s="2050"/>
      <c r="I159" s="2050"/>
      <c r="J159" s="2050"/>
      <c r="K159" s="2050"/>
      <c r="L159" s="2050"/>
      <c r="M159" s="2013"/>
      <c r="N159" s="1547"/>
      <c r="O159" s="1505"/>
      <c r="P159" s="1505"/>
      <c r="Q159" s="1505"/>
      <c r="R159" s="1505"/>
      <c r="S159" s="1505"/>
      <c r="T159" s="1505"/>
      <c r="U159" s="1505"/>
      <c r="V159" s="1505"/>
      <c r="W159" s="1505"/>
      <c r="X159" s="1505"/>
      <c r="Y159" s="1505"/>
      <c r="Z159" s="1505"/>
      <c r="AA159" s="2014"/>
      <c r="AB159" s="1574"/>
      <c r="AC159" s="1574"/>
      <c r="AD159" s="1574"/>
      <c r="AE159" s="1574"/>
      <c r="AF159" s="1574"/>
    </row>
    <row r="161" s="837" customFormat="1" ht="11.25" customHeight="1" spans="1:32">
      <c r="A161" s="1938"/>
      <c r="B161" s="2027">
        <v>8.12</v>
      </c>
      <c r="C161" s="1498" t="s">
        <v>742</v>
      </c>
      <c r="D161" s="1498"/>
      <c r="E161" s="1489"/>
      <c r="F161" s="1489"/>
      <c r="G161" s="1489"/>
      <c r="H161" s="1489"/>
      <c r="I161" s="1489"/>
      <c r="J161" s="1489"/>
      <c r="K161" s="1523">
        <v>89</v>
      </c>
      <c r="L161" s="2051">
        <f>O8+O31+O41+O53+O59+O64+O70+O75+O81+O84+O87+O90+O93+O96+O99+O118+O136+O139+O142+O145+O148+O124</f>
        <v>0</v>
      </c>
      <c r="M161" s="2028"/>
      <c r="N161" s="2028"/>
      <c r="O161" s="2028"/>
      <c r="P161" s="2028"/>
      <c r="Q161" s="2028"/>
      <c r="R161" s="2028"/>
      <c r="S161" s="2028"/>
      <c r="T161" s="2028"/>
      <c r="U161" s="2028"/>
      <c r="V161" s="2028"/>
      <c r="W161" s="2052"/>
      <c r="X161" s="1496"/>
      <c r="Y161" s="1496"/>
      <c r="Z161" s="1496"/>
      <c r="AA161" s="1584"/>
      <c r="AB161" s="1574"/>
      <c r="AC161" s="1574"/>
      <c r="AD161" s="1574"/>
      <c r="AE161" s="1574"/>
      <c r="AF161" s="1574"/>
    </row>
    <row r="162" s="837" customFormat="1" ht="12" customHeight="1" spans="1:32">
      <c r="A162" s="1938"/>
      <c r="B162" s="1489"/>
      <c r="C162" s="1494" t="s">
        <v>743</v>
      </c>
      <c r="D162" s="1503"/>
      <c r="E162" s="1489"/>
      <c r="F162" s="1489"/>
      <c r="G162" s="1489"/>
      <c r="H162" s="1489"/>
      <c r="I162" s="1489"/>
      <c r="J162" s="1489"/>
      <c r="K162" s="1523"/>
      <c r="L162" s="2053"/>
      <c r="M162" s="1505"/>
      <c r="N162" s="1505"/>
      <c r="O162" s="1505"/>
      <c r="P162" s="1505"/>
      <c r="Q162" s="1505"/>
      <c r="R162" s="1505"/>
      <c r="S162" s="1505"/>
      <c r="T162" s="1505"/>
      <c r="U162" s="1505"/>
      <c r="V162" s="1505"/>
      <c r="W162" s="2054"/>
      <c r="X162" s="1496"/>
      <c r="Y162" s="1496"/>
      <c r="Z162" s="1496"/>
      <c r="AA162" s="1584"/>
      <c r="AB162" s="1574"/>
      <c r="AC162" s="1574"/>
      <c r="AD162" s="1574"/>
      <c r="AE162" s="1574"/>
      <c r="AF162" s="1574"/>
    </row>
    <row r="163" s="837" customFormat="1" customHeight="1" spans="1:32">
      <c r="A163" s="2010"/>
      <c r="B163" s="1544"/>
      <c r="C163" s="1544"/>
      <c r="D163" s="1544"/>
      <c r="E163" s="1544"/>
      <c r="F163" s="1544"/>
      <c r="G163" s="1544"/>
      <c r="H163" s="1544"/>
      <c r="I163" s="1544"/>
      <c r="J163" s="1544"/>
      <c r="K163" s="2013"/>
      <c r="L163" s="2013"/>
      <c r="M163" s="2013"/>
      <c r="N163" s="1605"/>
      <c r="O163" s="2055"/>
      <c r="P163" s="2055"/>
      <c r="Q163" s="2055"/>
      <c r="R163" s="2055"/>
      <c r="S163" s="2055"/>
      <c r="T163" s="2055"/>
      <c r="U163" s="2055"/>
      <c r="V163" s="2055"/>
      <c r="W163" s="2013"/>
      <c r="X163" s="2013"/>
      <c r="Y163" s="2013"/>
      <c r="Z163" s="2013"/>
      <c r="AA163" s="2014"/>
      <c r="AB163" s="1574"/>
      <c r="AC163" s="1574"/>
      <c r="AD163" s="1574"/>
      <c r="AE163" s="1574"/>
      <c r="AF163" s="1574"/>
    </row>
    <row r="164" s="837" customFormat="1" ht="11.25" customHeight="1" spans="1:32">
      <c r="A164" s="1938"/>
      <c r="B164" s="1496"/>
      <c r="C164" s="1496"/>
      <c r="D164" s="1498"/>
      <c r="E164" s="1498"/>
      <c r="F164" s="1498"/>
      <c r="G164" s="1489"/>
      <c r="H164" s="1489"/>
      <c r="I164" s="1489"/>
      <c r="J164" s="1489"/>
      <c r="K164" s="1939"/>
      <c r="L164" s="1939"/>
      <c r="M164" s="1939"/>
      <c r="N164" s="1979"/>
      <c r="O164" s="2056"/>
      <c r="P164" s="2056"/>
      <c r="Q164" s="2056"/>
      <c r="R164" s="2056"/>
      <c r="S164" s="2056"/>
      <c r="T164" s="2056"/>
      <c r="U164" s="2056"/>
      <c r="V164" s="2056"/>
      <c r="W164" s="2004"/>
      <c r="X164" s="2004"/>
      <c r="Y164" s="2004"/>
      <c r="Z164" s="2004"/>
      <c r="AA164" s="1584"/>
      <c r="AB164" s="1574"/>
      <c r="AC164" s="1574"/>
      <c r="AD164" s="1574"/>
      <c r="AE164" s="1574"/>
      <c r="AF164" s="1574"/>
    </row>
    <row r="165" s="837" customFormat="1" ht="12.75" customHeight="1" spans="1:32">
      <c r="A165" s="1938"/>
      <c r="B165" s="2027">
        <v>8.13</v>
      </c>
      <c r="C165" s="1498" t="s">
        <v>744</v>
      </c>
      <c r="D165" s="1489"/>
      <c r="E165" s="1489"/>
      <c r="F165" s="1489"/>
      <c r="G165" s="1489"/>
      <c r="H165" s="1489"/>
      <c r="I165" s="1489"/>
      <c r="J165" s="1489"/>
      <c r="K165" s="1939"/>
      <c r="L165" s="1939"/>
      <c r="M165" s="1939"/>
      <c r="N165" s="1523">
        <v>17</v>
      </c>
      <c r="O165" s="1524"/>
      <c r="P165" s="1524"/>
      <c r="Q165" s="1524"/>
      <c r="R165" s="1524"/>
      <c r="S165" s="1524"/>
      <c r="T165" s="1524"/>
      <c r="U165" s="1524"/>
      <c r="V165" s="1524"/>
      <c r="W165" s="1524"/>
      <c r="X165" s="1524"/>
      <c r="Y165" s="1524"/>
      <c r="Z165" s="1524"/>
      <c r="AA165" s="1584"/>
      <c r="AB165" s="1574"/>
      <c r="AC165" s="1574"/>
      <c r="AD165" s="1574"/>
      <c r="AE165" s="1574"/>
      <c r="AF165" s="1574"/>
    </row>
    <row r="166" s="837" customFormat="1" ht="9.75" customHeight="1" spans="1:32">
      <c r="A166" s="1938"/>
      <c r="B166" s="1943"/>
      <c r="C166" s="1503" t="s">
        <v>745</v>
      </c>
      <c r="D166" s="1489"/>
      <c r="E166" s="1489"/>
      <c r="F166" s="1489"/>
      <c r="G166" s="1489"/>
      <c r="H166" s="1489"/>
      <c r="I166" s="1489"/>
      <c r="J166" s="1489"/>
      <c r="K166" s="1939"/>
      <c r="L166" s="1939"/>
      <c r="M166" s="1939"/>
      <c r="N166" s="1523"/>
      <c r="O166" s="1524"/>
      <c r="P166" s="1524"/>
      <c r="Q166" s="1524"/>
      <c r="R166" s="1524"/>
      <c r="S166" s="1524"/>
      <c r="T166" s="1524"/>
      <c r="U166" s="1524"/>
      <c r="V166" s="1524"/>
      <c r="W166" s="1524"/>
      <c r="X166" s="1524"/>
      <c r="Y166" s="1524"/>
      <c r="Z166" s="1524"/>
      <c r="AA166" s="1584"/>
      <c r="AB166" s="1574"/>
      <c r="AC166" s="1574"/>
      <c r="AD166" s="1574"/>
      <c r="AE166" s="1574"/>
      <c r="AF166" s="1574"/>
    </row>
    <row r="167" s="837" customFormat="1" ht="10.5" customHeight="1" spans="1:32">
      <c r="A167" s="1982"/>
      <c r="B167" s="2057"/>
      <c r="C167" s="2058"/>
      <c r="D167" s="1985"/>
      <c r="E167" s="1985"/>
      <c r="F167" s="1985"/>
      <c r="G167" s="1985"/>
      <c r="H167" s="1985"/>
      <c r="I167" s="1985"/>
      <c r="J167" s="1985"/>
      <c r="K167" s="1986"/>
      <c r="L167" s="1986"/>
      <c r="M167" s="1986"/>
      <c r="N167" s="2059"/>
      <c r="O167" s="1986"/>
      <c r="P167" s="1986"/>
      <c r="Q167" s="1986"/>
      <c r="R167" s="1986"/>
      <c r="S167" s="1986"/>
      <c r="T167" s="1986"/>
      <c r="U167" s="1986"/>
      <c r="V167" s="1986"/>
      <c r="W167" s="1986"/>
      <c r="X167" s="1986"/>
      <c r="Y167" s="1986"/>
      <c r="Z167" s="1986"/>
      <c r="AA167" s="1987"/>
      <c r="AB167" s="1574"/>
      <c r="AC167" s="1574"/>
      <c r="AD167" s="1574"/>
      <c r="AE167" s="1574"/>
      <c r="AF167" s="1574"/>
    </row>
    <row r="168" s="837" customFormat="1" customHeight="1" spans="1:32">
      <c r="A168" s="1938"/>
      <c r="B168" s="1943"/>
      <c r="C168" s="1503"/>
      <c r="D168" s="1489"/>
      <c r="E168" s="1489"/>
      <c r="F168" s="1489"/>
      <c r="G168" s="1489"/>
      <c r="H168" s="1489"/>
      <c r="I168" s="1489"/>
      <c r="J168" s="1489"/>
      <c r="K168" s="1496"/>
      <c r="L168" s="1939"/>
      <c r="M168" s="2060"/>
      <c r="N168" s="2061"/>
      <c r="O168" s="1939"/>
      <c r="P168" s="1939"/>
      <c r="Q168" s="1939"/>
      <c r="R168" s="1939"/>
      <c r="S168" s="1939"/>
      <c r="T168" s="1939"/>
      <c r="U168" s="1939"/>
      <c r="V168" s="1939"/>
      <c r="W168" s="1939"/>
      <c r="X168" s="1939"/>
      <c r="Y168" s="1939"/>
      <c r="Z168" s="1939"/>
      <c r="AA168" s="1584"/>
      <c r="AB168" s="1574"/>
      <c r="AC168" s="1574"/>
      <c r="AD168" s="1574"/>
      <c r="AE168" s="1574"/>
      <c r="AF168" s="1574"/>
    </row>
    <row r="169" s="837" customFormat="1" ht="11.25" customHeight="1" spans="1:32">
      <c r="A169" s="1938"/>
      <c r="B169" s="2027">
        <v>8.14</v>
      </c>
      <c r="C169" s="1498" t="s">
        <v>746</v>
      </c>
      <c r="D169" s="1498"/>
      <c r="E169" s="1489"/>
      <c r="F169" s="1489"/>
      <c r="G169" s="1489"/>
      <c r="H169" s="1489"/>
      <c r="I169" s="1489"/>
      <c r="J169" s="1489"/>
      <c r="K169" s="1523">
        <v>99</v>
      </c>
      <c r="L169" s="2051">
        <f>L161+O165</f>
        <v>0</v>
      </c>
      <c r="M169" s="2028"/>
      <c r="N169" s="2028"/>
      <c r="O169" s="2028"/>
      <c r="P169" s="2028"/>
      <c r="Q169" s="2028"/>
      <c r="R169" s="2028"/>
      <c r="S169" s="2028"/>
      <c r="T169" s="2028"/>
      <c r="U169" s="2028"/>
      <c r="V169" s="2028"/>
      <c r="W169" s="2052"/>
      <c r="X169" s="1496"/>
      <c r="Y169" s="1496"/>
      <c r="Z169" s="1496"/>
      <c r="AA169" s="1584"/>
      <c r="AB169" s="1574"/>
      <c r="AC169" s="1574"/>
      <c r="AD169" s="1574"/>
      <c r="AE169" s="1574"/>
      <c r="AF169" s="1574"/>
    </row>
    <row r="170" s="837" customFormat="1" ht="9.75" customHeight="1" spans="1:32">
      <c r="A170" s="1938"/>
      <c r="B170" s="1534"/>
      <c r="C170" s="1494" t="s">
        <v>747</v>
      </c>
      <c r="D170" s="1494"/>
      <c r="E170" s="1494"/>
      <c r="F170" s="1494"/>
      <c r="G170" s="1494"/>
      <c r="H170" s="1489"/>
      <c r="I170" s="1489"/>
      <c r="J170" s="1489"/>
      <c r="K170" s="1523"/>
      <c r="L170" s="2062"/>
      <c r="M170" s="2063"/>
      <c r="N170" s="2063"/>
      <c r="O170" s="2063"/>
      <c r="P170" s="2063"/>
      <c r="Q170" s="2063"/>
      <c r="R170" s="2063"/>
      <c r="S170" s="2063"/>
      <c r="T170" s="2063"/>
      <c r="U170" s="2063"/>
      <c r="V170" s="2063"/>
      <c r="W170" s="2064"/>
      <c r="X170" s="1496"/>
      <c r="Y170" s="1496"/>
      <c r="Z170" s="1496"/>
      <c r="AA170" s="1584"/>
      <c r="AB170" s="1574"/>
      <c r="AC170" s="1574"/>
      <c r="AD170" s="1574"/>
      <c r="AE170" s="1574"/>
      <c r="AF170" s="1574"/>
    </row>
    <row r="171" s="837" customFormat="1" ht="22.5" customHeight="1" spans="1:32">
      <c r="A171" s="1938"/>
      <c r="B171" s="1534"/>
      <c r="C171" s="1489"/>
      <c r="D171" s="1489"/>
      <c r="E171" s="1489"/>
      <c r="F171" s="1489"/>
      <c r="G171" s="1489"/>
      <c r="H171" s="1489"/>
      <c r="I171" s="1489"/>
      <c r="J171" s="1489"/>
      <c r="K171" s="1939"/>
      <c r="L171" s="1939"/>
      <c r="M171" s="1939"/>
      <c r="N171" s="1939"/>
      <c r="O171" s="1939"/>
      <c r="P171" s="1939"/>
      <c r="Q171" s="1939"/>
      <c r="R171" s="1939"/>
      <c r="S171" s="1939"/>
      <c r="T171" s="1939"/>
      <c r="U171" s="1939"/>
      <c r="V171" s="1939"/>
      <c r="W171" s="1939"/>
      <c r="X171" s="1939"/>
      <c r="Y171" s="1939"/>
      <c r="Z171" s="1939"/>
      <c r="AA171" s="1584"/>
      <c r="AB171" s="1574"/>
      <c r="AC171" s="1574"/>
      <c r="AD171" s="1574"/>
      <c r="AE171" s="1574"/>
      <c r="AF171" s="1574"/>
    </row>
    <row r="173" customHeight="1" spans="1:32">
      <c r="A173" s="2065">
        <v>17</v>
      </c>
      <c r="B173" s="2065"/>
      <c r="C173" s="2065"/>
      <c r="D173" s="2065"/>
      <c r="E173" s="2065"/>
      <c r="F173" s="2065"/>
      <c r="G173" s="2065"/>
      <c r="H173" s="2065"/>
      <c r="I173" s="2065"/>
      <c r="J173" s="2065"/>
      <c r="K173" s="2065"/>
      <c r="L173" s="2065"/>
      <c r="M173" s="2065"/>
      <c r="N173" s="2065"/>
      <c r="O173" s="2065"/>
      <c r="P173" s="2065"/>
      <c r="Q173" s="2065"/>
      <c r="R173" s="2065"/>
      <c r="S173" s="2065"/>
      <c r="T173" s="2065"/>
      <c r="U173" s="2065"/>
      <c r="V173" s="2065"/>
      <c r="W173" s="2065"/>
      <c r="X173" s="2065"/>
      <c r="Y173" s="2065"/>
      <c r="Z173" s="2065"/>
      <c r="AA173" s="2065"/>
    </row>
  </sheetData>
  <sheetProtection selectLockedCells="1" selectUnlockedCells="1"/>
  <mergeCells count="75">
    <mergeCell ref="O5:Z5"/>
    <mergeCell ref="O6:Z6"/>
    <mergeCell ref="Y7:Z7"/>
    <mergeCell ref="C21:I21"/>
    <mergeCell ref="C24:L24"/>
    <mergeCell ref="C54:M54"/>
    <mergeCell ref="C55:G55"/>
    <mergeCell ref="C61:K61"/>
    <mergeCell ref="C67:K67"/>
    <mergeCell ref="A109:AA109"/>
    <mergeCell ref="Y117:Z117"/>
    <mergeCell ref="C126:K126"/>
    <mergeCell ref="C128:I128"/>
    <mergeCell ref="D150:L150"/>
    <mergeCell ref="W164:Z164"/>
    <mergeCell ref="A173:AA173"/>
    <mergeCell ref="K161:K162"/>
    <mergeCell ref="K169:K170"/>
    <mergeCell ref="N8:N9"/>
    <mergeCell ref="N31:N32"/>
    <mergeCell ref="N41:N42"/>
    <mergeCell ref="N53:N54"/>
    <mergeCell ref="N59:N60"/>
    <mergeCell ref="N64:N65"/>
    <mergeCell ref="N70:N71"/>
    <mergeCell ref="N75:N76"/>
    <mergeCell ref="N81:N82"/>
    <mergeCell ref="N84:N85"/>
    <mergeCell ref="N87:N88"/>
    <mergeCell ref="N90:N91"/>
    <mergeCell ref="N93:N94"/>
    <mergeCell ref="N96:N97"/>
    <mergeCell ref="N99:N100"/>
    <mergeCell ref="N118:N119"/>
    <mergeCell ref="N124:N125"/>
    <mergeCell ref="N136:N137"/>
    <mergeCell ref="N139:N140"/>
    <mergeCell ref="N142:N143"/>
    <mergeCell ref="N145:N146"/>
    <mergeCell ref="N148:N149"/>
    <mergeCell ref="N165:N166"/>
    <mergeCell ref="O31:Z32"/>
    <mergeCell ref="O70:Z71"/>
    <mergeCell ref="O81:Z82"/>
    <mergeCell ref="O84:Z85"/>
    <mergeCell ref="O90:Z91"/>
    <mergeCell ref="V36:W37"/>
    <mergeCell ref="O64:Z65"/>
    <mergeCell ref="O59:Z60"/>
    <mergeCell ref="O75:Z76"/>
    <mergeCell ref="O41:Z42"/>
    <mergeCell ref="X36:Z37"/>
    <mergeCell ref="W57:Z58"/>
    <mergeCell ref="V47:W48"/>
    <mergeCell ref="O53:Z54"/>
    <mergeCell ref="X47:Z48"/>
    <mergeCell ref="L169:W170"/>
    <mergeCell ref="L161:W162"/>
    <mergeCell ref="O165:Z166"/>
    <mergeCell ref="O87:Z88"/>
    <mergeCell ref="O99:Z100"/>
    <mergeCell ref="O124:Z125"/>
    <mergeCell ref="O145:Z146"/>
    <mergeCell ref="O148:Z149"/>
    <mergeCell ref="O93:Z94"/>
    <mergeCell ref="O96:Z97"/>
    <mergeCell ref="O136:Z137"/>
    <mergeCell ref="O142:Z143"/>
    <mergeCell ref="O139:Z140"/>
    <mergeCell ref="O118:Z119"/>
    <mergeCell ref="O8:Z9"/>
    <mergeCell ref="V12:W13"/>
    <mergeCell ref="X12:Z13"/>
    <mergeCell ref="V17:W18"/>
    <mergeCell ref="X17:Z18"/>
  </mergeCells>
  <printOptions horizontalCentered="1"/>
  <pageMargins left="0.05" right="0.05" top="0.4" bottom="0.05" header="0.511805555555556" footer="0.511805555555556"/>
  <pageSetup paperSize="9" scale="69" firstPageNumber="9" orientation="portrait" useFirstPageNumber="1" horizontalDpi="300" verticalDpi="300"/>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L415"/>
  <sheetViews>
    <sheetView showGridLines="0" view="pageBreakPreview" zoomScale="110" zoomScaleNormal="100" topLeftCell="A376" workbookViewId="0">
      <selection activeCell="I199" sqref="I199"/>
    </sheetView>
  </sheetViews>
  <sheetFormatPr defaultColWidth="9.14285714285714" defaultRowHeight="12.75"/>
  <cols>
    <col min="1" max="1" width="1.57142857142857" style="1661" customWidth="1"/>
    <col min="2" max="2" width="4.85714285714286" style="1661" customWidth="1"/>
    <col min="3" max="3" width="5" style="1661" customWidth="1"/>
    <col min="4" max="4" width="10" style="1661" customWidth="1"/>
    <col min="5" max="5" width="4.57142857142857" style="1661" customWidth="1"/>
    <col min="6" max="6" width="4.42857142857143" style="1661" customWidth="1"/>
    <col min="7" max="7" width="11.4285714285714" style="1661" customWidth="1"/>
    <col min="8" max="8" width="8" style="1661" customWidth="1"/>
    <col min="9" max="9" width="8.42857142857143" style="1661" customWidth="1"/>
    <col min="10" max="10" width="5" style="1661" customWidth="1"/>
    <col min="11" max="11" width="11.7142857142857" style="1661" customWidth="1"/>
    <col min="12" max="12" width="3.57142857142857" style="1662" customWidth="1"/>
    <col min="13" max="19" width="4.42857142857143" style="1663" customWidth="1"/>
    <col min="20" max="20" width="4.71428571428571" style="1661" customWidth="1"/>
    <col min="21" max="21" width="5.42857142857143" style="1664" customWidth="1"/>
    <col min="22" max="22" width="12" style="1664" customWidth="1"/>
    <col min="23" max="23" width="8.85714285714286" style="1664" customWidth="1"/>
    <col min="24" max="25" width="9.14285714285714" style="1664"/>
    <col min="26" max="16371" width="9.14285714285714" style="1661"/>
  </cols>
  <sheetData>
    <row r="1" ht="3.75" customHeight="1" spans="1:38">
      <c r="A1" s="1665"/>
      <c r="B1" s="1666"/>
      <c r="C1" s="1667"/>
      <c r="D1" s="1668"/>
      <c r="E1" s="1668"/>
      <c r="F1" s="1669"/>
      <c r="G1" s="1669"/>
      <c r="H1" s="1669"/>
      <c r="I1" s="1669"/>
      <c r="J1" s="1669"/>
      <c r="K1" s="1669"/>
      <c r="L1" s="1670"/>
      <c r="M1" s="1671"/>
      <c r="N1" s="1671"/>
      <c r="O1" s="1671"/>
      <c r="P1" s="1671"/>
      <c r="Q1" s="1671"/>
      <c r="R1" s="1671"/>
      <c r="S1" s="1671"/>
      <c r="T1" s="1672"/>
    </row>
    <row r="2" customHeight="1" spans="1:38">
      <c r="A2" s="1673"/>
      <c r="B2" s="1674"/>
      <c r="C2" s="1675"/>
      <c r="D2" s="1676"/>
      <c r="E2" s="1676"/>
      <c r="F2" s="153"/>
      <c r="G2" s="153"/>
      <c r="H2" s="153"/>
      <c r="I2" s="153"/>
      <c r="J2" s="153"/>
      <c r="K2" s="153"/>
      <c r="L2" s="878"/>
      <c r="M2" s="1677"/>
      <c r="N2" s="1677"/>
      <c r="O2" s="1677"/>
      <c r="P2" s="1677"/>
      <c r="Q2" s="1677"/>
      <c r="R2" s="1677"/>
      <c r="S2" s="1677"/>
      <c r="T2" s="1678"/>
    </row>
    <row r="3" customHeight="1" spans="1:38">
      <c r="A3" s="1673"/>
      <c r="B3" s="1674"/>
      <c r="C3" s="1675"/>
      <c r="D3" s="1676"/>
      <c r="E3" s="1639" t="s">
        <v>748</v>
      </c>
      <c r="F3" s="153"/>
      <c r="G3" s="153"/>
      <c r="H3" s="153"/>
      <c r="I3" s="153"/>
      <c r="J3" s="153"/>
      <c r="K3" s="153"/>
      <c r="L3" s="878"/>
      <c r="M3" s="1677"/>
      <c r="N3" s="1677"/>
      <c r="O3" s="1677"/>
      <c r="P3" s="1677"/>
      <c r="Q3" s="1677"/>
      <c r="R3" s="1677"/>
      <c r="S3" s="1677"/>
      <c r="T3" s="1678"/>
    </row>
    <row r="4" customHeight="1" spans="1:38">
      <c r="A4" s="1679"/>
      <c r="B4" s="1680"/>
      <c r="C4" s="1680"/>
      <c r="D4" s="1680"/>
      <c r="E4" s="1645" t="s">
        <v>749</v>
      </c>
      <c r="F4" s="153"/>
      <c r="G4" s="153"/>
      <c r="H4" s="1681"/>
      <c r="I4" s="1681"/>
      <c r="J4" s="1681"/>
      <c r="K4" s="1681"/>
      <c r="L4" s="1260"/>
      <c r="M4" s="1682" t="s">
        <v>750</v>
      </c>
      <c r="N4" s="1682"/>
      <c r="O4" s="1682"/>
      <c r="P4" s="1682"/>
      <c r="Q4" s="1682"/>
      <c r="R4" s="1682"/>
      <c r="S4" s="1682"/>
      <c r="T4" s="1683"/>
    </row>
    <row r="5" customHeight="1" spans="1:38">
      <c r="A5" s="1684"/>
      <c r="B5" s="1285"/>
      <c r="C5" s="1285"/>
      <c r="D5" s="1285"/>
      <c r="E5" s="1285"/>
      <c r="F5" s="1285"/>
      <c r="G5" s="1285"/>
      <c r="H5" s="1285"/>
      <c r="I5" s="1285"/>
      <c r="J5" s="1285"/>
      <c r="K5" s="1285"/>
      <c r="L5" s="1685"/>
      <c r="M5" s="1682" t="s">
        <v>305</v>
      </c>
      <c r="N5" s="1682"/>
      <c r="O5" s="1682"/>
      <c r="P5" s="1682"/>
      <c r="Q5" s="1682"/>
      <c r="R5" s="1682"/>
      <c r="S5" s="1682"/>
      <c r="T5" s="1686"/>
      <c r="U5" s="1687"/>
      <c r="V5" s="1687"/>
      <c r="W5" s="1687"/>
      <c r="X5" s="1687"/>
      <c r="Y5" s="1687"/>
      <c r="Z5" s="1688"/>
      <c r="AA5" s="1688"/>
      <c r="AB5" s="1688"/>
      <c r="AC5" s="1688"/>
      <c r="AD5" s="1688"/>
      <c r="AE5" s="1688"/>
      <c r="AF5" s="1688"/>
      <c r="AG5" s="1688"/>
      <c r="AH5" s="1688"/>
      <c r="AI5" s="1688"/>
      <c r="AJ5" s="1688"/>
      <c r="AK5" s="1688"/>
      <c r="AL5" s="1688"/>
    </row>
    <row r="6" ht="9" customHeight="1" spans="1:38">
      <c r="A6" s="1684"/>
      <c r="B6" s="1285"/>
      <c r="C6" s="1285"/>
      <c r="D6" s="1285"/>
      <c r="E6" s="1285"/>
      <c r="F6" s="1285"/>
      <c r="G6" s="1285"/>
      <c r="H6" s="1285"/>
      <c r="I6" s="1285"/>
      <c r="J6" s="1285"/>
      <c r="K6" s="1285"/>
      <c r="L6" s="1685"/>
      <c r="M6" s="1689"/>
      <c r="N6" s="1689"/>
      <c r="O6" s="1661"/>
      <c r="P6" s="1661"/>
      <c r="Q6" s="1689"/>
      <c r="R6" s="1690"/>
      <c r="S6" s="1690"/>
      <c r="T6" s="1686"/>
      <c r="U6" s="1687"/>
      <c r="V6" s="1687"/>
      <c r="W6" s="1687"/>
      <c r="X6" s="1687"/>
      <c r="Y6" s="1687"/>
      <c r="Z6" s="1688"/>
      <c r="AA6" s="1688"/>
      <c r="AB6" s="1688"/>
      <c r="AC6" s="1688"/>
      <c r="AD6" s="1688"/>
      <c r="AE6" s="1688"/>
      <c r="AF6" s="1688"/>
      <c r="AG6" s="1688"/>
      <c r="AH6" s="1688"/>
      <c r="AI6" s="1688"/>
      <c r="AJ6" s="1688"/>
      <c r="AK6" s="1688"/>
      <c r="AL6" s="1688"/>
    </row>
    <row r="7" ht="11.25" customHeight="1" spans="1:38">
      <c r="A7" s="1233"/>
      <c r="B7" s="1691">
        <v>9.1</v>
      </c>
      <c r="C7" s="1277" t="s">
        <v>751</v>
      </c>
      <c r="D7" s="1240"/>
      <c r="E7" s="1240"/>
      <c r="F7" s="1240"/>
      <c r="G7" s="1240"/>
      <c r="H7" s="1240"/>
      <c r="I7" s="1240"/>
      <c r="J7" s="1240"/>
      <c r="K7" s="1240"/>
      <c r="L7" s="1692"/>
      <c r="M7" s="1693"/>
      <c r="N7" s="1693"/>
      <c r="O7" s="1693"/>
      <c r="P7" s="1693"/>
      <c r="Q7" s="1693"/>
      <c r="R7" s="1693"/>
      <c r="S7" s="4019" t="s">
        <v>752</v>
      </c>
      <c r="T7" s="1683"/>
    </row>
    <row r="8" ht="18" customHeight="1" spans="1:38">
      <c r="A8" s="1233"/>
      <c r="B8" s="1694"/>
      <c r="C8" s="620" t="s">
        <v>753</v>
      </c>
      <c r="D8" s="154"/>
      <c r="E8" s="154"/>
      <c r="F8" s="154"/>
      <c r="G8" s="154"/>
      <c r="H8" s="154"/>
      <c r="I8" s="154"/>
      <c r="J8" s="154"/>
      <c r="K8" s="1240"/>
      <c r="L8" s="1695" t="s">
        <v>309</v>
      </c>
      <c r="M8" s="1524"/>
      <c r="N8" s="1524"/>
      <c r="O8" s="1524"/>
      <c r="P8" s="1524"/>
      <c r="Q8" s="1524"/>
      <c r="R8" s="1524"/>
      <c r="S8" s="1524"/>
      <c r="T8" s="1683"/>
    </row>
    <row r="9" ht="3.75" customHeight="1" spans="1:38">
      <c r="A9" s="1233"/>
      <c r="B9" s="1691"/>
      <c r="C9" s="1183"/>
      <c r="D9" s="1696"/>
      <c r="E9" s="1696"/>
      <c r="F9" s="1696"/>
      <c r="G9" s="1696"/>
      <c r="H9" s="1696"/>
      <c r="I9" s="1696"/>
      <c r="J9" s="1697"/>
      <c r="K9" s="671"/>
      <c r="L9" s="1695"/>
      <c r="M9" s="1524"/>
      <c r="N9" s="1524"/>
      <c r="O9" s="1524"/>
      <c r="P9" s="1524"/>
      <c r="Q9" s="1524"/>
      <c r="R9" s="1524"/>
      <c r="S9" s="1524"/>
      <c r="T9" s="1683"/>
    </row>
    <row r="10" ht="9" customHeight="1" spans="1:38">
      <c r="A10" s="1233"/>
      <c r="B10" s="1691"/>
      <c r="C10" s="1698" t="s">
        <v>754</v>
      </c>
      <c r="D10" s="1450"/>
      <c r="E10" s="1450"/>
      <c r="F10" s="1450"/>
      <c r="G10" s="1450"/>
      <c r="H10" s="1450"/>
      <c r="I10" s="1450"/>
      <c r="J10" s="1699"/>
      <c r="K10" s="671"/>
      <c r="T10" s="1683"/>
    </row>
    <row r="11" ht="12" customHeight="1" spans="1:38">
      <c r="A11" s="1233"/>
      <c r="B11" s="1691"/>
      <c r="C11" s="1700" t="s">
        <v>755</v>
      </c>
      <c r="D11" s="1450"/>
      <c r="E11" s="1450"/>
      <c r="F11" s="1450"/>
      <c r="G11" s="1450"/>
      <c r="H11" s="1450"/>
      <c r="I11" s="1450"/>
      <c r="J11" s="1699"/>
      <c r="K11" s="671"/>
      <c r="T11" s="1683"/>
    </row>
    <row r="12" ht="3.75" customHeight="1" spans="1:38">
      <c r="A12" s="1233"/>
      <c r="B12" s="1691"/>
      <c r="C12" s="1187"/>
      <c r="D12" s="1450"/>
      <c r="E12" s="1450"/>
      <c r="F12" s="1450"/>
      <c r="G12" s="1450"/>
      <c r="H12" s="1450"/>
      <c r="I12" s="1450"/>
      <c r="J12" s="1699"/>
      <c r="K12" s="671"/>
      <c r="L12" s="1692"/>
      <c r="M12" s="1693"/>
      <c r="N12" s="1693"/>
      <c r="O12" s="1693"/>
      <c r="P12" s="1693"/>
      <c r="Q12" s="1693"/>
      <c r="R12" s="1693"/>
      <c r="S12" s="1693"/>
      <c r="T12" s="1683"/>
    </row>
    <row r="13" ht="10.5" customHeight="1" spans="1:38">
      <c r="A13" s="1233"/>
      <c r="B13" s="1691"/>
      <c r="C13" s="1458" t="s">
        <v>756</v>
      </c>
      <c r="D13" s="1191" t="s">
        <v>757</v>
      </c>
      <c r="E13" s="1450"/>
      <c r="F13" s="1450"/>
      <c r="G13" s="1450"/>
      <c r="H13" s="1450"/>
      <c r="I13" s="1450"/>
      <c r="J13" s="1699"/>
      <c r="K13" s="671"/>
      <c r="L13" s="1692"/>
      <c r="M13" s="1693"/>
      <c r="N13" s="1693"/>
      <c r="O13" s="1693"/>
      <c r="P13" s="1693"/>
      <c r="Q13" s="1693"/>
      <c r="R13" s="1693"/>
      <c r="S13" s="1693"/>
      <c r="T13" s="1683"/>
    </row>
    <row r="14" ht="9.75" customHeight="1" spans="1:38">
      <c r="A14" s="1233"/>
      <c r="B14" s="1691"/>
      <c r="C14" s="1458"/>
      <c r="D14" s="1192" t="s">
        <v>758</v>
      </c>
      <c r="E14" s="1450"/>
      <c r="F14" s="1450"/>
      <c r="G14" s="1450"/>
      <c r="H14" s="1450"/>
      <c r="I14" s="1450"/>
      <c r="J14" s="1699"/>
      <c r="K14" s="671"/>
      <c r="L14" s="1692"/>
      <c r="M14" s="1693"/>
      <c r="N14" s="1693"/>
      <c r="O14" s="1693"/>
      <c r="P14" s="1693"/>
      <c r="Q14" s="1693"/>
      <c r="R14" s="1693"/>
      <c r="S14" s="1693"/>
      <c r="T14" s="1683"/>
    </row>
    <row r="15" ht="3.75" customHeight="1" spans="1:38">
      <c r="A15" s="1233"/>
      <c r="B15" s="1691"/>
      <c r="C15" s="1458"/>
      <c r="D15" s="1450"/>
      <c r="E15" s="1450"/>
      <c r="F15" s="1450"/>
      <c r="G15" s="1450"/>
      <c r="H15" s="1450"/>
      <c r="I15" s="1450"/>
      <c r="J15" s="1699"/>
      <c r="K15" s="671"/>
      <c r="L15" s="1692"/>
      <c r="M15" s="1693"/>
      <c r="N15" s="1693"/>
      <c r="O15" s="1693"/>
      <c r="P15" s="1693"/>
      <c r="Q15" s="1693"/>
      <c r="R15" s="1693"/>
      <c r="S15" s="1693"/>
      <c r="T15" s="1683"/>
    </row>
    <row r="16" ht="12" customHeight="1" spans="1:38">
      <c r="A16" s="1233"/>
      <c r="B16" s="1691"/>
      <c r="C16" s="1458" t="s">
        <v>756</v>
      </c>
      <c r="D16" s="1191" t="s">
        <v>759</v>
      </c>
      <c r="E16" s="1450"/>
      <c r="F16" s="1450"/>
      <c r="G16" s="1450"/>
      <c r="H16" s="1450"/>
      <c r="I16" s="1450"/>
      <c r="J16" s="1699"/>
      <c r="K16" s="671"/>
      <c r="L16" s="1692"/>
      <c r="M16" s="1693"/>
      <c r="N16" s="1693"/>
      <c r="O16" s="1693"/>
      <c r="P16" s="1693"/>
      <c r="Q16" s="1693"/>
      <c r="R16" s="1693"/>
      <c r="S16" s="1693"/>
      <c r="T16" s="1683"/>
    </row>
    <row r="17" ht="9" customHeight="1" spans="1:25">
      <c r="A17" s="1233"/>
      <c r="B17" s="1691"/>
      <c r="C17" s="1458"/>
      <c r="D17" s="1192" t="s">
        <v>760</v>
      </c>
      <c r="E17" s="1450"/>
      <c r="F17" s="1450"/>
      <c r="G17" s="1450"/>
      <c r="H17" s="1450"/>
      <c r="I17" s="1450"/>
      <c r="J17" s="1699"/>
      <c r="K17" s="671"/>
      <c r="L17" s="1692"/>
      <c r="M17" s="1693"/>
      <c r="N17" s="1693"/>
      <c r="O17" s="1693"/>
      <c r="P17" s="1693"/>
      <c r="Q17" s="1693"/>
      <c r="R17" s="1693"/>
      <c r="S17" s="1693"/>
      <c r="T17" s="1683"/>
    </row>
    <row r="18" ht="3.75" customHeight="1" spans="1:25">
      <c r="A18" s="1233"/>
      <c r="B18" s="1691"/>
      <c r="C18" s="1458"/>
      <c r="D18" s="1450"/>
      <c r="E18" s="1450"/>
      <c r="F18" s="1450"/>
      <c r="G18" s="1450"/>
      <c r="H18" s="1450"/>
      <c r="I18" s="1450"/>
      <c r="J18" s="1699"/>
      <c r="K18" s="671"/>
      <c r="L18" s="1692"/>
      <c r="M18" s="1693"/>
      <c r="N18" s="1693"/>
      <c r="O18" s="1693"/>
      <c r="P18" s="1693"/>
      <c r="Q18" s="1693"/>
      <c r="R18" s="1693"/>
      <c r="S18" s="1693"/>
      <c r="T18" s="1683"/>
    </row>
    <row r="19" ht="12" customHeight="1" spans="1:25">
      <c r="A19" s="1233"/>
      <c r="B19" s="1691"/>
      <c r="C19" s="1458" t="s">
        <v>756</v>
      </c>
      <c r="D19" s="1191" t="s">
        <v>761</v>
      </c>
      <c r="E19" s="1450"/>
      <c r="F19" s="1450"/>
      <c r="G19" s="1450"/>
      <c r="H19" s="1450"/>
      <c r="I19" s="1450"/>
      <c r="J19" s="1699"/>
      <c r="K19" s="671"/>
      <c r="L19" s="1692"/>
      <c r="M19" s="1693"/>
      <c r="N19" s="1693"/>
      <c r="O19" s="1693"/>
      <c r="P19" s="1693"/>
      <c r="Q19" s="1693"/>
      <c r="R19" s="1693"/>
      <c r="S19" s="1693"/>
      <c r="T19" s="1683"/>
    </row>
    <row r="20" ht="7.5" customHeight="1" spans="1:25">
      <c r="A20" s="1233"/>
      <c r="B20" s="1691"/>
      <c r="C20" s="1458"/>
      <c r="D20" s="1192" t="s">
        <v>762</v>
      </c>
      <c r="E20" s="1450"/>
      <c r="F20" s="1450"/>
      <c r="G20" s="1450"/>
      <c r="H20" s="1450"/>
      <c r="I20" s="1450"/>
      <c r="J20" s="1699"/>
      <c r="K20" s="671"/>
      <c r="L20" s="1692"/>
      <c r="M20" s="1693"/>
      <c r="N20" s="1693"/>
      <c r="O20" s="1693"/>
      <c r="P20" s="1693"/>
      <c r="Q20" s="1693"/>
      <c r="R20" s="1693"/>
      <c r="S20" s="1693"/>
      <c r="T20" s="1683"/>
    </row>
    <row r="21" ht="3.75" customHeight="1" spans="1:25">
      <c r="A21" s="1233"/>
      <c r="B21" s="1691"/>
      <c r="C21" s="1701"/>
      <c r="D21" s="1463"/>
      <c r="E21" s="1463"/>
      <c r="F21" s="1463"/>
      <c r="G21" s="1463"/>
      <c r="H21" s="1463"/>
      <c r="I21" s="1463"/>
      <c r="J21" s="1702"/>
      <c r="K21" s="671"/>
      <c r="L21" s="1692"/>
      <c r="M21" s="1693"/>
      <c r="N21" s="1693"/>
      <c r="O21" s="1693"/>
      <c r="P21" s="1693"/>
      <c r="Q21" s="1693"/>
      <c r="R21" s="1693"/>
      <c r="S21" s="1693"/>
      <c r="T21" s="1683"/>
    </row>
    <row r="22" ht="8.25" customHeight="1" spans="1:25">
      <c r="A22" s="1703"/>
      <c r="B22" s="1704"/>
      <c r="C22" s="1705"/>
      <c r="D22" s="1706"/>
      <c r="E22" s="1707"/>
      <c r="F22" s="1707"/>
      <c r="G22" s="1707"/>
      <c r="H22" s="1707"/>
      <c r="I22" s="1707"/>
      <c r="J22" s="1708"/>
      <c r="K22" s="1708"/>
      <c r="L22" s="1709"/>
      <c r="M22" s="1710"/>
      <c r="N22" s="1710"/>
      <c r="O22" s="1710"/>
      <c r="P22" s="1710"/>
      <c r="Q22" s="1710"/>
      <c r="R22" s="1710"/>
      <c r="S22" s="1710"/>
      <c r="T22" s="1711"/>
    </row>
    <row r="23" ht="11.25" customHeight="1" spans="1:25">
      <c r="A23" s="1712"/>
      <c r="B23" s="1713"/>
      <c r="C23" s="1714" t="s">
        <v>659</v>
      </c>
      <c r="D23" s="1191"/>
      <c r="E23" s="1450"/>
      <c r="F23" s="1450"/>
      <c r="G23" s="1450"/>
      <c r="H23" s="1450"/>
      <c r="I23" s="1450"/>
      <c r="J23" s="1715"/>
      <c r="K23" s="1715"/>
      <c r="L23" s="1716"/>
      <c r="M23" s="1717"/>
      <c r="N23" s="1717"/>
      <c r="O23" s="1717"/>
      <c r="P23" s="1717"/>
      <c r="Q23" s="1717"/>
      <c r="R23" s="1717"/>
      <c r="S23" s="1717"/>
      <c r="T23" s="1718"/>
    </row>
    <row r="24" s="1659" customFormat="1" ht="11.25" customHeight="1" spans="1:25">
      <c r="A24" s="1719"/>
      <c r="B24" s="1713"/>
      <c r="C24" s="1720" t="s">
        <v>763</v>
      </c>
      <c r="D24" s="1191"/>
      <c r="E24" s="1191"/>
      <c r="F24" s="1191"/>
      <c r="G24" s="1191"/>
      <c r="H24" s="1191"/>
      <c r="I24" s="1191"/>
      <c r="J24" s="1191"/>
      <c r="K24" s="1191"/>
      <c r="L24" s="1721"/>
      <c r="M24" s="1721"/>
      <c r="N24" s="1721"/>
      <c r="O24" s="1721"/>
      <c r="P24" s="1721"/>
      <c r="Q24" s="1721"/>
      <c r="R24" s="1721"/>
      <c r="S24" s="1721"/>
      <c r="T24" s="1722"/>
      <c r="U24" s="1723"/>
      <c r="V24" s="1723"/>
      <c r="W24" s="1723"/>
      <c r="X24" s="1723"/>
      <c r="Y24" s="1723"/>
    </row>
    <row r="25" s="1659" customFormat="1" ht="11.25" customHeight="1" spans="1:25">
      <c r="A25" s="1719"/>
      <c r="B25" s="1713"/>
      <c r="C25" s="1453" t="s">
        <v>764</v>
      </c>
      <c r="D25" s="1724"/>
      <c r="E25" s="1724"/>
      <c r="F25" s="1724"/>
      <c r="G25" s="1724"/>
      <c r="H25" s="1724"/>
      <c r="I25" s="1724"/>
      <c r="J25" s="1724"/>
      <c r="K25" s="1724"/>
      <c r="L25" s="1721"/>
      <c r="M25" s="1721"/>
      <c r="N25" s="1721"/>
      <c r="O25" s="1721"/>
      <c r="P25" s="1721"/>
      <c r="Q25" s="1721"/>
      <c r="R25" s="1721"/>
      <c r="S25" s="1721"/>
      <c r="T25" s="1722"/>
      <c r="U25" s="1723"/>
      <c r="V25" s="1723"/>
      <c r="W25" s="1723"/>
      <c r="X25" s="1723"/>
      <c r="Y25" s="1723"/>
    </row>
    <row r="26" ht="3" customHeight="1" spans="1:25">
      <c r="A26" s="1725"/>
      <c r="B26" s="1726"/>
      <c r="C26" s="1463"/>
      <c r="D26" s="1463"/>
      <c r="E26" s="1463"/>
      <c r="F26" s="1463"/>
      <c r="G26" s="1463"/>
      <c r="H26" s="1463"/>
      <c r="I26" s="1463"/>
      <c r="J26" s="1463"/>
      <c r="K26" s="1463"/>
      <c r="L26" s="1727"/>
      <c r="M26" s="1728"/>
      <c r="N26" s="1728"/>
      <c r="O26" s="1728"/>
      <c r="P26" s="1728"/>
      <c r="Q26" s="1728"/>
      <c r="R26" s="1728"/>
      <c r="S26" s="1728"/>
      <c r="T26" s="1729"/>
    </row>
    <row r="27" ht="6.75" customHeight="1" spans="1:25">
      <c r="A27" s="1233"/>
      <c r="B27" s="1691"/>
      <c r="C27" s="1240"/>
      <c r="D27" s="1240"/>
      <c r="E27" s="1240"/>
      <c r="F27" s="1240"/>
      <c r="G27" s="1240"/>
      <c r="H27" s="1240"/>
      <c r="I27" s="1240"/>
      <c r="J27" s="1240"/>
      <c r="K27" s="1240"/>
      <c r="L27" s="1255"/>
      <c r="M27" s="1693"/>
      <c r="N27" s="1693"/>
      <c r="O27" s="1693"/>
      <c r="P27" s="1693"/>
      <c r="Q27" s="1693"/>
      <c r="R27" s="1693"/>
      <c r="S27" s="1693"/>
      <c r="T27" s="1683"/>
    </row>
    <row r="28" ht="11.25" customHeight="1" spans="1:25">
      <c r="A28" s="1233"/>
      <c r="B28" s="1691">
        <v>9.2</v>
      </c>
      <c r="C28" s="1277" t="s">
        <v>765</v>
      </c>
      <c r="D28" s="1240"/>
      <c r="E28" s="1240"/>
      <c r="F28" s="1240"/>
      <c r="G28" s="1240"/>
      <c r="H28" s="1240"/>
      <c r="I28" s="1240"/>
      <c r="J28" s="1240"/>
      <c r="K28" s="1240"/>
      <c r="L28" s="1695" t="s">
        <v>311</v>
      </c>
      <c r="M28" s="1524"/>
      <c r="N28" s="1524"/>
      <c r="O28" s="1524"/>
      <c r="P28" s="1524"/>
      <c r="Q28" s="1524"/>
      <c r="R28" s="1524"/>
      <c r="S28" s="1524"/>
      <c r="T28" s="1683"/>
    </row>
    <row r="29" ht="9.75" customHeight="1" spans="1:25">
      <c r="A29" s="1233"/>
      <c r="B29" s="1691"/>
      <c r="C29" s="1285" t="s">
        <v>766</v>
      </c>
      <c r="D29" s="1240"/>
      <c r="E29" s="1240"/>
      <c r="F29" s="1240"/>
      <c r="G29" s="1240"/>
      <c r="H29" s="1240"/>
      <c r="I29" s="1240"/>
      <c r="J29" s="1240"/>
      <c r="K29" s="1240"/>
      <c r="L29" s="1695"/>
      <c r="M29" s="1524"/>
      <c r="N29" s="1524"/>
      <c r="O29" s="1524"/>
      <c r="P29" s="1524"/>
      <c r="Q29" s="1524"/>
      <c r="R29" s="1524"/>
      <c r="S29" s="1524"/>
      <c r="T29" s="1683"/>
    </row>
    <row r="30" ht="6.75" customHeight="1" spans="1:25">
      <c r="A30" s="1278"/>
      <c r="B30" s="1730"/>
      <c r="C30" s="1280"/>
      <c r="D30" s="1280"/>
      <c r="E30" s="1280"/>
      <c r="F30" s="1280"/>
      <c r="G30" s="1280"/>
      <c r="H30" s="1280"/>
      <c r="I30" s="1280"/>
      <c r="J30" s="1280"/>
      <c r="K30" s="1280"/>
      <c r="L30" s="1731"/>
      <c r="M30" s="1732"/>
      <c r="N30" s="1732"/>
      <c r="O30" s="1732"/>
      <c r="P30" s="1732"/>
      <c r="Q30" s="1732"/>
      <c r="R30" s="1732"/>
      <c r="S30" s="1732"/>
      <c r="T30" s="1733"/>
    </row>
    <row r="31" ht="6.75" customHeight="1" spans="1:25">
      <c r="A31" s="1233"/>
      <c r="B31" s="1691"/>
      <c r="C31" s="1240"/>
      <c r="D31" s="1240"/>
      <c r="E31" s="1240"/>
      <c r="F31" s="1240"/>
      <c r="G31" s="1240"/>
      <c r="H31" s="1240"/>
      <c r="I31" s="1240"/>
      <c r="J31" s="1246"/>
      <c r="K31" s="1246"/>
      <c r="L31" s="1734"/>
      <c r="M31" s="1693"/>
      <c r="N31" s="1693"/>
      <c r="O31" s="1693"/>
      <c r="P31" s="1693"/>
      <c r="Q31" s="1693"/>
      <c r="R31" s="1693"/>
      <c r="S31" s="1693"/>
      <c r="T31" s="1683"/>
    </row>
    <row r="32" ht="11.25" customHeight="1" spans="1:25">
      <c r="A32" s="1233"/>
      <c r="B32" s="1691">
        <v>9.3</v>
      </c>
      <c r="C32" s="1277" t="s">
        <v>767</v>
      </c>
      <c r="D32" s="1240"/>
      <c r="E32" s="1240"/>
      <c r="F32" s="1240"/>
      <c r="G32" s="1240"/>
      <c r="H32" s="1240"/>
      <c r="I32" s="1240"/>
      <c r="J32" s="1240"/>
      <c r="K32" s="1240"/>
      <c r="L32" s="1695" t="s">
        <v>400</v>
      </c>
      <c r="M32" s="1524"/>
      <c r="N32" s="1524"/>
      <c r="O32" s="1524"/>
      <c r="P32" s="1524"/>
      <c r="Q32" s="1524"/>
      <c r="R32" s="1524"/>
      <c r="S32" s="1524"/>
      <c r="T32" s="1683"/>
    </row>
    <row r="33" ht="9.75" customHeight="1" spans="1:20">
      <c r="A33" s="1233"/>
      <c r="B33" s="1691"/>
      <c r="C33" s="1285" t="s">
        <v>768</v>
      </c>
      <c r="D33" s="1240"/>
      <c r="E33" s="1240"/>
      <c r="F33" s="1240"/>
      <c r="G33" s="1240"/>
      <c r="H33" s="1240"/>
      <c r="I33" s="1240"/>
      <c r="J33" s="1240"/>
      <c r="K33" s="1240"/>
      <c r="L33" s="1695"/>
      <c r="M33" s="1524"/>
      <c r="N33" s="1524"/>
      <c r="O33" s="1524"/>
      <c r="P33" s="1524"/>
      <c r="Q33" s="1524"/>
      <c r="R33" s="1524"/>
      <c r="S33" s="1524"/>
      <c r="T33" s="1683"/>
    </row>
    <row r="34" ht="6.75" customHeight="1" spans="1:20">
      <c r="A34" s="1278"/>
      <c r="B34" s="1730"/>
      <c r="C34" s="1281"/>
      <c r="D34" s="1280"/>
      <c r="E34" s="1280"/>
      <c r="F34" s="1280"/>
      <c r="G34" s="1280"/>
      <c r="H34" s="1280"/>
      <c r="I34" s="1280"/>
      <c r="J34" s="1280"/>
      <c r="K34" s="1280"/>
      <c r="L34" s="1735"/>
      <c r="M34" s="1732"/>
      <c r="N34" s="1732"/>
      <c r="O34" s="1732"/>
      <c r="P34" s="1732"/>
      <c r="Q34" s="1732"/>
      <c r="R34" s="1732"/>
      <c r="S34" s="1732"/>
      <c r="T34" s="1733"/>
    </row>
    <row r="35" ht="6.75" customHeight="1" spans="1:20">
      <c r="A35" s="1233"/>
      <c r="B35" s="1691"/>
      <c r="C35" s="1285"/>
      <c r="D35" s="1240"/>
      <c r="E35" s="1240"/>
      <c r="F35" s="1240"/>
      <c r="G35" s="1240"/>
      <c r="H35" s="1240"/>
      <c r="I35" s="1240"/>
      <c r="J35" s="1240"/>
      <c r="K35" s="1240"/>
      <c r="L35" s="1736"/>
      <c r="M35" s="1693"/>
      <c r="N35" s="1693"/>
      <c r="O35" s="1693"/>
      <c r="P35" s="1693"/>
      <c r="Q35" s="1693"/>
      <c r="R35" s="1693"/>
      <c r="S35" s="1693"/>
      <c r="T35" s="1683"/>
    </row>
    <row r="36" ht="11.25" customHeight="1" spans="1:20">
      <c r="A36" s="1233"/>
      <c r="B36" s="1691">
        <v>9.4</v>
      </c>
      <c r="C36" s="1277" t="s">
        <v>769</v>
      </c>
      <c r="D36" s="1240"/>
      <c r="E36" s="1240"/>
      <c r="F36" s="1240"/>
      <c r="G36" s="1240"/>
      <c r="H36" s="1240"/>
      <c r="I36" s="1240"/>
      <c r="J36" s="1240"/>
      <c r="K36" s="1240"/>
      <c r="L36" s="1737" t="s">
        <v>405</v>
      </c>
      <c r="M36" s="1524"/>
      <c r="N36" s="1524"/>
      <c r="O36" s="1524"/>
      <c r="P36" s="1524"/>
      <c r="Q36" s="1524"/>
      <c r="R36" s="1524"/>
      <c r="S36" s="1524"/>
      <c r="T36" s="1683"/>
    </row>
    <row r="37" ht="9.75" customHeight="1" spans="1:20">
      <c r="A37" s="1233"/>
      <c r="B37" s="1691"/>
      <c r="C37" s="1285" t="s">
        <v>770</v>
      </c>
      <c r="D37" s="1240"/>
      <c r="E37" s="1240"/>
      <c r="F37" s="1240"/>
      <c r="G37" s="1240"/>
      <c r="H37" s="1240"/>
      <c r="I37" s="1240"/>
      <c r="J37" s="1240"/>
      <c r="K37" s="1240"/>
      <c r="L37" s="1737"/>
      <c r="M37" s="1524"/>
      <c r="N37" s="1524"/>
      <c r="O37" s="1524"/>
      <c r="P37" s="1524"/>
      <c r="Q37" s="1524"/>
      <c r="R37" s="1524"/>
      <c r="S37" s="1524"/>
      <c r="T37" s="1683"/>
    </row>
    <row r="38" ht="6.75" customHeight="1" spans="1:20">
      <c r="A38" s="1278"/>
      <c r="B38" s="1730"/>
      <c r="C38" s="1280"/>
      <c r="D38" s="1280"/>
      <c r="E38" s="1280"/>
      <c r="F38" s="1280"/>
      <c r="G38" s="1280"/>
      <c r="H38" s="1280"/>
      <c r="I38" s="1280"/>
      <c r="J38" s="1280"/>
      <c r="K38" s="1280"/>
      <c r="L38" s="1735"/>
      <c r="M38" s="1732"/>
      <c r="N38" s="1732"/>
      <c r="O38" s="1732"/>
      <c r="P38" s="1732"/>
      <c r="Q38" s="1732"/>
      <c r="R38" s="1732"/>
      <c r="S38" s="1732"/>
      <c r="T38" s="1733"/>
    </row>
    <row r="39" ht="6.75" customHeight="1" spans="1:20">
      <c r="A39" s="1233"/>
      <c r="B39" s="1691"/>
      <c r="C39" s="1240"/>
      <c r="D39" s="1240"/>
      <c r="E39" s="1240"/>
      <c r="F39" s="1240"/>
      <c r="G39" s="1240"/>
      <c r="H39" s="1240"/>
      <c r="I39" s="1240"/>
      <c r="J39" s="1240"/>
      <c r="K39" s="1240"/>
      <c r="L39" s="1736"/>
      <c r="M39" s="1693"/>
      <c r="N39" s="1693"/>
      <c r="O39" s="1693"/>
      <c r="P39" s="1693"/>
      <c r="Q39" s="1693"/>
      <c r="R39" s="1693"/>
      <c r="S39" s="1693"/>
      <c r="T39" s="1683"/>
    </row>
    <row r="40" ht="11.25" customHeight="1" spans="1:20">
      <c r="A40" s="1233"/>
      <c r="B40" s="1691">
        <v>9.5</v>
      </c>
      <c r="C40" s="1277" t="s">
        <v>771</v>
      </c>
      <c r="D40" s="1240"/>
      <c r="E40" s="1240"/>
      <c r="F40" s="1240"/>
      <c r="G40" s="1240"/>
      <c r="H40" s="1240"/>
      <c r="I40" s="1240"/>
      <c r="J40" s="1240"/>
      <c r="K40" s="1240"/>
      <c r="L40" s="184" t="s">
        <v>411</v>
      </c>
      <c r="M40" s="1524"/>
      <c r="N40" s="1524"/>
      <c r="O40" s="1524"/>
      <c r="P40" s="1524"/>
      <c r="Q40" s="1524"/>
      <c r="R40" s="1524"/>
      <c r="S40" s="1524"/>
      <c r="T40" s="1683"/>
    </row>
    <row r="41" ht="9.75" customHeight="1" spans="1:20">
      <c r="A41" s="1233"/>
      <c r="B41" s="1691"/>
      <c r="C41" s="1285" t="s">
        <v>772</v>
      </c>
      <c r="D41" s="1240"/>
      <c r="E41" s="1240"/>
      <c r="F41" s="1240"/>
      <c r="G41" s="1240"/>
      <c r="H41" s="1240"/>
      <c r="I41" s="1240"/>
      <c r="J41" s="1240"/>
      <c r="K41" s="1240"/>
      <c r="L41" s="184"/>
      <c r="M41" s="1524"/>
      <c r="N41" s="1524"/>
      <c r="O41" s="1524"/>
      <c r="P41" s="1524"/>
      <c r="Q41" s="1524"/>
      <c r="R41" s="1524"/>
      <c r="S41" s="1524"/>
      <c r="T41" s="1683"/>
    </row>
    <row r="42" ht="6.75" customHeight="1" spans="1:20">
      <c r="A42" s="1278"/>
      <c r="B42" s="1730"/>
      <c r="C42" s="1280"/>
      <c r="D42" s="1280"/>
      <c r="E42" s="1280"/>
      <c r="F42" s="1280"/>
      <c r="G42" s="1280"/>
      <c r="H42" s="1280"/>
      <c r="I42" s="1280"/>
      <c r="J42" s="1280"/>
      <c r="K42" s="1280"/>
      <c r="L42" s="1735"/>
      <c r="M42" s="1732"/>
      <c r="N42" s="1732"/>
      <c r="O42" s="1732"/>
      <c r="P42" s="1732"/>
      <c r="Q42" s="1732"/>
      <c r="R42" s="1732"/>
      <c r="S42" s="1732"/>
      <c r="T42" s="1733"/>
    </row>
    <row r="43" ht="6.75" customHeight="1" spans="1:20">
      <c r="A43" s="1233"/>
      <c r="B43" s="1691"/>
      <c r="C43" s="1240"/>
      <c r="D43" s="1240"/>
      <c r="E43" s="1240"/>
      <c r="F43" s="1240"/>
      <c r="G43" s="1240"/>
      <c r="H43" s="1240"/>
      <c r="I43" s="1240"/>
      <c r="J43" s="1240"/>
      <c r="K43" s="1240"/>
      <c r="L43" s="1738" t="s">
        <v>415</v>
      </c>
      <c r="M43" s="1693"/>
      <c r="N43" s="1693"/>
      <c r="O43" s="1693"/>
      <c r="P43" s="1693"/>
      <c r="Q43" s="1693"/>
      <c r="R43" s="1693"/>
      <c r="S43" s="1693"/>
      <c r="T43" s="1683"/>
    </row>
    <row r="44" ht="11.25" customHeight="1" spans="1:20">
      <c r="A44" s="1233"/>
      <c r="B44" s="1691">
        <v>9.6</v>
      </c>
      <c r="C44" s="1277" t="s">
        <v>773</v>
      </c>
      <c r="D44" s="1240"/>
      <c r="E44" s="1240"/>
      <c r="F44" s="1240"/>
      <c r="G44" s="1240"/>
      <c r="H44" s="1240"/>
      <c r="I44" s="1240"/>
      <c r="J44" s="1240"/>
      <c r="K44" s="1240"/>
      <c r="L44" s="1738"/>
      <c r="M44" s="1524"/>
      <c r="N44" s="1524"/>
      <c r="O44" s="1524"/>
      <c r="P44" s="1524"/>
      <c r="Q44" s="1524"/>
      <c r="R44" s="1524"/>
      <c r="S44" s="1524"/>
      <c r="T44" s="1683"/>
    </row>
    <row r="45" ht="9.75" customHeight="1" spans="1:20">
      <c r="A45" s="1233"/>
      <c r="B45" s="1691"/>
      <c r="C45" s="1285" t="s">
        <v>774</v>
      </c>
      <c r="D45" s="1240"/>
      <c r="E45" s="1240"/>
      <c r="F45" s="1240"/>
      <c r="G45" s="1240"/>
      <c r="H45" s="1240"/>
      <c r="I45" s="1240"/>
      <c r="J45" s="1240"/>
      <c r="K45" s="1240"/>
      <c r="L45" s="1738"/>
      <c r="M45" s="1524"/>
      <c r="N45" s="1524"/>
      <c r="O45" s="1524"/>
      <c r="P45" s="1524"/>
      <c r="Q45" s="1524"/>
      <c r="R45" s="1524"/>
      <c r="S45" s="1524"/>
      <c r="T45" s="1683"/>
    </row>
    <row r="46" ht="6.75" customHeight="1" spans="1:20">
      <c r="A46" s="1278"/>
      <c r="B46" s="1730"/>
      <c r="C46" s="1280"/>
      <c r="D46" s="1280"/>
      <c r="E46" s="1280"/>
      <c r="F46" s="1280"/>
      <c r="G46" s="1280"/>
      <c r="H46" s="1280"/>
      <c r="I46" s="1280"/>
      <c r="J46" s="1280"/>
      <c r="K46" s="1280"/>
      <c r="L46" s="1738"/>
      <c r="M46" s="1732"/>
      <c r="N46" s="1732"/>
      <c r="O46" s="1732"/>
      <c r="P46" s="1732"/>
      <c r="Q46" s="1732"/>
      <c r="R46" s="1732"/>
      <c r="S46" s="1732"/>
      <c r="T46" s="1733"/>
    </row>
    <row r="47" ht="6.75" customHeight="1" spans="1:20">
      <c r="A47" s="1233"/>
      <c r="B47" s="1691"/>
      <c r="C47" s="1240"/>
      <c r="D47" s="1240"/>
      <c r="E47" s="1240"/>
      <c r="F47" s="1240"/>
      <c r="G47" s="1240"/>
      <c r="H47" s="1240"/>
      <c r="I47" s="1240"/>
      <c r="J47" s="1240"/>
      <c r="K47" s="1240"/>
      <c r="L47" s="1738" t="s">
        <v>419</v>
      </c>
      <c r="M47" s="1693"/>
      <c r="N47" s="1693"/>
      <c r="O47" s="1693"/>
      <c r="P47" s="1693"/>
      <c r="Q47" s="1693"/>
      <c r="R47" s="1693"/>
      <c r="S47" s="1693"/>
      <c r="T47" s="1683"/>
    </row>
    <row r="48" ht="11.25" customHeight="1" spans="1:20">
      <c r="A48" s="1233"/>
      <c r="B48" s="1691">
        <v>9.7</v>
      </c>
      <c r="C48" s="1277" t="s">
        <v>775</v>
      </c>
      <c r="D48" s="1240"/>
      <c r="E48" s="1240"/>
      <c r="F48" s="1240"/>
      <c r="G48" s="1240"/>
      <c r="H48" s="1240"/>
      <c r="I48" s="1240"/>
      <c r="J48" s="1240"/>
      <c r="K48" s="1240"/>
      <c r="L48" s="1738"/>
      <c r="M48" s="1524"/>
      <c r="N48" s="1524"/>
      <c r="O48" s="1524"/>
      <c r="P48" s="1524"/>
      <c r="Q48" s="1524"/>
      <c r="R48" s="1524"/>
      <c r="S48" s="1524"/>
      <c r="T48" s="1683"/>
    </row>
    <row r="49" ht="9.75" customHeight="1" spans="1:20">
      <c r="A49" s="1233"/>
      <c r="B49" s="1691"/>
      <c r="C49" s="1285" t="s">
        <v>776</v>
      </c>
      <c r="D49" s="1240"/>
      <c r="E49" s="1240"/>
      <c r="F49" s="1240"/>
      <c r="G49" s="1240"/>
      <c r="H49" s="1240"/>
      <c r="I49" s="1240"/>
      <c r="J49" s="1240"/>
      <c r="K49" s="1240"/>
      <c r="L49" s="1738"/>
      <c r="M49" s="1524"/>
      <c r="N49" s="1524"/>
      <c r="O49" s="1524"/>
      <c r="P49" s="1524"/>
      <c r="Q49" s="1524"/>
      <c r="R49" s="1524"/>
      <c r="S49" s="1524"/>
      <c r="T49" s="1683"/>
    </row>
    <row r="50" ht="6.75" customHeight="1" spans="1:20">
      <c r="A50" s="1278"/>
      <c r="B50" s="1730"/>
      <c r="C50" s="1280"/>
      <c r="D50" s="1280"/>
      <c r="E50" s="1280"/>
      <c r="F50" s="1280"/>
      <c r="G50" s="1280"/>
      <c r="H50" s="1280"/>
      <c r="I50" s="1280"/>
      <c r="J50" s="1280"/>
      <c r="K50" s="1280"/>
      <c r="L50" s="1738"/>
      <c r="M50" s="1732"/>
      <c r="N50" s="1732"/>
      <c r="O50" s="1732"/>
      <c r="P50" s="1732"/>
      <c r="Q50" s="1732"/>
      <c r="R50" s="1732"/>
      <c r="S50" s="1732"/>
      <c r="T50" s="1733"/>
    </row>
    <row r="51" ht="6.75" customHeight="1" spans="1:20">
      <c r="A51" s="1233"/>
      <c r="B51" s="1691"/>
      <c r="C51" s="1240"/>
      <c r="D51" s="1240"/>
      <c r="E51" s="1240"/>
      <c r="F51" s="1240"/>
      <c r="G51" s="1240"/>
      <c r="H51" s="1240"/>
      <c r="I51" s="1240"/>
      <c r="J51" s="1240"/>
      <c r="K51" s="1240"/>
      <c r="L51" s="1302" t="s">
        <v>340</v>
      </c>
      <c r="M51" s="1739"/>
      <c r="N51" s="1693"/>
      <c r="O51" s="1693"/>
      <c r="P51" s="1693"/>
      <c r="Q51" s="1693"/>
      <c r="R51" s="1693"/>
      <c r="S51" s="1693"/>
      <c r="T51" s="1683"/>
    </row>
    <row r="52" ht="11.25" customHeight="1" spans="1:20">
      <c r="A52" s="1233"/>
      <c r="B52" s="1691">
        <v>9.8</v>
      </c>
      <c r="C52" s="1277" t="s">
        <v>777</v>
      </c>
      <c r="D52" s="1240"/>
      <c r="E52" s="1240"/>
      <c r="F52" s="1240"/>
      <c r="G52" s="1240"/>
      <c r="H52" s="1240"/>
      <c r="I52" s="1240"/>
      <c r="J52" s="1240"/>
      <c r="K52" s="1240"/>
      <c r="L52" s="1302"/>
      <c r="M52" s="1524"/>
      <c r="N52" s="1524"/>
      <c r="O52" s="1524"/>
      <c r="P52" s="1524"/>
      <c r="Q52" s="1524"/>
      <c r="R52" s="1524"/>
      <c r="S52" s="1524"/>
      <c r="T52" s="1683"/>
    </row>
    <row r="53" ht="9.75" customHeight="1" spans="1:20">
      <c r="A53" s="1233"/>
      <c r="B53" s="1691"/>
      <c r="C53" s="1285" t="s">
        <v>778</v>
      </c>
      <c r="D53" s="1240"/>
      <c r="E53" s="1240"/>
      <c r="F53" s="1240"/>
      <c r="G53" s="1240"/>
      <c r="H53" s="1240"/>
      <c r="I53" s="1240"/>
      <c r="J53" s="1240"/>
      <c r="K53" s="1240"/>
      <c r="L53" s="1302"/>
      <c r="M53" s="1524"/>
      <c r="N53" s="1524"/>
      <c r="O53" s="1524"/>
      <c r="P53" s="1524"/>
      <c r="Q53" s="1524"/>
      <c r="R53" s="1524"/>
      <c r="S53" s="1524"/>
      <c r="T53" s="1683"/>
    </row>
    <row r="54" ht="6.75" customHeight="1" spans="1:20">
      <c r="A54" s="1278"/>
      <c r="B54" s="1730"/>
      <c r="C54" s="1280"/>
      <c r="D54" s="1280"/>
      <c r="E54" s="1280"/>
      <c r="F54" s="1280"/>
      <c r="G54" s="1280"/>
      <c r="H54" s="1280"/>
      <c r="I54" s="1280"/>
      <c r="J54" s="1280"/>
      <c r="K54" s="1280"/>
      <c r="L54" s="1302"/>
      <c r="M54" s="1732"/>
      <c r="N54" s="1732"/>
      <c r="O54" s="1732"/>
      <c r="P54" s="1732"/>
      <c r="Q54" s="1732"/>
      <c r="R54" s="1732"/>
      <c r="S54" s="1732"/>
      <c r="T54" s="1733"/>
    </row>
    <row r="55" ht="5.25" customHeight="1" spans="1:20">
      <c r="A55" s="1233"/>
      <c r="B55" s="1691"/>
      <c r="C55" s="1240"/>
      <c r="D55" s="1240"/>
      <c r="E55" s="1240"/>
      <c r="F55" s="1240"/>
      <c r="G55" s="1240"/>
      <c r="H55" s="1240"/>
      <c r="I55" s="1240"/>
      <c r="J55" s="1240"/>
      <c r="K55" s="1240"/>
      <c r="L55" s="1738" t="s">
        <v>341</v>
      </c>
      <c r="M55" s="1693"/>
      <c r="N55" s="1693"/>
      <c r="O55" s="1693"/>
      <c r="P55" s="1693"/>
      <c r="Q55" s="1693"/>
      <c r="R55" s="1693"/>
      <c r="S55" s="1693"/>
      <c r="T55" s="1683"/>
    </row>
    <row r="56" ht="12" customHeight="1" spans="1:20">
      <c r="A56" s="1233"/>
      <c r="B56" s="1691">
        <v>9.9</v>
      </c>
      <c r="C56" s="1277" t="s">
        <v>779</v>
      </c>
      <c r="D56" s="1240"/>
      <c r="E56" s="1240"/>
      <c r="F56" s="1240"/>
      <c r="G56" s="1240"/>
      <c r="H56" s="1240"/>
      <c r="I56" s="1240"/>
      <c r="J56" s="1240"/>
      <c r="K56" s="1240"/>
      <c r="L56" s="1738"/>
      <c r="M56" s="1693"/>
      <c r="N56" s="1740"/>
      <c r="O56" s="1741"/>
      <c r="P56" s="1741"/>
      <c r="Q56" s="1741"/>
      <c r="R56" s="1741"/>
      <c r="S56" s="1742"/>
      <c r="T56" s="1683"/>
    </row>
    <row r="57" ht="11.25" customHeight="1" spans="1:20">
      <c r="A57" s="1233"/>
      <c r="B57" s="1691"/>
      <c r="C57" s="1277" t="s">
        <v>780</v>
      </c>
      <c r="D57" s="1240"/>
      <c r="E57" s="1240"/>
      <c r="F57" s="1240"/>
      <c r="G57" s="1240"/>
      <c r="H57" s="1240"/>
      <c r="I57" s="1240"/>
      <c r="J57" s="1240"/>
      <c r="K57" s="1240"/>
      <c r="L57" s="1738"/>
      <c r="M57" s="1524"/>
      <c r="N57" s="1524"/>
      <c r="O57" s="1524"/>
      <c r="P57" s="1524"/>
      <c r="Q57" s="1524"/>
      <c r="R57" s="1524"/>
      <c r="S57" s="1524"/>
      <c r="T57" s="1683"/>
    </row>
    <row r="58" ht="10.5" customHeight="1" spans="1:20">
      <c r="A58" s="1233"/>
      <c r="B58" s="1691"/>
      <c r="C58" s="1279" t="s">
        <v>781</v>
      </c>
      <c r="D58" s="1240"/>
      <c r="E58" s="1240"/>
      <c r="F58" s="1240"/>
      <c r="G58" s="1240"/>
      <c r="H58" s="1240"/>
      <c r="I58" s="1240"/>
      <c r="J58" s="1240"/>
      <c r="K58" s="1240"/>
      <c r="L58" s="1738"/>
      <c r="M58" s="1524"/>
      <c r="N58" s="1524"/>
      <c r="O58" s="1524"/>
      <c r="P58" s="1524"/>
      <c r="Q58" s="1524"/>
      <c r="R58" s="1524"/>
      <c r="S58" s="1524"/>
      <c r="T58" s="1683"/>
    </row>
    <row r="59" ht="11.25" customHeight="1" spans="1:20">
      <c r="A59" s="1233"/>
      <c r="B59" s="1691"/>
      <c r="C59" s="1279" t="s">
        <v>782</v>
      </c>
      <c r="D59" s="1240"/>
      <c r="E59" s="1240"/>
      <c r="F59" s="1240"/>
      <c r="G59" s="1240"/>
      <c r="H59" s="1240"/>
      <c r="I59" s="1240"/>
      <c r="J59" s="1240"/>
      <c r="K59" s="1240"/>
      <c r="L59" s="1738"/>
      <c r="M59" s="1693"/>
      <c r="N59" s="1693"/>
      <c r="O59" s="1693"/>
      <c r="P59" s="1693"/>
      <c r="Q59" s="1693"/>
      <c r="R59" s="1693"/>
      <c r="S59" s="1693"/>
      <c r="T59" s="1683"/>
    </row>
    <row r="60" ht="5.25" customHeight="1" spans="1:20">
      <c r="A60" s="1278"/>
      <c r="B60" s="1730"/>
      <c r="C60" s="1280"/>
      <c r="D60" s="1280"/>
      <c r="E60" s="1743"/>
      <c r="F60" s="1744"/>
      <c r="G60" s="1744"/>
      <c r="H60" s="1744"/>
      <c r="I60" s="1744"/>
      <c r="J60" s="1744"/>
      <c r="K60" s="1744"/>
      <c r="L60" s="1745"/>
      <c r="M60" s="1746"/>
      <c r="N60" s="1732"/>
      <c r="O60" s="1732"/>
      <c r="P60" s="1732"/>
      <c r="Q60" s="1732"/>
      <c r="R60" s="1732"/>
      <c r="S60" s="1732"/>
      <c r="T60" s="1733"/>
    </row>
    <row r="61" ht="6" customHeight="1" spans="1:20">
      <c r="A61" s="1233"/>
      <c r="B61" s="1691"/>
      <c r="C61" s="1240"/>
      <c r="D61" s="1240"/>
      <c r="E61" s="1240"/>
      <c r="F61" s="1240"/>
      <c r="G61" s="1240"/>
      <c r="H61" s="1240"/>
      <c r="I61" s="1240"/>
      <c r="J61" s="1240"/>
      <c r="K61" s="1240"/>
      <c r="L61" s="1747"/>
      <c r="M61" s="1693"/>
      <c r="N61" s="1693"/>
      <c r="O61" s="1693"/>
      <c r="P61" s="1693"/>
      <c r="Q61" s="1693"/>
      <c r="R61" s="1693"/>
      <c r="S61" s="1693"/>
      <c r="T61" s="1683"/>
    </row>
    <row r="62" ht="11.25" customHeight="1" spans="1:20">
      <c r="A62" s="1233"/>
      <c r="B62" s="1748">
        <v>9.1</v>
      </c>
      <c r="C62" s="1277" t="s">
        <v>783</v>
      </c>
      <c r="D62" s="1240"/>
      <c r="E62" s="1240"/>
      <c r="F62" s="1240"/>
      <c r="G62" s="1240"/>
      <c r="H62" s="1240"/>
      <c r="I62" s="1240"/>
      <c r="J62" s="1240"/>
      <c r="K62" s="1240"/>
      <c r="L62" s="140"/>
      <c r="M62" s="1749"/>
      <c r="N62" s="1749"/>
      <c r="O62" s="1749"/>
      <c r="P62" s="1749"/>
      <c r="Q62" s="1749"/>
      <c r="R62" s="1749"/>
      <c r="S62" s="1749"/>
      <c r="T62" s="1683"/>
    </row>
    <row r="63" ht="11.25" customHeight="1" spans="1:20">
      <c r="A63" s="1233"/>
      <c r="B63" s="1691"/>
      <c r="C63" s="1277" t="s">
        <v>784</v>
      </c>
      <c r="D63" s="1240"/>
      <c r="E63" s="1240"/>
      <c r="F63" s="1240"/>
      <c r="G63" s="1240"/>
      <c r="H63" s="1240"/>
      <c r="I63" s="1240"/>
      <c r="J63" s="1240"/>
      <c r="K63" s="1240"/>
      <c r="L63" s="1737" t="s">
        <v>785</v>
      </c>
      <c r="M63" s="1524"/>
      <c r="N63" s="1524"/>
      <c r="O63" s="1524"/>
      <c r="P63" s="1524"/>
      <c r="Q63" s="1524"/>
      <c r="R63" s="1524"/>
      <c r="S63" s="1524"/>
      <c r="T63" s="1683"/>
    </row>
    <row r="64" ht="11.25" customHeight="1" spans="1:20">
      <c r="A64" s="1233"/>
      <c r="B64" s="1691"/>
      <c r="C64" s="1750" t="s">
        <v>786</v>
      </c>
      <c r="D64" s="1240"/>
      <c r="E64" s="1240"/>
      <c r="F64" s="1277"/>
      <c r="G64" s="1240"/>
      <c r="H64" s="1693"/>
      <c r="I64" s="1693"/>
      <c r="J64" s="1693"/>
      <c r="K64" s="1693"/>
      <c r="L64" s="1737"/>
      <c r="M64" s="1524"/>
      <c r="N64" s="1524"/>
      <c r="O64" s="1524"/>
      <c r="P64" s="1524"/>
      <c r="Q64" s="1524"/>
      <c r="R64" s="1524"/>
      <c r="S64" s="1524"/>
      <c r="T64" s="1683"/>
    </row>
    <row r="65" ht="9.75" customHeight="1" spans="1:21">
      <c r="A65" s="1233"/>
      <c r="B65" s="1691"/>
      <c r="C65" s="1750" t="s">
        <v>787</v>
      </c>
      <c r="D65" s="1240"/>
      <c r="E65" s="1240"/>
      <c r="F65" s="1240"/>
      <c r="G65" s="1240"/>
      <c r="H65" s="1240"/>
      <c r="I65" s="1240"/>
      <c r="J65" s="1240"/>
      <c r="K65" s="1240"/>
      <c r="L65" s="140"/>
      <c r="M65" s="1677"/>
      <c r="N65" s="1677"/>
      <c r="O65" s="1677"/>
      <c r="P65" s="1677"/>
      <c r="Q65" s="1677"/>
      <c r="R65" s="1677"/>
      <c r="S65" s="1677"/>
      <c r="T65" s="1683"/>
    </row>
    <row r="66" ht="11.25" customHeight="1" spans="1:21">
      <c r="A66" s="1233"/>
      <c r="B66" s="1691"/>
      <c r="C66" s="1751"/>
      <c r="D66" s="1751"/>
      <c r="E66" s="1751"/>
      <c r="F66" s="1751"/>
      <c r="G66" s="1751"/>
      <c r="H66" s="1751"/>
      <c r="I66" s="1751"/>
      <c r="J66" s="1751"/>
      <c r="K66" s="1693"/>
      <c r="L66" s="140"/>
      <c r="M66" s="1693"/>
      <c r="N66" s="1693"/>
      <c r="O66" s="1693"/>
      <c r="P66" s="1693"/>
      <c r="Q66" s="1693"/>
      <c r="R66" s="1693"/>
      <c r="S66" s="1693"/>
      <c r="T66" s="1683"/>
    </row>
    <row r="67" ht="6" customHeight="1" spans="1:21">
      <c r="A67" s="1278"/>
      <c r="B67" s="1730"/>
      <c r="C67" s="1752"/>
      <c r="D67" s="1280"/>
      <c r="E67" s="1280"/>
      <c r="F67" s="1743"/>
      <c r="G67" s="1280"/>
      <c r="H67" s="1732"/>
      <c r="I67" s="1732"/>
      <c r="J67" s="1732"/>
      <c r="K67" s="1732"/>
      <c r="L67" s="1753"/>
      <c r="M67" s="1732"/>
      <c r="N67" s="1732"/>
      <c r="O67" s="1732"/>
      <c r="P67" s="1732"/>
      <c r="Q67" s="1732"/>
      <c r="R67" s="1732"/>
      <c r="S67" s="1732"/>
      <c r="T67" s="1733"/>
    </row>
    <row r="68" ht="6.75" customHeight="1" spans="1:21">
      <c r="A68" s="1233"/>
      <c r="B68" s="1691"/>
      <c r="C68" s="1754"/>
      <c r="D68" s="1246"/>
      <c r="E68" s="1246"/>
      <c r="F68" s="1755"/>
      <c r="G68" s="1246"/>
      <c r="H68" s="1739"/>
      <c r="I68" s="1739"/>
      <c r="J68" s="1739"/>
      <c r="K68" s="1739"/>
      <c r="L68" s="1736" t="s">
        <v>699</v>
      </c>
      <c r="M68" s="1739"/>
      <c r="N68" s="1739"/>
      <c r="O68" s="1739"/>
      <c r="P68" s="1739"/>
      <c r="Q68" s="1739"/>
      <c r="R68" s="1739"/>
      <c r="S68" s="1739"/>
      <c r="T68" s="1756"/>
    </row>
    <row r="69" ht="11.25" customHeight="1" spans="1:21">
      <c r="A69" s="1233"/>
      <c r="B69" s="1748">
        <v>9.11</v>
      </c>
      <c r="C69" s="1277" t="s">
        <v>788</v>
      </c>
      <c r="D69" s="1240"/>
      <c r="E69" s="1240"/>
      <c r="F69" s="1240"/>
      <c r="G69" s="1240"/>
      <c r="H69" s="1240"/>
      <c r="I69" s="1240"/>
      <c r="J69" s="1240"/>
      <c r="K69" s="1240"/>
      <c r="L69" s="1736"/>
      <c r="M69" s="1524"/>
      <c r="N69" s="1524"/>
      <c r="O69" s="1524"/>
      <c r="P69" s="1524"/>
      <c r="Q69" s="1524"/>
      <c r="R69" s="1524"/>
      <c r="S69" s="1524"/>
      <c r="T69" s="1683"/>
    </row>
    <row r="70" ht="11.25" customHeight="1" spans="1:21">
      <c r="A70" s="1233"/>
      <c r="B70" s="1691"/>
      <c r="C70" s="1277" t="s">
        <v>789</v>
      </c>
      <c r="D70" s="1240"/>
      <c r="E70" s="1240"/>
      <c r="F70" s="1240"/>
      <c r="G70" s="1240"/>
      <c r="H70" s="1240"/>
      <c r="I70" s="1240"/>
      <c r="J70" s="1240"/>
      <c r="K70" s="1240"/>
      <c r="L70" s="1736"/>
      <c r="M70" s="1524"/>
      <c r="N70" s="1524"/>
      <c r="O70" s="1524"/>
      <c r="P70" s="1524"/>
      <c r="Q70" s="1524"/>
      <c r="R70" s="1524"/>
      <c r="S70" s="1524"/>
      <c r="T70" s="1683"/>
    </row>
    <row r="71" ht="11.25" customHeight="1" spans="1:21">
      <c r="A71" s="1233"/>
      <c r="B71" s="1691"/>
      <c r="C71" s="1285" t="s">
        <v>790</v>
      </c>
      <c r="D71" s="1240"/>
      <c r="E71" s="1240"/>
      <c r="F71" s="1240"/>
      <c r="G71" s="1240"/>
      <c r="H71" s="1240"/>
      <c r="I71" s="1240"/>
      <c r="J71" s="1240"/>
      <c r="K71" s="1240"/>
      <c r="L71" s="1757"/>
      <c r="M71" s="1693"/>
      <c r="N71" s="1693"/>
      <c r="O71" s="1693"/>
      <c r="P71" s="1693"/>
      <c r="Q71" s="1693"/>
      <c r="R71" s="1693"/>
      <c r="S71" s="1693"/>
      <c r="T71" s="1683"/>
    </row>
    <row r="72" ht="11.25" customHeight="1" spans="1:21">
      <c r="A72" s="1233"/>
      <c r="B72" s="1691"/>
      <c r="C72" s="1285" t="s">
        <v>791</v>
      </c>
      <c r="D72" s="1240"/>
      <c r="E72" s="1240"/>
      <c r="F72" s="1240"/>
      <c r="G72" s="1240"/>
      <c r="H72" s="1240"/>
      <c r="I72" s="1240"/>
      <c r="J72" s="1240"/>
      <c r="K72" s="1240"/>
      <c r="L72" s="1757"/>
      <c r="M72" s="1693"/>
      <c r="N72" s="1693"/>
      <c r="O72" s="1693"/>
      <c r="P72" s="1693"/>
      <c r="Q72" s="1693"/>
      <c r="R72" s="1693"/>
      <c r="S72" s="1693"/>
      <c r="T72" s="1683"/>
    </row>
    <row r="73" ht="5.25" customHeight="1" spans="1:21">
      <c r="A73" s="1233"/>
      <c r="B73" s="1691"/>
      <c r="C73" s="1240"/>
      <c r="D73" s="1285"/>
      <c r="E73" s="1240"/>
      <c r="F73" s="1240"/>
      <c r="G73" s="1240"/>
      <c r="H73" s="1240"/>
      <c r="I73" s="1240"/>
      <c r="J73" s="1240"/>
      <c r="K73" s="1240"/>
      <c r="L73" s="1757"/>
      <c r="M73" s="1693"/>
      <c r="N73" s="1693"/>
      <c r="O73" s="1693"/>
      <c r="P73" s="1693"/>
      <c r="Q73" s="1693"/>
      <c r="R73" s="1693"/>
      <c r="S73" s="1693"/>
      <c r="T73" s="1683"/>
      <c r="U73" s="1758"/>
    </row>
    <row r="74" ht="3" customHeight="1" spans="1:21">
      <c r="A74" s="1233"/>
      <c r="B74" s="1691"/>
      <c r="C74" s="1759"/>
      <c r="D74" s="1760"/>
      <c r="E74" s="1760"/>
      <c r="F74" s="1760"/>
      <c r="G74" s="1760"/>
      <c r="H74" s="1760"/>
      <c r="I74" s="1761"/>
      <c r="J74" s="1761"/>
      <c r="K74" s="1761"/>
      <c r="L74" s="1762"/>
      <c r="M74" s="1763"/>
      <c r="N74" s="1763"/>
      <c r="O74" s="1763"/>
      <c r="P74" s="1763"/>
      <c r="Q74" s="1763"/>
      <c r="R74" s="1763"/>
      <c r="S74" s="1764"/>
      <c r="T74" s="1683"/>
    </row>
    <row r="75" ht="11.25" customHeight="1" spans="1:21">
      <c r="A75" s="1233"/>
      <c r="B75" s="1691"/>
      <c r="C75" s="1765" t="s">
        <v>792</v>
      </c>
      <c r="D75" s="1766"/>
      <c r="E75" s="1767"/>
      <c r="F75" s="1767"/>
      <c r="G75" s="1767"/>
      <c r="H75" s="1768"/>
      <c r="I75" s="1766"/>
      <c r="J75" s="1769"/>
      <c r="K75" s="1769"/>
      <c r="L75" s="1768"/>
      <c r="M75" s="1766"/>
      <c r="N75" s="1770"/>
      <c r="O75" s="1766"/>
      <c r="P75" s="1770"/>
      <c r="Q75" s="1770"/>
      <c r="R75" s="1770"/>
      <c r="S75" s="1771"/>
      <c r="T75" s="1683"/>
    </row>
    <row r="76" ht="11.25" customHeight="1" spans="1:21">
      <c r="A76" s="1233"/>
      <c r="B76" s="1691"/>
      <c r="C76" s="1765" t="s">
        <v>793</v>
      </c>
      <c r="D76" s="1772"/>
      <c r="E76" s="1767"/>
      <c r="F76" s="1767"/>
      <c r="G76" s="1767"/>
      <c r="H76" s="1767"/>
      <c r="I76" s="1772"/>
      <c r="J76" s="1769"/>
      <c r="K76" s="1769"/>
      <c r="L76" s="1767"/>
      <c r="M76" s="1772"/>
      <c r="N76" s="1770"/>
      <c r="O76" s="1772"/>
      <c r="P76" s="1770"/>
      <c r="Q76" s="1770"/>
      <c r="R76" s="1770"/>
      <c r="S76" s="1771"/>
      <c r="T76" s="1683"/>
    </row>
    <row r="77" ht="11.25" customHeight="1" spans="1:21">
      <c r="A77" s="1233"/>
      <c r="B77" s="1691"/>
      <c r="C77" s="1773" t="s">
        <v>794</v>
      </c>
      <c r="D77" s="1766"/>
      <c r="E77" s="1767"/>
      <c r="F77" s="1767"/>
      <c r="G77" s="1767"/>
      <c r="H77" s="1768"/>
      <c r="I77" s="1766"/>
      <c r="J77" s="1769"/>
      <c r="K77" s="1769"/>
      <c r="L77" s="1774"/>
      <c r="M77" s="1770"/>
      <c r="N77" s="1770"/>
      <c r="O77" s="1770"/>
      <c r="P77" s="1770"/>
      <c r="Q77" s="1770"/>
      <c r="R77" s="1770"/>
      <c r="S77" s="1771"/>
      <c r="T77" s="1683"/>
    </row>
    <row r="78" ht="2.25" customHeight="1" spans="1:21">
      <c r="A78" s="1233"/>
      <c r="B78" s="1691"/>
      <c r="C78" s="1775"/>
      <c r="D78" s="1776"/>
      <c r="E78" s="1777"/>
      <c r="F78" s="1777"/>
      <c r="G78" s="1777"/>
      <c r="H78" s="1777"/>
      <c r="I78" s="1776"/>
      <c r="J78" s="1778"/>
      <c r="K78" s="1778"/>
      <c r="L78" s="1779"/>
      <c r="M78" s="1780"/>
      <c r="N78" s="1780"/>
      <c r="O78" s="1780"/>
      <c r="P78" s="1780"/>
      <c r="Q78" s="1780"/>
      <c r="R78" s="1780"/>
      <c r="S78" s="1781"/>
      <c r="T78" s="1683"/>
    </row>
    <row r="79" ht="7.5" customHeight="1" spans="1:21">
      <c r="A79" s="1782"/>
      <c r="B79" s="1783"/>
      <c r="C79" s="1784"/>
      <c r="D79" s="1785"/>
      <c r="E79" s="1785"/>
      <c r="F79" s="1785"/>
      <c r="G79" s="1785"/>
      <c r="H79" s="1785"/>
      <c r="I79" s="1785"/>
      <c r="J79" s="1785"/>
      <c r="K79" s="1785"/>
      <c r="L79" s="1786"/>
      <c r="M79" s="1787"/>
      <c r="N79" s="1787"/>
      <c r="O79" s="1786"/>
      <c r="P79" s="1787"/>
      <c r="Q79" s="1787"/>
      <c r="R79" s="1787"/>
      <c r="S79" s="1788"/>
      <c r="T79" s="1789"/>
    </row>
    <row r="80" ht="6.75" customHeight="1" spans="1:21">
      <c r="A80" s="1233"/>
      <c r="B80" s="1691"/>
      <c r="C80" s="1255"/>
      <c r="D80" s="1277"/>
      <c r="E80" s="1240"/>
      <c r="F80" s="1240"/>
      <c r="G80" s="1240"/>
      <c r="H80" s="1240"/>
      <c r="I80" s="1240"/>
      <c r="J80" s="1240"/>
      <c r="K80" s="1240"/>
      <c r="L80" s="1790"/>
      <c r="M80" s="1693"/>
      <c r="N80" s="1693"/>
      <c r="O80" s="1693"/>
      <c r="P80" s="1693"/>
      <c r="Q80" s="1693"/>
      <c r="R80" s="1693"/>
      <c r="S80" s="1693"/>
      <c r="T80" s="1683"/>
    </row>
    <row r="81" ht="11.25" customHeight="1" spans="1:23">
      <c r="A81" s="1233"/>
      <c r="B81" s="1748">
        <v>9.12</v>
      </c>
      <c r="C81" s="1277" t="s">
        <v>795</v>
      </c>
      <c r="D81" s="1240"/>
      <c r="E81" s="1240"/>
      <c r="F81" s="1240"/>
      <c r="G81" s="1240"/>
      <c r="H81" s="1240"/>
      <c r="I81" s="1240"/>
      <c r="J81" s="1240"/>
      <c r="K81" s="1240"/>
      <c r="L81" s="1791">
        <v>12</v>
      </c>
      <c r="M81" s="1524"/>
      <c r="N81" s="1524"/>
      <c r="O81" s="1524"/>
      <c r="P81" s="1524"/>
      <c r="Q81" s="1524"/>
      <c r="R81" s="1524"/>
      <c r="S81" s="1524"/>
      <c r="T81" s="1683"/>
    </row>
    <row r="82" ht="11.25" customHeight="1" spans="1:23">
      <c r="A82" s="1233"/>
      <c r="B82" s="1691"/>
      <c r="C82" s="1285" t="s">
        <v>796</v>
      </c>
      <c r="D82" s="1240"/>
      <c r="E82" s="1240"/>
      <c r="F82" s="1240"/>
      <c r="G82" s="1240"/>
      <c r="H82" s="1240"/>
      <c r="I82" s="1240"/>
      <c r="J82" s="1240"/>
      <c r="K82" s="1240"/>
      <c r="L82" s="1791"/>
      <c r="M82" s="1524"/>
      <c r="N82" s="1524"/>
      <c r="O82" s="1524"/>
      <c r="P82" s="1524"/>
      <c r="Q82" s="1524"/>
      <c r="R82" s="1524"/>
      <c r="S82" s="1524"/>
      <c r="T82" s="1683"/>
    </row>
    <row r="83" ht="9.75" customHeight="1" spans="1:23">
      <c r="A83" s="1233"/>
      <c r="B83" s="1691"/>
      <c r="C83" s="1285"/>
      <c r="D83" s="1240"/>
      <c r="E83" s="1240"/>
      <c r="F83" s="1240"/>
      <c r="G83" s="1240"/>
      <c r="H83" s="1240"/>
      <c r="I83" s="1240"/>
      <c r="J83" s="1240"/>
      <c r="K83" s="1240"/>
      <c r="L83" s="1685"/>
      <c r="M83" s="1507"/>
      <c r="N83" s="1507"/>
      <c r="O83" s="1507"/>
      <c r="P83" s="1507"/>
      <c r="Q83" s="1507"/>
      <c r="R83" s="1507"/>
      <c r="S83" s="1507"/>
      <c r="T83" s="1683"/>
    </row>
    <row r="84" ht="20.25" customHeight="1" spans="1:23">
      <c r="A84" s="1233"/>
      <c r="B84" s="1690"/>
      <c r="C84" s="1792" t="s">
        <v>797</v>
      </c>
      <c r="D84" s="1792" t="s">
        <v>798</v>
      </c>
      <c r="E84" s="1240"/>
      <c r="F84" s="1240"/>
      <c r="G84" s="1240"/>
      <c r="H84" s="1240"/>
      <c r="I84" s="1240"/>
      <c r="J84" s="1240"/>
      <c r="K84" s="1240"/>
      <c r="L84" s="1685">
        <v>13</v>
      </c>
      <c r="M84" s="1793"/>
      <c r="N84" s="1794"/>
      <c r="O84" s="1795" t="s">
        <v>199</v>
      </c>
      <c r="P84" s="1749"/>
      <c r="Q84" s="1749"/>
      <c r="R84" s="1749"/>
      <c r="S84" s="1749"/>
      <c r="T84" s="1683"/>
      <c r="V84" s="1796"/>
    </row>
    <row r="85" ht="6.75" customHeight="1" spans="1:23">
      <c r="A85" s="1233"/>
      <c r="B85" s="1277"/>
      <c r="C85" s="1797"/>
      <c r="D85" s="1797"/>
      <c r="E85" s="1240"/>
      <c r="F85" s="1240"/>
      <c r="G85" s="1240"/>
      <c r="H85" s="1240"/>
      <c r="I85" s="1240"/>
      <c r="J85" s="1240"/>
      <c r="K85" s="1240"/>
      <c r="L85" s="1790"/>
      <c r="M85" s="1507"/>
      <c r="N85" s="1507"/>
      <c r="O85" s="1798"/>
      <c r="P85" s="1749"/>
      <c r="Q85" s="1749"/>
      <c r="R85" s="1749"/>
      <c r="S85" s="1749"/>
      <c r="T85" s="1683"/>
      <c r="V85" s="1799" t="s">
        <v>799</v>
      </c>
      <c r="W85" s="1800">
        <f>M84</f>
        <v>0</v>
      </c>
    </row>
    <row r="86" ht="20.25" customHeight="1" spans="1:23">
      <c r="A86" s="1233"/>
      <c r="B86" s="1690"/>
      <c r="C86" s="1801" t="s">
        <v>149</v>
      </c>
      <c r="D86" s="1801" t="s">
        <v>800</v>
      </c>
      <c r="E86" s="1240"/>
      <c r="F86" s="1240"/>
      <c r="G86" s="1240"/>
      <c r="H86" s="1240"/>
      <c r="I86" s="1240"/>
      <c r="J86" s="1240"/>
      <c r="K86" s="1240"/>
      <c r="L86" s="1685">
        <v>14</v>
      </c>
      <c r="M86" s="1793"/>
      <c r="N86" s="1794"/>
      <c r="O86" s="1795" t="s">
        <v>199</v>
      </c>
      <c r="P86" s="1741"/>
      <c r="Q86" s="1741"/>
      <c r="R86" s="1741"/>
      <c r="S86" s="1742"/>
      <c r="T86" s="1683"/>
    </row>
    <row r="87" ht="6.75" customHeight="1" spans="1:23">
      <c r="A87" s="1782"/>
      <c r="B87" s="1802"/>
      <c r="C87" s="1783"/>
      <c r="D87" s="1783"/>
      <c r="E87" s="1803"/>
      <c r="F87" s="1803"/>
      <c r="G87" s="1803"/>
      <c r="H87" s="1803"/>
      <c r="I87" s="1803"/>
      <c r="J87" s="1803"/>
      <c r="K87" s="1803"/>
      <c r="L87" s="1804"/>
      <c r="M87" s="1505"/>
      <c r="N87" s="1505"/>
      <c r="O87" s="1805"/>
      <c r="P87" s="1806"/>
      <c r="Q87" s="1806"/>
      <c r="R87" s="1806"/>
      <c r="S87" s="1806"/>
      <c r="T87" s="1789"/>
    </row>
    <row r="88" ht="5.25" customHeight="1" spans="1:23">
      <c r="A88" s="1233"/>
      <c r="B88" s="1690"/>
      <c r="C88" s="1797"/>
      <c r="D88" s="1797"/>
      <c r="E88" s="1240"/>
      <c r="F88" s="1240"/>
      <c r="G88" s="1240"/>
      <c r="H88" s="1240"/>
      <c r="I88" s="1240"/>
      <c r="J88" s="1240"/>
      <c r="K88" s="1240"/>
      <c r="L88" s="1685"/>
      <c r="M88" s="1807"/>
      <c r="N88" s="1807"/>
      <c r="O88" s="1808"/>
      <c r="P88" s="1749"/>
      <c r="Q88" s="1749"/>
      <c r="R88" s="1749"/>
      <c r="S88" s="1749"/>
      <c r="T88" s="1683"/>
    </row>
    <row r="89" ht="11.1" customHeight="1" spans="1:23">
      <c r="A89" s="1233"/>
      <c r="B89" s="1690"/>
      <c r="C89" s="1797"/>
      <c r="D89" s="1797"/>
      <c r="E89" s="1240"/>
      <c r="F89" s="1240"/>
      <c r="G89" s="1240"/>
      <c r="H89" s="1240"/>
      <c r="I89" s="1240"/>
      <c r="J89" s="1240"/>
      <c r="K89" s="1240"/>
      <c r="L89" s="1685"/>
      <c r="M89" s="153"/>
      <c r="N89" s="153"/>
      <c r="O89" s="1809"/>
      <c r="P89" s="1749"/>
      <c r="Q89" s="1749"/>
      <c r="R89" s="1749"/>
      <c r="S89" s="4020" t="s">
        <v>801</v>
      </c>
      <c r="T89" s="1683"/>
    </row>
    <row r="90" ht="11.25" customHeight="1" spans="1:23">
      <c r="A90" s="1233"/>
      <c r="B90" s="1748">
        <v>9.13</v>
      </c>
      <c r="C90" s="1277" t="s">
        <v>802</v>
      </c>
      <c r="D90" s="1240"/>
      <c r="E90" s="1240"/>
      <c r="F90" s="1240"/>
      <c r="G90" s="1240"/>
      <c r="H90" s="1240"/>
      <c r="I90" s="1240"/>
      <c r="J90" s="1240"/>
      <c r="K90" s="1240"/>
      <c r="L90" s="4021" t="s">
        <v>309</v>
      </c>
      <c r="M90" s="1524"/>
      <c r="N90" s="1524"/>
      <c r="O90" s="1524"/>
      <c r="P90" s="1524"/>
      <c r="Q90" s="1524"/>
      <c r="R90" s="1524"/>
      <c r="S90" s="1524"/>
      <c r="T90" s="1683"/>
    </row>
    <row r="91" ht="11.25" customHeight="1" spans="1:23">
      <c r="A91" s="1233"/>
      <c r="B91" s="1691"/>
      <c r="C91" s="1285" t="s">
        <v>803</v>
      </c>
      <c r="D91" s="1240"/>
      <c r="E91" s="1240"/>
      <c r="F91" s="1240"/>
      <c r="G91" s="1240"/>
      <c r="H91" s="1240"/>
      <c r="I91" s="1240"/>
      <c r="J91" s="1240"/>
      <c r="K91" s="1240"/>
      <c r="L91" s="1791"/>
      <c r="M91" s="1524"/>
      <c r="N91" s="1524"/>
      <c r="O91" s="1524"/>
      <c r="P91" s="1524"/>
      <c r="Q91" s="1524"/>
      <c r="R91" s="1524"/>
      <c r="S91" s="1524"/>
      <c r="T91" s="1683"/>
    </row>
    <row r="92" ht="6.75" customHeight="1" spans="1:23">
      <c r="A92" s="1782"/>
      <c r="B92" s="1783"/>
      <c r="C92" s="1811"/>
      <c r="D92" s="1803"/>
      <c r="E92" s="1803"/>
      <c r="F92" s="1803"/>
      <c r="G92" s="1803"/>
      <c r="H92" s="1803"/>
      <c r="I92" s="1803"/>
      <c r="J92" s="1803"/>
      <c r="K92" s="1803"/>
      <c r="L92" s="1812"/>
      <c r="M92" s="1505"/>
      <c r="N92" s="1505"/>
      <c r="O92" s="1505"/>
      <c r="P92" s="1505"/>
      <c r="Q92" s="1505"/>
      <c r="R92" s="1505"/>
      <c r="S92" s="1505"/>
      <c r="T92" s="1789"/>
    </row>
    <row r="93" ht="5.25" customHeight="1" spans="1:23">
      <c r="A93" s="1233"/>
      <c r="B93" s="1690"/>
      <c r="C93" s="1797"/>
      <c r="D93" s="1797"/>
      <c r="E93" s="1240"/>
      <c r="F93" s="1240"/>
      <c r="G93" s="1240"/>
      <c r="H93" s="1240"/>
      <c r="I93" s="1240"/>
      <c r="J93" s="1240"/>
      <c r="K93" s="1240"/>
      <c r="L93" s="1685"/>
      <c r="M93" s="153"/>
      <c r="N93" s="153"/>
      <c r="O93" s="1809"/>
      <c r="P93" s="1749"/>
      <c r="Q93" s="1749"/>
      <c r="R93" s="1749"/>
      <c r="S93" s="1749"/>
      <c r="T93" s="1683"/>
    </row>
    <row r="94" ht="9.75" customHeight="1" spans="1:23">
      <c r="A94" s="1233"/>
      <c r="B94" s="1792">
        <v>9.14</v>
      </c>
      <c r="C94" s="1790" t="s">
        <v>804</v>
      </c>
      <c r="D94" s="1797"/>
      <c r="E94" s="1240"/>
      <c r="F94" s="1240"/>
      <c r="G94" s="1240"/>
      <c r="H94" s="1240"/>
      <c r="I94" s="1240"/>
      <c r="J94" s="1240"/>
      <c r="K94" s="1240"/>
      <c r="L94" s="1685"/>
      <c r="M94" s="153"/>
      <c r="N94" s="153"/>
      <c r="O94" s="1809"/>
      <c r="P94" s="1749"/>
      <c r="Q94" s="1749"/>
      <c r="R94" s="1749"/>
      <c r="S94" s="1749"/>
      <c r="T94" s="1683"/>
    </row>
    <row r="95" ht="9.75" customHeight="1" spans="1:23">
      <c r="A95" s="1233"/>
      <c r="B95" s="1690"/>
      <c r="C95" s="1790" t="s">
        <v>805</v>
      </c>
      <c r="D95" s="1797"/>
      <c r="E95" s="1240"/>
      <c r="F95" s="1240"/>
      <c r="G95" s="1240"/>
      <c r="H95" s="1240"/>
      <c r="I95" s="1240"/>
      <c r="J95" s="1240"/>
      <c r="K95" s="1240"/>
      <c r="L95" s="4021" t="s">
        <v>311</v>
      </c>
      <c r="M95" s="1524"/>
      <c r="N95" s="1524"/>
      <c r="O95" s="1524"/>
      <c r="P95" s="1524"/>
      <c r="Q95" s="1524"/>
      <c r="R95" s="1524"/>
      <c r="S95" s="1524"/>
      <c r="T95" s="1683"/>
    </row>
    <row r="96" ht="11.25" customHeight="1" spans="1:23">
      <c r="A96" s="1233"/>
      <c r="B96" s="1690"/>
      <c r="C96" s="1750" t="s">
        <v>806</v>
      </c>
      <c r="D96" s="1797"/>
      <c r="E96" s="1240"/>
      <c r="F96" s="1240"/>
      <c r="G96" s="1240"/>
      <c r="H96" s="1240"/>
      <c r="I96" s="1240"/>
      <c r="J96" s="1240"/>
      <c r="K96" s="1240"/>
      <c r="L96" s="1791"/>
      <c r="M96" s="1524"/>
      <c r="N96" s="1524"/>
      <c r="O96" s="1524"/>
      <c r="P96" s="1524"/>
      <c r="Q96" s="1524"/>
      <c r="R96" s="1524"/>
      <c r="S96" s="1524"/>
      <c r="T96" s="1683"/>
    </row>
    <row r="97" ht="11.25" customHeight="1" spans="1:20">
      <c r="A97" s="1233"/>
      <c r="B97" s="1690"/>
      <c r="C97" s="1285" t="s">
        <v>807</v>
      </c>
      <c r="D97" s="1797"/>
      <c r="E97" s="1240"/>
      <c r="F97" s="1240"/>
      <c r="G97" s="1240"/>
      <c r="H97" s="1240"/>
      <c r="I97" s="1240"/>
      <c r="J97" s="1240"/>
      <c r="K97" s="1240"/>
      <c r="L97" s="1685"/>
      <c r="M97" s="153"/>
      <c r="N97" s="153"/>
      <c r="O97" s="1809"/>
      <c r="P97" s="1749"/>
      <c r="Q97" s="1749"/>
      <c r="R97" s="1749"/>
      <c r="S97" s="1749"/>
      <c r="T97" s="1683"/>
    </row>
    <row r="98" ht="6" customHeight="1" spans="1:20">
      <c r="A98" s="1782"/>
      <c r="B98" s="1802"/>
      <c r="C98" s="1813"/>
      <c r="D98" s="1813"/>
      <c r="E98" s="1803"/>
      <c r="F98" s="1803"/>
      <c r="G98" s="1803"/>
      <c r="H98" s="1803"/>
      <c r="I98" s="1803"/>
      <c r="J98" s="1803"/>
      <c r="K98" s="1803"/>
      <c r="L98" s="1812"/>
      <c r="M98" s="1804"/>
      <c r="N98" s="1804"/>
      <c r="O98" s="1805"/>
      <c r="P98" s="1806"/>
      <c r="Q98" s="1806"/>
      <c r="R98" s="1806"/>
      <c r="S98" s="1806"/>
      <c r="T98" s="1789"/>
    </row>
    <row r="99" ht="11.1" customHeight="1" spans="1:20">
      <c r="A99" s="1233"/>
      <c r="B99" s="1690"/>
      <c r="C99" s="1797"/>
      <c r="D99" s="1797"/>
      <c r="E99" s="1240"/>
      <c r="F99" s="1240"/>
      <c r="G99" s="1240"/>
      <c r="H99" s="1240"/>
      <c r="I99" s="1240"/>
      <c r="J99" s="1240"/>
      <c r="K99" s="1240"/>
      <c r="L99" s="1685"/>
      <c r="M99" s="1807"/>
      <c r="N99" s="1807"/>
      <c r="O99" s="1808"/>
      <c r="P99" s="1749"/>
      <c r="Q99" s="1749"/>
      <c r="R99" s="1749"/>
      <c r="S99" s="1749"/>
      <c r="T99" s="1683"/>
    </row>
    <row r="100" ht="11.25" customHeight="1" spans="1:20">
      <c r="A100" s="1233"/>
      <c r="B100" s="1748">
        <v>9.15</v>
      </c>
      <c r="C100" s="1277" t="s">
        <v>808</v>
      </c>
      <c r="D100" s="1240"/>
      <c r="E100" s="1240"/>
      <c r="F100" s="1240"/>
      <c r="G100" s="1240"/>
      <c r="H100" s="1240"/>
      <c r="I100" s="1240"/>
      <c r="J100" s="1240"/>
      <c r="K100" s="1240"/>
      <c r="L100" s="4021" t="s">
        <v>400</v>
      </c>
      <c r="M100" s="1524"/>
      <c r="N100" s="1524"/>
      <c r="O100" s="1524"/>
      <c r="P100" s="1524"/>
      <c r="Q100" s="1524"/>
      <c r="R100" s="1524"/>
      <c r="S100" s="1524"/>
      <c r="T100" s="1683"/>
    </row>
    <row r="101" ht="11.25" customHeight="1" spans="1:20">
      <c r="A101" s="1233"/>
      <c r="B101" s="1691"/>
      <c r="C101" s="1285" t="s">
        <v>809</v>
      </c>
      <c r="D101" s="1240"/>
      <c r="E101" s="1240"/>
      <c r="F101" s="1240"/>
      <c r="G101" s="1240"/>
      <c r="H101" s="1240"/>
      <c r="I101" s="1240"/>
      <c r="J101" s="1240"/>
      <c r="K101" s="1240"/>
      <c r="L101" s="1791"/>
      <c r="M101" s="1524"/>
      <c r="N101" s="1524"/>
      <c r="O101" s="1524"/>
      <c r="P101" s="1524"/>
      <c r="Q101" s="1524"/>
      <c r="R101" s="1524"/>
      <c r="S101" s="1524"/>
      <c r="T101" s="1683"/>
    </row>
    <row r="102" ht="11.1" customHeight="1" spans="1:20">
      <c r="A102"/>
      <c r="B102"/>
      <c r="C102"/>
      <c r="D102"/>
      <c r="E102"/>
      <c r="F102"/>
      <c r="G102"/>
      <c r="H102"/>
      <c r="I102"/>
      <c r="J102"/>
      <c r="K102"/>
      <c r="L102"/>
      <c r="M102"/>
      <c r="N102"/>
      <c r="O102"/>
      <c r="P102"/>
      <c r="Q102"/>
      <c r="R102"/>
      <c r="S102"/>
      <c r="T102"/>
    </row>
    <row r="103" ht="11.1" customHeight="1"/>
    <row r="104" ht="11.1" customHeight="1" spans="1:20">
      <c r="A104" s="1814">
        <v>18</v>
      </c>
      <c r="B104" s="1255"/>
      <c r="C104" s="1255"/>
      <c r="D104" s="1255"/>
      <c r="E104" s="1255"/>
      <c r="F104" s="1255"/>
      <c r="G104" s="1255"/>
      <c r="H104" s="1255"/>
      <c r="I104" s="1255"/>
      <c r="J104" s="1255"/>
      <c r="K104" s="1255"/>
      <c r="L104" s="1255"/>
      <c r="M104" s="1255"/>
      <c r="N104" s="1255"/>
      <c r="O104" s="1255"/>
      <c r="P104" s="1255"/>
      <c r="Q104" s="1255"/>
      <c r="R104" s="1255"/>
      <c r="S104" s="1255"/>
      <c r="T104" s="1815"/>
    </row>
    <row r="105" ht="11.1" customHeight="1" spans="1:20">
      <c r="A105" s="1814"/>
      <c r="B105" s="1255"/>
      <c r="C105" s="1255"/>
      <c r="D105" s="1255"/>
      <c r="E105" s="1255"/>
      <c r="F105" s="1255"/>
      <c r="G105" s="1255"/>
      <c r="H105" s="1255"/>
      <c r="I105" s="1255"/>
      <c r="J105" s="1255"/>
      <c r="K105" s="1255"/>
      <c r="L105" s="1255"/>
      <c r="M105" s="1255"/>
      <c r="N105" s="1255"/>
      <c r="O105" s="1255"/>
      <c r="P105" s="1255"/>
      <c r="Q105" s="1255"/>
      <c r="R105" s="1255"/>
      <c r="S105" s="1255"/>
      <c r="T105" s="1815"/>
    </row>
    <row r="106" ht="11.1" customHeight="1" spans="1:20">
      <c r="A106" s="1233"/>
      <c r="B106" s="1690"/>
      <c r="C106" s="1797"/>
      <c r="D106" s="1797"/>
      <c r="E106" s="1240"/>
      <c r="F106" s="1240"/>
      <c r="G106" s="1240"/>
      <c r="H106" s="1240"/>
      <c r="I106" s="1240"/>
      <c r="J106" s="1240"/>
      <c r="K106" s="1240"/>
      <c r="L106" s="1685"/>
      <c r="M106" s="1807"/>
      <c r="N106" s="1807"/>
      <c r="O106" s="1808"/>
      <c r="P106" s="1749"/>
      <c r="Q106" s="1749"/>
      <c r="R106" s="1749"/>
      <c r="S106" s="1749"/>
      <c r="T106" s="1683"/>
    </row>
    <row r="107" ht="18" spans="1:20">
      <c r="A107" s="1233"/>
      <c r="B107" s="1690"/>
      <c r="C107" s="1797"/>
      <c r="D107" s="1797"/>
      <c r="E107" s="1639" t="s">
        <v>810</v>
      </c>
      <c r="F107" s="1240"/>
      <c r="G107" s="1240"/>
      <c r="H107" s="1240"/>
      <c r="I107" s="1240"/>
      <c r="J107" s="1240"/>
      <c r="K107" s="1240"/>
      <c r="L107" s="1685"/>
      <c r="M107" s="1807"/>
      <c r="N107" s="1807"/>
      <c r="O107" s="1808"/>
      <c r="P107" s="1749"/>
      <c r="Q107" s="1749"/>
      <c r="R107" s="1749"/>
      <c r="S107" s="1749"/>
      <c r="T107" s="1683"/>
    </row>
    <row r="108" ht="11.1" customHeight="1" spans="1:20">
      <c r="A108" s="1233"/>
      <c r="B108" s="1690"/>
      <c r="C108" s="1797"/>
      <c r="D108" s="1797"/>
      <c r="E108" s="1645" t="s">
        <v>811</v>
      </c>
      <c r="F108" s="1240"/>
      <c r="G108" s="1240"/>
      <c r="H108" s="1240"/>
      <c r="I108" s="1240"/>
      <c r="J108" s="1240"/>
      <c r="K108" s="1240"/>
      <c r="L108" s="1685"/>
      <c r="M108" s="1816" t="s">
        <v>812</v>
      </c>
      <c r="N108" s="1816"/>
      <c r="O108" s="1816"/>
      <c r="P108" s="1816"/>
      <c r="Q108" s="1816"/>
      <c r="R108" s="1816"/>
      <c r="S108" s="1816"/>
      <c r="T108" s="1683"/>
    </row>
    <row r="109" ht="11.1" customHeight="1" spans="1:20">
      <c r="A109" s="1233"/>
      <c r="B109" s="1690"/>
      <c r="C109" s="1797"/>
      <c r="D109" s="1797"/>
      <c r="E109" s="1240"/>
      <c r="F109" s="1240"/>
      <c r="G109" s="1240"/>
      <c r="H109" s="1240"/>
      <c r="I109" s="1240"/>
      <c r="J109" s="1240"/>
      <c r="K109" s="1240"/>
      <c r="L109" s="1685"/>
      <c r="M109" s="1817" t="s">
        <v>305</v>
      </c>
      <c r="N109" s="1817"/>
      <c r="O109" s="1817"/>
      <c r="P109" s="1817"/>
      <c r="Q109" s="1817"/>
      <c r="R109" s="1817"/>
      <c r="S109" s="1817"/>
      <c r="T109" s="1683"/>
    </row>
    <row r="110" ht="7.5" customHeight="1" spans="1:20">
      <c r="A110" s="1233"/>
      <c r="B110" s="1690"/>
      <c r="C110" s="1797"/>
      <c r="D110" s="1797"/>
      <c r="E110" s="1240"/>
      <c r="F110" s="1240"/>
      <c r="G110" s="1240"/>
      <c r="H110" s="1240"/>
      <c r="I110" s="1240"/>
      <c r="J110" s="1240"/>
      <c r="K110" s="1240"/>
      <c r="L110" s="1685"/>
      <c r="M110" s="153"/>
      <c r="N110" s="153"/>
      <c r="O110" s="1809"/>
      <c r="P110" s="1749"/>
      <c r="Q110" s="1749"/>
      <c r="R110" s="1749"/>
      <c r="S110" s="1749"/>
      <c r="T110" s="1683"/>
    </row>
    <row r="111" ht="11.25" customHeight="1" spans="1:20">
      <c r="A111" s="1233"/>
      <c r="B111" s="1690"/>
      <c r="C111" s="1797"/>
      <c r="D111" s="1797"/>
      <c r="E111" s="1240"/>
      <c r="F111" s="1240"/>
      <c r="G111" s="1240"/>
      <c r="H111" s="1240"/>
      <c r="I111" s="1240"/>
      <c r="J111" s="1240"/>
      <c r="K111" s="1240"/>
      <c r="L111" s="1685"/>
      <c r="M111" s="153"/>
      <c r="N111" s="153"/>
      <c r="O111" s="1809"/>
      <c r="P111" s="1749"/>
      <c r="Q111" s="1749"/>
      <c r="R111" s="1749"/>
      <c r="S111" s="4022" t="s">
        <v>801</v>
      </c>
      <c r="T111" s="1683"/>
    </row>
    <row r="112" ht="11.25" customHeight="1" spans="1:20">
      <c r="A112" s="1233"/>
      <c r="B112" s="1748">
        <v>9.16</v>
      </c>
      <c r="C112" s="1277" t="s">
        <v>813</v>
      </c>
      <c r="D112" s="1240"/>
      <c r="E112" s="1240"/>
      <c r="F112" s="1240"/>
      <c r="G112" s="1240"/>
      <c r="H112" s="1240"/>
      <c r="I112" s="1240"/>
      <c r="J112" s="1240"/>
      <c r="K112" s="1240"/>
      <c r="L112" s="4021" t="s">
        <v>405</v>
      </c>
      <c r="M112" s="1524"/>
      <c r="N112" s="1524"/>
      <c r="O112" s="1524"/>
      <c r="P112" s="1524"/>
      <c r="Q112" s="1524"/>
      <c r="R112" s="1524"/>
      <c r="S112" s="1524"/>
      <c r="T112" s="1683"/>
    </row>
    <row r="113" ht="11.25" customHeight="1" spans="1:20">
      <c r="A113" s="1233"/>
      <c r="B113" s="1691"/>
      <c r="C113" s="1285" t="s">
        <v>814</v>
      </c>
      <c r="D113" s="1240"/>
      <c r="E113" s="1240"/>
      <c r="F113" s="1240"/>
      <c r="G113" s="1240"/>
      <c r="H113" s="1240"/>
      <c r="I113" s="1240"/>
      <c r="J113" s="1240"/>
      <c r="K113" s="1240"/>
      <c r="L113" s="1791"/>
      <c r="M113" s="1524"/>
      <c r="N113" s="1524"/>
      <c r="O113" s="1524"/>
      <c r="P113" s="1524"/>
      <c r="Q113" s="1524"/>
      <c r="R113" s="1524"/>
      <c r="S113" s="1524"/>
      <c r="T113" s="1683"/>
    </row>
    <row r="114" ht="11.25" customHeight="1" spans="1:20">
      <c r="A114" s="1782"/>
      <c r="B114" s="1802"/>
      <c r="C114" s="1813"/>
      <c r="D114" s="1813"/>
      <c r="E114" s="1803"/>
      <c r="F114" s="1803"/>
      <c r="G114" s="1803"/>
      <c r="H114" s="1803"/>
      <c r="I114" s="1803"/>
      <c r="J114" s="1803"/>
      <c r="K114" s="1803"/>
      <c r="L114" s="1812"/>
      <c r="M114" s="1804"/>
      <c r="N114" s="1804"/>
      <c r="O114" s="1805"/>
      <c r="P114" s="1806"/>
      <c r="Q114" s="1806"/>
      <c r="R114" s="1806"/>
      <c r="S114" s="1806"/>
      <c r="T114" s="1789"/>
    </row>
    <row r="115" ht="11.25" customHeight="1" spans="1:20">
      <c r="A115" s="1233"/>
      <c r="B115" s="1690"/>
      <c r="C115" s="1797"/>
      <c r="D115" s="1797"/>
      <c r="E115" s="1240"/>
      <c r="F115" s="1240"/>
      <c r="G115" s="1240"/>
      <c r="H115" s="1240"/>
      <c r="I115" s="1240"/>
      <c r="J115" s="1240"/>
      <c r="K115" s="1240"/>
      <c r="L115" s="1685"/>
      <c r="M115" s="153"/>
      <c r="N115" s="153"/>
      <c r="O115" s="1809"/>
      <c r="P115" s="1749"/>
      <c r="Q115" s="1749"/>
      <c r="R115" s="1749"/>
      <c r="S115" s="1749"/>
      <c r="T115" s="1683"/>
    </row>
    <row r="116" ht="11.25" customHeight="1" spans="1:20">
      <c r="A116" s="1233"/>
      <c r="B116" s="1748">
        <v>9.17</v>
      </c>
      <c r="C116" s="1277" t="s">
        <v>815</v>
      </c>
      <c r="D116" s="1240"/>
      <c r="E116" s="1240"/>
      <c r="F116" s="1240"/>
      <c r="G116" s="1240"/>
      <c r="H116" s="1240"/>
      <c r="I116" s="1240"/>
      <c r="J116" s="1240"/>
      <c r="K116" s="1240"/>
      <c r="L116" s="4021" t="s">
        <v>411</v>
      </c>
      <c r="M116" s="1524"/>
      <c r="N116" s="1524"/>
      <c r="O116" s="1524"/>
      <c r="P116" s="1524"/>
      <c r="Q116" s="1524"/>
      <c r="R116" s="1524"/>
      <c r="S116" s="1524"/>
      <c r="T116" s="1683"/>
    </row>
    <row r="117" ht="11.25" customHeight="1" spans="1:20">
      <c r="A117" s="1233"/>
      <c r="B117" s="1691"/>
      <c r="C117" s="1285" t="s">
        <v>816</v>
      </c>
      <c r="D117" s="1240"/>
      <c r="E117" s="1240"/>
      <c r="F117" s="1240"/>
      <c r="G117" s="1240"/>
      <c r="H117" s="1240"/>
      <c r="I117" s="1240"/>
      <c r="J117" s="1240"/>
      <c r="K117" s="1240"/>
      <c r="L117" s="1791"/>
      <c r="M117" s="1524"/>
      <c r="N117" s="1524"/>
      <c r="O117" s="1524"/>
      <c r="P117" s="1524"/>
      <c r="Q117" s="1524"/>
      <c r="R117" s="1524"/>
      <c r="S117" s="1524"/>
      <c r="T117" s="1683"/>
    </row>
    <row r="118" ht="11.25" customHeight="1" spans="1:20">
      <c r="A118" s="1782"/>
      <c r="B118" s="1802"/>
      <c r="C118" s="1813"/>
      <c r="D118" s="1813"/>
      <c r="E118" s="1803"/>
      <c r="F118" s="1803"/>
      <c r="G118" s="1803"/>
      <c r="H118" s="1803"/>
      <c r="I118" s="1803"/>
      <c r="J118" s="1803"/>
      <c r="K118" s="1803"/>
      <c r="L118" s="1812"/>
      <c r="M118" s="1804"/>
      <c r="N118" s="1804"/>
      <c r="O118" s="1805"/>
      <c r="P118" s="1806"/>
      <c r="Q118" s="1806"/>
      <c r="R118" s="1806"/>
      <c r="S118" s="1806"/>
      <c r="T118" s="1789"/>
    </row>
    <row r="119" ht="11.25" customHeight="1" spans="1:20">
      <c r="A119" s="1233"/>
      <c r="B119" s="1690"/>
      <c r="C119" s="1797"/>
      <c r="D119" s="1797"/>
      <c r="E119" s="1240"/>
      <c r="F119" s="1240"/>
      <c r="G119" s="1240"/>
      <c r="H119" s="1240"/>
      <c r="I119" s="1240"/>
      <c r="J119" s="1240"/>
      <c r="K119" s="1240"/>
      <c r="L119" s="1685"/>
      <c r="M119" s="153"/>
      <c r="N119" s="153"/>
      <c r="O119" s="1809"/>
      <c r="P119" s="1749"/>
      <c r="Q119" s="1749"/>
      <c r="R119" s="1749"/>
      <c r="S119" s="1749"/>
      <c r="T119" s="1683"/>
    </row>
    <row r="120" ht="11.25" customHeight="1" spans="1:20">
      <c r="A120" s="1233"/>
      <c r="B120" s="1748">
        <v>9.18</v>
      </c>
      <c r="C120" s="1277" t="s">
        <v>817</v>
      </c>
      <c r="D120" s="1240"/>
      <c r="E120" s="1240"/>
      <c r="F120" s="1240"/>
      <c r="G120" s="1240"/>
      <c r="H120" s="1240"/>
      <c r="I120" s="1240"/>
      <c r="J120" s="1240"/>
      <c r="K120" s="1240"/>
      <c r="L120" s="4021" t="s">
        <v>415</v>
      </c>
      <c r="M120" s="1524"/>
      <c r="N120" s="1524"/>
      <c r="O120" s="1524"/>
      <c r="P120" s="1524"/>
      <c r="Q120" s="1524"/>
      <c r="R120" s="1524"/>
      <c r="S120" s="1524"/>
      <c r="T120" s="1683"/>
    </row>
    <row r="121" ht="11.25" customHeight="1" spans="1:20">
      <c r="A121" s="1233"/>
      <c r="B121" s="1691"/>
      <c r="C121" s="1285" t="s">
        <v>818</v>
      </c>
      <c r="D121" s="1797"/>
      <c r="E121" s="1240"/>
      <c r="F121" s="1240"/>
      <c r="G121" s="1240"/>
      <c r="H121" s="1240"/>
      <c r="I121" s="1240"/>
      <c r="J121" s="1240"/>
      <c r="K121" s="1240"/>
      <c r="L121" s="1791"/>
      <c r="M121" s="1524"/>
      <c r="N121" s="1524"/>
      <c r="O121" s="1524"/>
      <c r="P121" s="1524"/>
      <c r="Q121" s="1524"/>
      <c r="R121" s="1524"/>
      <c r="S121" s="1524"/>
      <c r="T121" s="1683"/>
    </row>
    <row r="122" ht="11.25" customHeight="1" spans="1:20">
      <c r="A122" s="1782"/>
      <c r="B122" s="1802"/>
      <c r="C122" s="1813"/>
      <c r="D122" s="1813"/>
      <c r="E122" s="1803"/>
      <c r="F122" s="1803"/>
      <c r="G122" s="1803"/>
      <c r="H122" s="1803"/>
      <c r="I122" s="1803"/>
      <c r="J122" s="1803"/>
      <c r="K122" s="1803"/>
      <c r="L122" s="1812"/>
      <c r="M122" s="1804"/>
      <c r="N122" s="1804"/>
      <c r="O122" s="1805"/>
      <c r="P122" s="1806"/>
      <c r="Q122" s="1806"/>
      <c r="R122" s="1806"/>
      <c r="S122" s="1806"/>
      <c r="T122" s="1789"/>
    </row>
    <row r="123" ht="5.25" customHeight="1" spans="1:20">
      <c r="A123" s="1233"/>
      <c r="B123" s="1690"/>
      <c r="C123" s="1797"/>
      <c r="D123" s="1797"/>
      <c r="E123" s="1240"/>
      <c r="F123" s="1240"/>
      <c r="G123" s="1240"/>
      <c r="H123" s="1240"/>
      <c r="I123" s="1240"/>
      <c r="J123" s="1240"/>
      <c r="K123" s="1240"/>
      <c r="L123" s="1685"/>
      <c r="M123" s="153"/>
      <c r="N123" s="153"/>
      <c r="O123" s="1809"/>
      <c r="P123" s="1749"/>
      <c r="Q123" s="1749"/>
      <c r="R123" s="1749"/>
      <c r="S123" s="1749"/>
      <c r="T123" s="1683"/>
    </row>
    <row r="124" ht="11.25" customHeight="1" spans="1:20">
      <c r="A124" s="1233"/>
      <c r="B124" s="1748">
        <v>9.19</v>
      </c>
      <c r="C124" s="1277" t="s">
        <v>819</v>
      </c>
      <c r="D124" s="1240"/>
      <c r="E124" s="1240"/>
      <c r="F124" s="1240"/>
      <c r="G124" s="1240"/>
      <c r="H124" s="1240"/>
      <c r="I124" s="1240"/>
      <c r="J124" s="1240"/>
      <c r="K124" s="1240"/>
      <c r="L124" s="4021" t="s">
        <v>419</v>
      </c>
      <c r="M124" s="1524"/>
      <c r="N124" s="1524"/>
      <c r="O124" s="1524"/>
      <c r="P124" s="1524"/>
      <c r="Q124" s="1524"/>
      <c r="R124" s="1524"/>
      <c r="S124" s="1524"/>
      <c r="T124" s="1683"/>
    </row>
    <row r="125" ht="11.25" customHeight="1" spans="1:20">
      <c r="A125" s="1233"/>
      <c r="B125" s="1691"/>
      <c r="C125" s="1285" t="s">
        <v>820</v>
      </c>
      <c r="D125" s="1240"/>
      <c r="E125" s="1240"/>
      <c r="F125" s="1240"/>
      <c r="G125" s="1240"/>
      <c r="H125" s="1240"/>
      <c r="I125" s="1240"/>
      <c r="J125" s="1240"/>
      <c r="K125" s="1240"/>
      <c r="L125" s="1791"/>
      <c r="M125" s="1524"/>
      <c r="N125" s="1524"/>
      <c r="O125" s="1524"/>
      <c r="P125" s="1524"/>
      <c r="Q125" s="1524"/>
      <c r="R125" s="1524"/>
      <c r="S125" s="1524"/>
      <c r="T125" s="1683"/>
    </row>
    <row r="126" ht="11.25" customHeight="1" spans="1:20">
      <c r="A126" s="1782"/>
      <c r="B126" s="1802"/>
      <c r="C126" s="1813"/>
      <c r="D126" s="1813"/>
      <c r="E126" s="1803"/>
      <c r="F126" s="1803"/>
      <c r="G126" s="1803"/>
      <c r="H126" s="1803"/>
      <c r="I126" s="1803"/>
      <c r="J126" s="1803"/>
      <c r="K126" s="1803"/>
      <c r="L126" s="1812"/>
      <c r="M126" s="1804"/>
      <c r="N126" s="1804"/>
      <c r="O126" s="1805"/>
      <c r="P126" s="1806"/>
      <c r="Q126" s="1806"/>
      <c r="R126" s="1806"/>
      <c r="S126" s="1806"/>
      <c r="T126" s="1789"/>
    </row>
    <row r="127" ht="11.25" customHeight="1" spans="1:20">
      <c r="A127" s="1233"/>
      <c r="B127" s="1690"/>
      <c r="C127" s="1797"/>
      <c r="D127" s="1797"/>
      <c r="E127" s="1240"/>
      <c r="F127" s="1240"/>
      <c r="G127" s="1240"/>
      <c r="H127" s="1240"/>
      <c r="I127" s="1240"/>
      <c r="J127" s="1240"/>
      <c r="K127" s="1240"/>
      <c r="L127" s="1255"/>
      <c r="M127" s="1693"/>
      <c r="N127" s="1819"/>
      <c r="O127" s="1682"/>
      <c r="P127" s="1693"/>
      <c r="Q127" s="1693"/>
      <c r="R127" s="1690"/>
      <c r="S127" s="1690"/>
      <c r="T127" s="1683"/>
    </row>
    <row r="128" ht="11.25" customHeight="1" spans="1:20">
      <c r="A128" s="1233"/>
      <c r="B128" s="1748">
        <v>9.2</v>
      </c>
      <c r="C128" s="1277" t="s">
        <v>821</v>
      </c>
      <c r="D128" s="1240"/>
      <c r="E128" s="1240"/>
      <c r="F128" s="1240"/>
      <c r="G128" s="1240"/>
      <c r="H128" s="1240"/>
      <c r="I128" s="1240"/>
      <c r="J128" s="1240"/>
      <c r="K128" s="1240"/>
      <c r="L128" s="4021" t="s">
        <v>340</v>
      </c>
      <c r="M128" s="1524"/>
      <c r="N128" s="1524"/>
      <c r="O128" s="1524"/>
      <c r="P128" s="1524"/>
      <c r="Q128" s="1524"/>
      <c r="R128" s="1524"/>
      <c r="S128" s="1524"/>
      <c r="T128" s="1683"/>
    </row>
    <row r="129" ht="11.25" customHeight="1" spans="1:20">
      <c r="A129" s="1233"/>
      <c r="B129" s="1691"/>
      <c r="C129" s="1285" t="s">
        <v>822</v>
      </c>
      <c r="D129" s="1240"/>
      <c r="E129" s="1240"/>
      <c r="F129" s="1240"/>
      <c r="G129" s="1240"/>
      <c r="H129" s="1240"/>
      <c r="I129" s="1240"/>
      <c r="J129" s="1240"/>
      <c r="K129" s="1240"/>
      <c r="L129" s="1791"/>
      <c r="M129" s="1524"/>
      <c r="N129" s="1524"/>
      <c r="O129" s="1524"/>
      <c r="P129" s="1524"/>
      <c r="Q129" s="1524"/>
      <c r="R129" s="1524"/>
      <c r="S129" s="1524"/>
      <c r="T129" s="1683"/>
    </row>
    <row r="130" ht="11.25" customHeight="1" spans="1:20">
      <c r="A130" s="1782"/>
      <c r="B130" s="1802"/>
      <c r="C130" s="1813"/>
      <c r="D130" s="1813"/>
      <c r="E130" s="1803"/>
      <c r="F130" s="1803"/>
      <c r="G130" s="1803"/>
      <c r="H130" s="1803"/>
      <c r="I130" s="1803"/>
      <c r="J130" s="1803"/>
      <c r="K130" s="1803"/>
      <c r="L130" s="1812"/>
      <c r="M130" s="1804"/>
      <c r="N130" s="1804"/>
      <c r="O130" s="1805"/>
      <c r="P130" s="1806"/>
      <c r="Q130" s="1806"/>
      <c r="R130" s="1806"/>
      <c r="S130" s="1806"/>
      <c r="T130" s="1789"/>
    </row>
    <row r="131" ht="9.75" customHeight="1" spans="1:20">
      <c r="A131" s="1233"/>
      <c r="B131" s="1690"/>
      <c r="C131" s="1797"/>
      <c r="D131" s="1797"/>
      <c r="E131" s="1240"/>
      <c r="F131" s="1240"/>
      <c r="G131" s="1240"/>
      <c r="H131" s="1240"/>
      <c r="I131" s="1240"/>
      <c r="J131" s="1240"/>
      <c r="K131" s="1240"/>
      <c r="L131" s="1255"/>
      <c r="M131" s="1693"/>
      <c r="N131" s="1819"/>
      <c r="O131" s="1682"/>
      <c r="P131" s="1693"/>
      <c r="Q131" s="1693"/>
      <c r="R131" s="1690"/>
      <c r="S131" s="1690"/>
      <c r="T131" s="1683"/>
    </row>
    <row r="132" ht="11.25" customHeight="1" spans="1:20">
      <c r="A132" s="1233"/>
      <c r="B132" s="1748">
        <v>9.21</v>
      </c>
      <c r="C132" s="1277" t="s">
        <v>823</v>
      </c>
      <c r="D132" s="1240"/>
      <c r="E132" s="1240"/>
      <c r="F132" s="1240"/>
      <c r="G132" s="1240"/>
      <c r="H132" s="1240"/>
      <c r="I132" s="1240"/>
      <c r="J132" s="1240"/>
      <c r="K132" s="1240"/>
      <c r="L132" s="4021" t="s">
        <v>341</v>
      </c>
      <c r="M132" s="1524"/>
      <c r="N132" s="1524"/>
      <c r="O132" s="1524"/>
      <c r="P132" s="1524"/>
      <c r="Q132" s="1524"/>
      <c r="R132" s="1524"/>
      <c r="S132" s="1524"/>
      <c r="T132" s="1683"/>
    </row>
    <row r="133" ht="11.25" customHeight="1" spans="1:20">
      <c r="A133" s="1233"/>
      <c r="B133" s="1691"/>
      <c r="C133" s="1285" t="s">
        <v>824</v>
      </c>
      <c r="D133" s="1240"/>
      <c r="E133" s="1240"/>
      <c r="F133" s="1240"/>
      <c r="G133" s="1240"/>
      <c r="H133" s="1240"/>
      <c r="I133" s="1240"/>
      <c r="J133" s="1240"/>
      <c r="K133" s="1240"/>
      <c r="L133" s="1791"/>
      <c r="M133" s="1524"/>
      <c r="N133" s="1524"/>
      <c r="O133" s="1524"/>
      <c r="P133" s="1524"/>
      <c r="Q133" s="1524"/>
      <c r="R133" s="1524"/>
      <c r="S133" s="1524"/>
      <c r="T133" s="1683"/>
    </row>
    <row r="134" ht="10.5" customHeight="1" spans="1:20">
      <c r="A134" s="1782"/>
      <c r="B134" s="1802"/>
      <c r="C134" s="1813"/>
      <c r="D134" s="1813"/>
      <c r="E134" s="1803"/>
      <c r="F134" s="1803"/>
      <c r="G134" s="1803"/>
      <c r="H134" s="1803"/>
      <c r="I134" s="1803"/>
      <c r="J134" s="1803"/>
      <c r="K134" s="1803"/>
      <c r="L134" s="1812"/>
      <c r="M134" s="1804"/>
      <c r="N134" s="1804"/>
      <c r="O134" s="1805"/>
      <c r="P134" s="1806"/>
      <c r="Q134" s="1806"/>
      <c r="R134" s="1806"/>
      <c r="S134" s="1806"/>
      <c r="T134" s="1789"/>
    </row>
    <row r="135" ht="7.5" customHeight="1" spans="1:20">
      <c r="A135" s="1233"/>
      <c r="B135" s="1690"/>
      <c r="C135" s="1797"/>
      <c r="D135" s="1797"/>
      <c r="E135" s="1240"/>
      <c r="F135" s="1240"/>
      <c r="G135" s="1240"/>
      <c r="H135" s="1240"/>
      <c r="I135" s="1240"/>
      <c r="J135" s="1240"/>
      <c r="K135" s="1240"/>
      <c r="L135" s="1255"/>
      <c r="M135" s="1693"/>
      <c r="N135" s="1819"/>
      <c r="O135" s="1682"/>
      <c r="P135" s="1693"/>
      <c r="Q135" s="1693"/>
      <c r="R135" s="1690"/>
      <c r="S135" s="1690"/>
      <c r="T135" s="1683"/>
    </row>
    <row r="136" ht="12" customHeight="1" spans="1:20">
      <c r="A136" s="1233"/>
      <c r="B136" s="1690"/>
      <c r="C136" s="1797"/>
      <c r="D136" s="1797"/>
      <c r="E136" s="1240"/>
      <c r="F136" s="1240"/>
      <c r="G136" s="1240"/>
      <c r="H136" s="1240"/>
      <c r="I136" s="1240"/>
      <c r="J136" s="1240"/>
      <c r="K136" s="1240"/>
      <c r="L136" s="1255"/>
      <c r="M136" s="1693"/>
      <c r="N136" s="1819"/>
      <c r="O136" s="1682"/>
      <c r="P136" s="1693"/>
      <c r="Q136" s="1693"/>
      <c r="R136" s="1690"/>
      <c r="S136" s="4019" t="s">
        <v>825</v>
      </c>
      <c r="T136" s="1683"/>
    </row>
    <row r="137" ht="11.25" customHeight="1" spans="1:20">
      <c r="A137" s="1233"/>
      <c r="B137" s="1748">
        <v>9.22</v>
      </c>
      <c r="C137" s="1277" t="s">
        <v>826</v>
      </c>
      <c r="D137" s="1797"/>
      <c r="E137" s="1240"/>
      <c r="F137" s="1240"/>
      <c r="G137" s="1240"/>
      <c r="H137" s="1240"/>
      <c r="I137" s="1240"/>
      <c r="J137" s="1240"/>
      <c r="K137" s="1240"/>
      <c r="L137" s="4021" t="s">
        <v>341</v>
      </c>
      <c r="M137" s="1820"/>
      <c r="N137" s="1821"/>
      <c r="O137" s="1821"/>
      <c r="P137" s="1821"/>
      <c r="Q137" s="1821"/>
      <c r="R137" s="1821"/>
      <c r="S137" s="1822"/>
      <c r="T137" s="1683"/>
    </row>
    <row r="138" ht="11.25" customHeight="1" spans="1:20">
      <c r="A138" s="1233"/>
      <c r="B138" s="1691"/>
      <c r="C138" s="1285" t="s">
        <v>827</v>
      </c>
      <c r="D138" s="1240"/>
      <c r="E138" s="1240"/>
      <c r="F138" s="1240"/>
      <c r="G138" s="1240"/>
      <c r="H138" s="1240"/>
      <c r="I138" s="1240"/>
      <c r="J138" s="1240"/>
      <c r="K138" s="1240"/>
      <c r="L138" s="1791"/>
      <c r="M138" s="1823"/>
      <c r="N138" s="1824"/>
      <c r="O138" s="1824"/>
      <c r="P138" s="1824"/>
      <c r="Q138" s="1824"/>
      <c r="R138" s="1824"/>
      <c r="S138" s="1825"/>
      <c r="T138" s="1683"/>
    </row>
    <row r="139" ht="5.25" customHeight="1" spans="1:20">
      <c r="A139" s="1782"/>
      <c r="B139" s="1802"/>
      <c r="C139" s="1813"/>
      <c r="D139" s="1813"/>
      <c r="E139" s="1803"/>
      <c r="F139" s="1803"/>
      <c r="G139" s="1803"/>
      <c r="H139" s="1803"/>
      <c r="I139" s="1803"/>
      <c r="J139" s="1803"/>
      <c r="K139" s="1803"/>
      <c r="L139" s="1826"/>
      <c r="M139" s="1788"/>
      <c r="N139" s="1827"/>
      <c r="O139" s="1828"/>
      <c r="P139" s="1788"/>
      <c r="Q139" s="1788"/>
      <c r="R139" s="1802"/>
      <c r="S139" s="1802"/>
      <c r="T139" s="1789"/>
    </row>
    <row r="140" ht="6.75" customHeight="1" spans="1:20">
      <c r="A140" s="1233"/>
      <c r="B140" s="1690"/>
      <c r="C140" s="1797"/>
      <c r="D140" s="1797"/>
      <c r="E140" s="1240"/>
      <c r="F140" s="1240"/>
      <c r="G140" s="1240"/>
      <c r="H140" s="1240"/>
      <c r="I140" s="1240"/>
      <c r="J140" s="1240"/>
      <c r="K140" s="1240"/>
      <c r="L140" s="1255"/>
      <c r="M140" s="1693"/>
      <c r="N140" s="1819"/>
      <c r="O140" s="1682"/>
      <c r="P140" s="1693"/>
      <c r="Q140" s="1693"/>
      <c r="R140" s="1690"/>
      <c r="S140" s="1690"/>
      <c r="T140" s="1683"/>
    </row>
    <row r="141" ht="10.5" customHeight="1" spans="1:20">
      <c r="A141" s="1233"/>
      <c r="B141" s="1690"/>
      <c r="C141" s="1797"/>
      <c r="D141" s="1797"/>
      <c r="E141" s="1240"/>
      <c r="F141" s="1240"/>
      <c r="G141" s="1240"/>
      <c r="H141" s="1240"/>
      <c r="I141" s="1240"/>
      <c r="J141" s="1240"/>
      <c r="K141" s="1240"/>
      <c r="L141" s="1255"/>
      <c r="M141" s="1693"/>
      <c r="N141" s="1819"/>
      <c r="O141" s="1682"/>
      <c r="P141" s="1693"/>
      <c r="Q141" s="1693"/>
      <c r="R141" s="1690"/>
      <c r="S141" s="4019" t="s">
        <v>752</v>
      </c>
      <c r="T141" s="1683"/>
    </row>
    <row r="142" ht="12" customHeight="1" spans="1:20">
      <c r="A142" s="1233"/>
      <c r="B142" s="1748">
        <v>9.23</v>
      </c>
      <c r="C142" s="1277" t="s">
        <v>828</v>
      </c>
      <c r="D142" s="1797"/>
      <c r="E142" s="1240"/>
      <c r="F142" s="1240"/>
      <c r="G142" s="1240"/>
      <c r="H142" s="1240"/>
      <c r="I142" s="1240"/>
      <c r="J142" s="1240"/>
      <c r="K142" s="1240"/>
      <c r="L142" s="1791">
        <v>63</v>
      </c>
      <c r="M142" s="1820"/>
      <c r="N142" s="1821"/>
      <c r="O142" s="1821"/>
      <c r="P142" s="1821"/>
      <c r="Q142" s="1821"/>
      <c r="R142" s="1821"/>
      <c r="S142" s="1822"/>
      <c r="T142" s="1683"/>
    </row>
    <row r="143" ht="12" customHeight="1" spans="1:20">
      <c r="A143" s="1233"/>
      <c r="B143" s="1691"/>
      <c r="C143" s="1285" t="s">
        <v>829</v>
      </c>
      <c r="D143" s="1240"/>
      <c r="E143" s="1240"/>
      <c r="F143" s="1240"/>
      <c r="G143" s="1240"/>
      <c r="H143" s="1240"/>
      <c r="I143" s="1240"/>
      <c r="J143" s="1240"/>
      <c r="K143" s="1240"/>
      <c r="L143" s="1791"/>
      <c r="M143" s="1823"/>
      <c r="N143" s="1824"/>
      <c r="O143" s="1824"/>
      <c r="P143" s="1824"/>
      <c r="Q143" s="1824"/>
      <c r="R143" s="1824"/>
      <c r="S143" s="1825"/>
      <c r="T143" s="1683"/>
    </row>
    <row r="144" ht="5.25" customHeight="1" spans="1:20">
      <c r="A144" s="1782"/>
      <c r="B144" s="1802"/>
      <c r="C144" s="1813"/>
      <c r="D144" s="1813"/>
      <c r="E144" s="1803"/>
      <c r="F144" s="1803"/>
      <c r="G144" s="1803"/>
      <c r="H144" s="1803"/>
      <c r="I144" s="1803"/>
      <c r="J144" s="1803"/>
      <c r="K144" s="1803"/>
      <c r="L144" s="1826"/>
      <c r="M144" s="1788"/>
      <c r="N144" s="1827"/>
      <c r="O144" s="1828"/>
      <c r="P144" s="1788"/>
      <c r="Q144" s="1788"/>
      <c r="R144" s="1802"/>
      <c r="S144" s="1802"/>
      <c r="T144" s="1789"/>
    </row>
    <row r="145" ht="6.75" customHeight="1" spans="1:20">
      <c r="A145" s="1233"/>
      <c r="B145" s="1690"/>
      <c r="C145" s="1797"/>
      <c r="D145" s="1797"/>
      <c r="E145" s="1240"/>
      <c r="F145" s="1240"/>
      <c r="G145" s="1240"/>
      <c r="H145" s="1240"/>
      <c r="I145" s="1240"/>
      <c r="J145" s="1240"/>
      <c r="K145" s="1240"/>
      <c r="L145" s="1255"/>
      <c r="M145" s="1693"/>
      <c r="N145" s="1819"/>
      <c r="O145" s="1682"/>
      <c r="P145" s="1693"/>
      <c r="Q145" s="1693"/>
      <c r="R145" s="1690"/>
      <c r="S145" s="1690"/>
      <c r="T145" s="1683"/>
    </row>
    <row r="146" ht="11.25" customHeight="1" spans="1:20">
      <c r="A146" s="1233"/>
      <c r="B146" s="1748">
        <v>9.24</v>
      </c>
      <c r="C146" s="1277" t="s">
        <v>830</v>
      </c>
      <c r="D146" s="1240"/>
      <c r="E146" s="1240"/>
      <c r="F146" s="1240"/>
      <c r="G146" s="1240"/>
      <c r="H146" s="1240"/>
      <c r="I146" s="1240"/>
      <c r="J146" s="1240"/>
      <c r="K146" s="1240"/>
      <c r="L146" s="1791">
        <v>80</v>
      </c>
      <c r="M146" s="1524"/>
      <c r="N146" s="1524"/>
      <c r="O146" s="1524"/>
      <c r="P146" s="1524"/>
      <c r="Q146" s="1524"/>
      <c r="R146" s="1524"/>
      <c r="S146" s="1524"/>
      <c r="T146" s="1683"/>
    </row>
    <row r="147" ht="11.25" customHeight="1" spans="1:20">
      <c r="A147" s="1233"/>
      <c r="B147" s="1691"/>
      <c r="C147" s="1277" t="s">
        <v>831</v>
      </c>
      <c r="D147" s="1240"/>
      <c r="E147" s="1240"/>
      <c r="F147" s="1240"/>
      <c r="G147" s="1240"/>
      <c r="H147" s="1240"/>
      <c r="I147" s="1240"/>
      <c r="J147" s="1240"/>
      <c r="K147" s="1240"/>
      <c r="L147" s="1791"/>
      <c r="M147" s="1524"/>
      <c r="N147" s="1524"/>
      <c r="O147" s="1524"/>
      <c r="P147" s="1524"/>
      <c r="Q147" s="1524"/>
      <c r="R147" s="1524"/>
      <c r="S147" s="1524"/>
      <c r="T147" s="1683"/>
    </row>
    <row r="148" ht="11.25" customHeight="1" spans="1:20">
      <c r="A148" s="1233"/>
      <c r="B148" s="1691"/>
      <c r="C148" s="1797" t="s">
        <v>832</v>
      </c>
      <c r="D148" s="1240"/>
      <c r="E148" s="1240"/>
      <c r="F148" s="1240"/>
      <c r="G148" s="1240"/>
      <c r="H148" s="1240"/>
      <c r="I148" s="1240"/>
      <c r="J148" s="1240"/>
      <c r="K148" s="1240"/>
      <c r="L148" s="1685"/>
      <c r="M148" s="1507"/>
      <c r="N148" s="1507"/>
      <c r="O148" s="1507"/>
      <c r="P148" s="1507"/>
      <c r="Q148" s="1507"/>
      <c r="R148" s="1507"/>
      <c r="S148" s="1507"/>
      <c r="T148" s="1683"/>
    </row>
    <row r="149" ht="11.25" customHeight="1" spans="1:20">
      <c r="A149" s="1233"/>
      <c r="B149" s="1691"/>
      <c r="C149" s="1797" t="s">
        <v>833</v>
      </c>
      <c r="D149" s="1240"/>
      <c r="E149" s="1240"/>
      <c r="F149" s="1240"/>
      <c r="G149" s="1240"/>
      <c r="H149" s="1240"/>
      <c r="I149" s="1240"/>
      <c r="J149" s="1240"/>
      <c r="K149" s="1240"/>
      <c r="L149" s="1685"/>
      <c r="M149" s="1507"/>
      <c r="N149" s="1507"/>
      <c r="O149" s="1507"/>
      <c r="P149" s="1507"/>
      <c r="Q149" s="1507"/>
      <c r="R149" s="1507"/>
      <c r="S149" s="1507"/>
      <c r="T149" s="1683"/>
    </row>
    <row r="150" ht="5.25" customHeight="1" spans="1:20">
      <c r="A150" s="1782"/>
      <c r="B150" s="1802"/>
      <c r="C150" s="1813"/>
      <c r="D150" s="1813"/>
      <c r="E150" s="1803"/>
      <c r="F150" s="1803"/>
      <c r="G150" s="1803"/>
      <c r="H150" s="1803"/>
      <c r="I150" s="1803"/>
      <c r="J150" s="1803"/>
      <c r="K150" s="1803"/>
      <c r="L150" s="1812"/>
      <c r="M150" s="1804"/>
      <c r="N150" s="1804"/>
      <c r="O150" s="1805"/>
      <c r="P150" s="1806"/>
      <c r="Q150" s="1806"/>
      <c r="R150" s="1806"/>
      <c r="S150" s="1806"/>
      <c r="T150" s="1789"/>
    </row>
    <row r="151" ht="5.25" customHeight="1" spans="1:20">
      <c r="A151" s="1233"/>
      <c r="B151" s="1690"/>
      <c r="C151" s="1797"/>
      <c r="D151" s="1797"/>
      <c r="E151" s="1240"/>
      <c r="F151" s="1240"/>
      <c r="G151" s="1240"/>
      <c r="H151" s="1240"/>
      <c r="I151" s="1240"/>
      <c r="J151" s="1240"/>
      <c r="K151" s="1240"/>
      <c r="L151" s="1685"/>
      <c r="M151" s="153"/>
      <c r="N151" s="153"/>
      <c r="O151" s="1809"/>
      <c r="P151" s="1749"/>
      <c r="Q151" s="1749"/>
      <c r="R151" s="1749"/>
      <c r="S151" s="1749"/>
      <c r="T151" s="1683"/>
    </row>
    <row r="152" ht="11.25" customHeight="1" spans="1:20">
      <c r="A152" s="1233"/>
      <c r="B152" s="1748">
        <v>9.25</v>
      </c>
      <c r="C152" s="1277" t="s">
        <v>834</v>
      </c>
      <c r="D152" s="1240"/>
      <c r="E152" s="1240"/>
      <c r="F152" s="1240"/>
      <c r="G152" s="1240"/>
      <c r="H152" s="1240"/>
      <c r="I152" s="1240"/>
      <c r="J152" s="1240"/>
      <c r="K152" s="1240"/>
      <c r="L152" s="1791">
        <v>16</v>
      </c>
      <c r="M152" s="1829"/>
      <c r="N152" s="1830"/>
      <c r="O152" s="1830"/>
      <c r="P152" s="1830"/>
      <c r="Q152" s="1830"/>
      <c r="R152" s="1830"/>
      <c r="S152" s="1831"/>
      <c r="T152" s="1683"/>
    </row>
    <row r="153" ht="11.25" customHeight="1" spans="1:20">
      <c r="A153" s="1233"/>
      <c r="B153" s="1691"/>
      <c r="C153" s="1277" t="s">
        <v>835</v>
      </c>
      <c r="D153" s="1240"/>
      <c r="E153" s="1240"/>
      <c r="F153" s="1240"/>
      <c r="G153" s="1240"/>
      <c r="H153" s="1240"/>
      <c r="I153" s="1240"/>
      <c r="J153" s="1240"/>
      <c r="K153" s="1240"/>
      <c r="L153" s="1791"/>
      <c r="M153" s="1832"/>
      <c r="N153" s="1548"/>
      <c r="O153" s="1548"/>
      <c r="P153" s="1548"/>
      <c r="Q153" s="1548"/>
      <c r="R153" s="1548"/>
      <c r="S153" s="1833"/>
      <c r="T153" s="1683"/>
    </row>
    <row r="154" ht="11.25" customHeight="1" spans="1:20">
      <c r="A154" s="1233"/>
      <c r="B154" s="1691"/>
      <c r="C154" s="1797" t="s">
        <v>836</v>
      </c>
      <c r="D154" s="1797"/>
      <c r="E154" s="1240"/>
      <c r="F154" s="1240"/>
      <c r="G154" s="1240"/>
      <c r="H154" s="1240"/>
      <c r="I154" s="1240"/>
      <c r="J154" s="1240"/>
      <c r="K154" s="1240"/>
      <c r="L154" s="1790"/>
      <c r="M154" s="1749"/>
      <c r="N154" s="1749"/>
      <c r="O154" s="1749"/>
      <c r="P154" s="1749"/>
      <c r="Q154" s="1749"/>
      <c r="R154" s="1749"/>
      <c r="S154" s="1749"/>
      <c r="T154" s="1683"/>
    </row>
    <row r="155" ht="5.25" customHeight="1" spans="1:20">
      <c r="A155" s="1782"/>
      <c r="B155" s="1802"/>
      <c r="C155" s="1813"/>
      <c r="D155" s="1813"/>
      <c r="E155" s="1803"/>
      <c r="F155" s="1803"/>
      <c r="G155" s="1803"/>
      <c r="H155" s="1803"/>
      <c r="I155" s="1803"/>
      <c r="J155" s="1803"/>
      <c r="K155" s="1803"/>
      <c r="L155" s="1826"/>
      <c r="M155" s="1788"/>
      <c r="N155" s="1827"/>
      <c r="O155" s="1828"/>
      <c r="P155" s="1788"/>
      <c r="Q155" s="1788"/>
      <c r="R155" s="1802"/>
      <c r="S155" s="1802"/>
      <c r="T155" s="1789"/>
    </row>
    <row r="156" ht="9" customHeight="1" spans="1:20">
      <c r="A156" s="1233"/>
      <c r="B156" s="1690"/>
      <c r="C156" s="1797"/>
      <c r="D156" s="1797"/>
      <c r="E156" s="1240"/>
      <c r="F156" s="1240"/>
      <c r="G156" s="1240"/>
      <c r="H156" s="1240"/>
      <c r="I156" s="1240"/>
      <c r="J156" s="1240"/>
      <c r="K156" s="1240"/>
      <c r="L156" s="1255"/>
      <c r="M156" s="1693"/>
      <c r="N156" s="1819"/>
      <c r="O156" s="1682"/>
      <c r="P156" s="1693"/>
      <c r="Q156" s="1693"/>
      <c r="R156" s="1690"/>
      <c r="S156" s="1690"/>
      <c r="T156" s="1683"/>
    </row>
    <row r="157" ht="11.25" customHeight="1" spans="1:20">
      <c r="A157" s="1233"/>
      <c r="B157" s="1748">
        <v>9.26</v>
      </c>
      <c r="C157" s="1277" t="s">
        <v>837</v>
      </c>
      <c r="D157" s="1240"/>
      <c r="E157" s="1240"/>
      <c r="F157" s="1240"/>
      <c r="G157" s="1240"/>
      <c r="H157" s="1240"/>
      <c r="I157" s="1240"/>
      <c r="J157" s="1240"/>
      <c r="K157" s="1240"/>
      <c r="L157" s="1791">
        <v>17</v>
      </c>
      <c r="M157" s="1524"/>
      <c r="N157" s="1524"/>
      <c r="O157" s="1524"/>
      <c r="P157" s="1524"/>
      <c r="Q157" s="1524"/>
      <c r="R157" s="1524"/>
      <c r="S157" s="1524"/>
      <c r="T157" s="1683"/>
    </row>
    <row r="158" ht="11.25" customHeight="1" spans="1:20">
      <c r="A158" s="1233"/>
      <c r="B158" s="1691"/>
      <c r="C158" s="1285" t="s">
        <v>838</v>
      </c>
      <c r="D158" s="1240"/>
      <c r="E158" s="1240"/>
      <c r="F158" s="1240"/>
      <c r="G158" s="1240"/>
      <c r="H158" s="1240"/>
      <c r="I158" s="1240"/>
      <c r="J158" s="1240"/>
      <c r="K158" s="1240"/>
      <c r="L158" s="1791"/>
      <c r="M158" s="1524"/>
      <c r="N158" s="1524"/>
      <c r="O158" s="1524"/>
      <c r="P158" s="1524"/>
      <c r="Q158" s="1524"/>
      <c r="R158" s="1524"/>
      <c r="S158" s="1524"/>
      <c r="T158" s="1683"/>
    </row>
    <row r="159" ht="7.5" customHeight="1" spans="1:20">
      <c r="A159" s="1782"/>
      <c r="B159" s="1802"/>
      <c r="C159" s="1813"/>
      <c r="D159" s="1813"/>
      <c r="E159" s="1803"/>
      <c r="F159" s="1803"/>
      <c r="G159" s="1803"/>
      <c r="H159" s="1803"/>
      <c r="I159" s="1803"/>
      <c r="J159" s="1803"/>
      <c r="K159" s="1803"/>
      <c r="L159" s="1826"/>
      <c r="M159" s="1788"/>
      <c r="N159" s="1827"/>
      <c r="O159" s="1828"/>
      <c r="P159" s="1788"/>
      <c r="Q159" s="1788"/>
      <c r="R159" s="1802"/>
      <c r="S159" s="1802"/>
      <c r="T159" s="1789"/>
    </row>
    <row r="160" ht="7.5" customHeight="1" spans="1:20">
      <c r="A160" s="1240"/>
      <c r="B160" s="1690"/>
      <c r="C160" s="1797"/>
      <c r="D160" s="1797"/>
      <c r="E160" s="1240"/>
      <c r="F160" s="1240"/>
      <c r="G160" s="1240"/>
      <c r="H160" s="1240"/>
      <c r="I160" s="1240"/>
      <c r="J160" s="1240"/>
      <c r="K160" s="1240"/>
      <c r="L160" s="1255"/>
      <c r="M160" s="1693"/>
      <c r="N160" s="1819"/>
      <c r="O160" s="1682"/>
      <c r="P160" s="1693"/>
      <c r="Q160" s="1693"/>
      <c r="R160" s="1690"/>
      <c r="S160" s="1690"/>
      <c r="T160" s="1683"/>
    </row>
    <row r="161" ht="11.25" customHeight="1" spans="1:20">
      <c r="A161" s="1233"/>
      <c r="B161" s="1748">
        <v>9.27</v>
      </c>
      <c r="C161" s="1277" t="s">
        <v>839</v>
      </c>
      <c r="D161" s="1240"/>
      <c r="E161" s="1240"/>
      <c r="F161" s="1240"/>
      <c r="G161" s="1240"/>
      <c r="H161" s="1240"/>
      <c r="I161" s="1240"/>
      <c r="J161" s="1240"/>
      <c r="K161" s="1240"/>
      <c r="L161" s="1791">
        <v>18</v>
      </c>
      <c r="M161" s="1524"/>
      <c r="N161" s="1524"/>
      <c r="O161" s="1524"/>
      <c r="P161" s="1524"/>
      <c r="Q161" s="1524"/>
      <c r="R161" s="1524"/>
      <c r="S161" s="1524"/>
      <c r="T161" s="1683"/>
    </row>
    <row r="162" ht="11.25" customHeight="1" spans="1:20">
      <c r="A162" s="1233"/>
      <c r="B162" s="1691"/>
      <c r="C162" s="1285" t="s">
        <v>840</v>
      </c>
      <c r="D162" s="1240"/>
      <c r="E162" s="1240"/>
      <c r="F162" s="1240"/>
      <c r="G162" s="1240"/>
      <c r="H162" s="1240"/>
      <c r="I162" s="1240"/>
      <c r="J162" s="1240"/>
      <c r="K162" s="1240"/>
      <c r="L162" s="1791"/>
      <c r="M162" s="1524"/>
      <c r="N162" s="1524"/>
      <c r="O162" s="1524"/>
      <c r="P162" s="1524"/>
      <c r="Q162" s="1524"/>
      <c r="R162" s="1524"/>
      <c r="S162" s="1524"/>
      <c r="T162" s="1683"/>
    </row>
    <row r="163" ht="11.25" customHeight="1" spans="1:20">
      <c r="A163" s="1233"/>
      <c r="B163" s="1691"/>
      <c r="C163" s="1834"/>
      <c r="D163" s="1834"/>
      <c r="E163" s="1834"/>
      <c r="F163" s="1834"/>
      <c r="G163" s="1834"/>
      <c r="H163" s="1834"/>
      <c r="I163" s="1834"/>
      <c r="J163" s="1834"/>
      <c r="K163" s="1240"/>
      <c r="L163" s="1685"/>
      <c r="M163" s="1507"/>
      <c r="N163" s="1507"/>
      <c r="O163" s="1507"/>
      <c r="P163" s="1507"/>
      <c r="Q163" s="1507"/>
      <c r="R163" s="1507"/>
      <c r="S163" s="1507"/>
      <c r="T163" s="1683"/>
    </row>
    <row r="164" ht="6" customHeight="1" spans="1:20">
      <c r="A164" s="1233"/>
      <c r="B164" s="1691"/>
      <c r="C164" s="1834" t="s">
        <v>841</v>
      </c>
      <c r="D164" s="1834"/>
      <c r="E164" s="1834"/>
      <c r="F164" s="1834"/>
      <c r="G164" s="1834"/>
      <c r="H164" s="1834"/>
      <c r="I164" s="1834"/>
      <c r="J164" s="1834"/>
      <c r="K164" s="1240"/>
      <c r="L164" s="1685"/>
      <c r="M164" s="1507"/>
      <c r="N164" s="1507"/>
      <c r="O164" s="1507"/>
      <c r="P164" s="1507"/>
      <c r="Q164" s="1507"/>
      <c r="R164" s="1507"/>
      <c r="S164" s="1507"/>
      <c r="T164" s="1683"/>
    </row>
    <row r="165" ht="3" customHeight="1" spans="1:20">
      <c r="A165" s="1782"/>
      <c r="B165" s="1802"/>
      <c r="C165" s="1813"/>
      <c r="D165" s="1813"/>
      <c r="E165" s="1803"/>
      <c r="F165" s="1803"/>
      <c r="G165" s="1803"/>
      <c r="H165" s="1803"/>
      <c r="I165" s="1803"/>
      <c r="J165" s="1803"/>
      <c r="K165" s="1803"/>
      <c r="L165" s="1826"/>
      <c r="M165" s="1788"/>
      <c r="N165" s="1827"/>
      <c r="O165" s="1828"/>
      <c r="P165" s="1788"/>
      <c r="Q165" s="1788"/>
      <c r="R165" s="1802"/>
      <c r="S165" s="1802"/>
      <c r="T165" s="1789"/>
    </row>
    <row r="166" ht="5.25" customHeight="1" spans="1:20">
      <c r="A166" s="1233"/>
      <c r="B166" s="1690"/>
      <c r="C166" s="1797"/>
      <c r="D166" s="1797"/>
      <c r="E166" s="1240"/>
      <c r="F166" s="1240"/>
      <c r="G166" s="1240"/>
      <c r="H166" s="1240"/>
      <c r="I166" s="1240"/>
      <c r="J166" s="1240"/>
      <c r="K166" s="1240"/>
      <c r="L166" s="1255"/>
      <c r="M166" s="1693"/>
      <c r="N166" s="1819"/>
      <c r="O166" s="1682"/>
      <c r="P166" s="1693"/>
      <c r="Q166" s="1693"/>
      <c r="R166" s="1690"/>
      <c r="S166" s="1690"/>
      <c r="T166" s="1683"/>
    </row>
    <row r="167" spans="1:20">
      <c r="A167" s="1233"/>
      <c r="B167" s="1748">
        <v>9.28</v>
      </c>
      <c r="C167" s="1277" t="s">
        <v>842</v>
      </c>
      <c r="D167" s="1240"/>
      <c r="E167" s="1240"/>
      <c r="F167" s="1240"/>
      <c r="G167" s="1240"/>
      <c r="H167" s="1240"/>
      <c r="I167" s="1240"/>
      <c r="J167" s="1240"/>
      <c r="K167" s="1240"/>
      <c r="L167" s="1685"/>
      <c r="M167" s="1693"/>
      <c r="N167" s="1819"/>
      <c r="O167" s="1693"/>
      <c r="P167" s="1693"/>
      <c r="Q167" s="1693"/>
      <c r="R167" s="1693"/>
      <c r="S167" s="1693"/>
      <c r="T167" s="1683"/>
    </row>
    <row r="168" ht="9.75" customHeight="1" spans="1:20">
      <c r="A168" s="1233"/>
      <c r="B168" s="1835"/>
      <c r="C168" s="1285" t="s">
        <v>843</v>
      </c>
      <c r="D168" s="1240"/>
      <c r="E168" s="1240"/>
      <c r="F168" s="1240"/>
      <c r="G168" s="1240"/>
      <c r="H168" s="1240"/>
      <c r="I168" s="1240"/>
      <c r="J168" s="1240"/>
      <c r="K168" s="1240"/>
      <c r="L168" s="1685"/>
      <c r="M168" s="1693"/>
      <c r="N168" s="1819"/>
      <c r="O168" s="1693"/>
      <c r="P168" s="1693"/>
      <c r="Q168" s="1693"/>
      <c r="R168" s="1693"/>
      <c r="S168" s="4019" t="s">
        <v>752</v>
      </c>
      <c r="T168" s="1683"/>
    </row>
    <row r="169" ht="1.5" customHeight="1" spans="1:20">
      <c r="A169" s="1233"/>
      <c r="B169" s="1691"/>
      <c r="C169" s="1240"/>
      <c r="D169" s="1240"/>
      <c r="E169" s="1240"/>
      <c r="F169" s="1240"/>
      <c r="G169" s="1240"/>
      <c r="H169" s="1240"/>
      <c r="I169" s="1240"/>
      <c r="J169" s="1240"/>
      <c r="K169" s="1240"/>
      <c r="L169" s="1255"/>
      <c r="M169" s="1693"/>
      <c r="N169" s="1819"/>
      <c r="O169" s="1693"/>
      <c r="P169" s="1693"/>
      <c r="Q169" s="1693"/>
      <c r="R169" s="1693"/>
      <c r="S169" s="1693"/>
      <c r="T169" s="1683"/>
    </row>
    <row r="170" ht="11.25" customHeight="1" spans="1:20">
      <c r="A170" s="1233"/>
      <c r="B170" s="1691"/>
      <c r="C170" s="1255" t="s">
        <v>145</v>
      </c>
      <c r="D170" s="1277" t="s">
        <v>703</v>
      </c>
      <c r="E170" s="1240"/>
      <c r="F170" s="1240"/>
      <c r="G170" s="1277"/>
      <c r="H170" s="1240"/>
      <c r="I170" s="1240"/>
      <c r="J170" s="1240"/>
      <c r="K170" s="1240"/>
      <c r="L170" s="1695">
        <v>19</v>
      </c>
      <c r="M170" s="1524"/>
      <c r="N170" s="1524"/>
      <c r="O170" s="1524"/>
      <c r="P170" s="1524"/>
      <c r="Q170" s="1524"/>
      <c r="R170" s="1524"/>
      <c r="S170" s="1524"/>
      <c r="T170" s="1683"/>
    </row>
    <row r="171" ht="11.25" customHeight="1" spans="1:20">
      <c r="A171" s="1233"/>
      <c r="B171" s="1691"/>
      <c r="C171" s="1836"/>
      <c r="D171" s="1285" t="s">
        <v>704</v>
      </c>
      <c r="E171" s="1240"/>
      <c r="F171" s="1240"/>
      <c r="G171" s="1285"/>
      <c r="H171" s="1240"/>
      <c r="I171" s="1240"/>
      <c r="J171" s="1240"/>
      <c r="K171" s="1240"/>
      <c r="L171" s="1695"/>
      <c r="M171" s="1524"/>
      <c r="N171" s="1524"/>
      <c r="O171" s="1524"/>
      <c r="P171" s="1524"/>
      <c r="Q171" s="1524"/>
      <c r="R171" s="1524"/>
      <c r="S171" s="1524"/>
      <c r="T171" s="1683"/>
    </row>
    <row r="172" ht="6" customHeight="1" spans="1:20">
      <c r="A172" s="1233"/>
      <c r="B172" s="1691"/>
      <c r="C172" s="1836"/>
      <c r="D172" s="1285"/>
      <c r="E172" s="1240"/>
      <c r="F172" s="1240"/>
      <c r="G172" s="1285"/>
      <c r="H172" s="1240"/>
      <c r="I172" s="1240"/>
      <c r="J172" s="1240"/>
      <c r="K172" s="1240"/>
      <c r="L172" s="1685"/>
      <c r="M172" s="1507"/>
      <c r="N172" s="1507"/>
      <c r="O172" s="1507"/>
      <c r="P172" s="1507"/>
      <c r="Q172" s="1507"/>
      <c r="R172" s="1507"/>
      <c r="S172" s="1507"/>
      <c r="T172" s="1683"/>
    </row>
    <row r="173" ht="9.75" customHeight="1" spans="1:20">
      <c r="A173" s="1233"/>
      <c r="B173" s="1691"/>
      <c r="C173" s="1240"/>
      <c r="D173" s="1240"/>
      <c r="E173" s="1240"/>
      <c r="F173" s="1240"/>
      <c r="G173" s="1240"/>
      <c r="H173" s="1240"/>
      <c r="I173" s="1240"/>
      <c r="J173" s="1240"/>
      <c r="K173" s="1240"/>
      <c r="L173" s="1255"/>
      <c r="M173" s="1693"/>
      <c r="N173" s="1819"/>
      <c r="O173" s="1693"/>
      <c r="P173" s="1693"/>
      <c r="Q173" s="1693"/>
      <c r="R173" s="1693"/>
      <c r="S173" s="1690"/>
      <c r="T173" s="1683"/>
    </row>
    <row r="174" ht="11.25" customHeight="1" spans="1:20">
      <c r="A174" s="1233"/>
      <c r="B174" s="1691"/>
      <c r="C174" s="1255" t="s">
        <v>149</v>
      </c>
      <c r="D174" s="1277" t="s">
        <v>436</v>
      </c>
      <c r="E174" s="1240"/>
      <c r="F174" s="1240"/>
      <c r="G174" s="1240"/>
      <c r="H174" s="1240"/>
      <c r="I174" s="1240"/>
      <c r="J174" s="1240"/>
      <c r="K174" s="1240"/>
      <c r="L174" s="1695">
        <v>21</v>
      </c>
      <c r="M174" s="1524"/>
      <c r="N174" s="1524"/>
      <c r="O174" s="1524"/>
      <c r="P174" s="1524"/>
      <c r="Q174" s="1524"/>
      <c r="R174" s="1524"/>
      <c r="S174" s="1524"/>
      <c r="T174" s="1683"/>
    </row>
    <row r="175" ht="11.25" customHeight="1" spans="1:20">
      <c r="A175" s="1233"/>
      <c r="B175" s="1691"/>
      <c r="C175" s="1240"/>
      <c r="D175" s="1285" t="s">
        <v>437</v>
      </c>
      <c r="E175" s="1240"/>
      <c r="F175" s="1240"/>
      <c r="G175" s="1240"/>
      <c r="H175" s="1240"/>
      <c r="I175" s="1240"/>
      <c r="J175" s="1240"/>
      <c r="K175" s="1240"/>
      <c r="L175" s="1695"/>
      <c r="M175" s="1524"/>
      <c r="N175" s="1524"/>
      <c r="O175" s="1524"/>
      <c r="P175" s="1524"/>
      <c r="Q175" s="1524"/>
      <c r="R175" s="1524"/>
      <c r="S175" s="1524"/>
      <c r="T175" s="1683"/>
    </row>
    <row r="176" ht="9.75" customHeight="1" spans="1:20">
      <c r="A176" s="1233"/>
      <c r="B176" s="1690"/>
      <c r="C176" s="1797"/>
      <c r="D176" s="1797"/>
      <c r="E176" s="1240"/>
      <c r="F176" s="1240"/>
      <c r="G176" s="1240"/>
      <c r="H176" s="1240"/>
      <c r="I176" s="1240"/>
      <c r="J176" s="1240"/>
      <c r="K176" s="1240"/>
      <c r="L176" s="1255"/>
      <c r="M176" s="1693"/>
      <c r="N176" s="1819"/>
      <c r="O176" s="1682"/>
      <c r="P176" s="1693"/>
      <c r="Q176" s="1693"/>
      <c r="R176" s="1690"/>
      <c r="S176" s="1690"/>
      <c r="T176" s="1683"/>
    </row>
    <row r="177" ht="11.25" customHeight="1" spans="1:20">
      <c r="A177" s="1233"/>
      <c r="B177" s="1691"/>
      <c r="C177" s="1255" t="s">
        <v>192</v>
      </c>
      <c r="D177" s="1277" t="s">
        <v>709</v>
      </c>
      <c r="E177" s="1240"/>
      <c r="F177" s="1240"/>
      <c r="G177" s="1240"/>
      <c r="H177" s="1240"/>
      <c r="I177" s="1240"/>
      <c r="J177" s="1240"/>
      <c r="K177" s="1240"/>
      <c r="L177" s="1695">
        <v>22</v>
      </c>
      <c r="M177" s="1524"/>
      <c r="N177" s="1524"/>
      <c r="O177" s="1524"/>
      <c r="P177" s="1524"/>
      <c r="Q177" s="1524"/>
      <c r="R177" s="1524"/>
      <c r="S177" s="1524"/>
      <c r="T177" s="1683"/>
    </row>
    <row r="178" ht="11.25" customHeight="1" spans="1:20">
      <c r="A178" s="1233"/>
      <c r="B178" s="1691"/>
      <c r="C178" s="1240"/>
      <c r="D178" s="1285" t="s">
        <v>710</v>
      </c>
      <c r="E178" s="1240"/>
      <c r="F178" s="1240"/>
      <c r="G178" s="1240"/>
      <c r="H178" s="1240"/>
      <c r="I178" s="1240"/>
      <c r="J178" s="1240"/>
      <c r="K178" s="1240"/>
      <c r="L178" s="1695"/>
      <c r="M178" s="1524"/>
      <c r="N178" s="1524"/>
      <c r="O178" s="1524"/>
      <c r="P178" s="1524"/>
      <c r="Q178" s="1524"/>
      <c r="R178" s="1524"/>
      <c r="S178" s="1524"/>
      <c r="T178" s="1683"/>
    </row>
    <row r="179" ht="6" customHeight="1" spans="1:20">
      <c r="A179" s="1233"/>
      <c r="B179" s="1690"/>
      <c r="C179" s="1797"/>
      <c r="D179" s="1797"/>
      <c r="E179" s="1240"/>
      <c r="F179" s="1240"/>
      <c r="G179" s="1240"/>
      <c r="H179" s="1240"/>
      <c r="I179" s="1240"/>
      <c r="J179" s="1240"/>
      <c r="K179" s="1240"/>
      <c r="L179" s="1255"/>
      <c r="M179" s="1693"/>
      <c r="N179" s="1819"/>
      <c r="O179" s="1682"/>
      <c r="P179" s="1693"/>
      <c r="Q179" s="1693"/>
      <c r="R179" s="1690"/>
      <c r="S179" s="1690"/>
      <c r="T179" s="1683"/>
    </row>
    <row r="180" ht="9.75" customHeight="1" spans="1:20">
      <c r="A180" s="1233"/>
      <c r="B180" s="1691"/>
      <c r="C180" s="1240"/>
      <c r="D180" s="1240"/>
      <c r="E180" s="1240"/>
      <c r="F180" s="1240"/>
      <c r="G180" s="1240"/>
      <c r="H180" s="1240"/>
      <c r="I180" s="1240"/>
      <c r="J180" s="1240"/>
      <c r="K180" s="1240"/>
      <c r="L180" s="1255"/>
      <c r="M180" s="1693"/>
      <c r="N180" s="1819"/>
      <c r="O180" s="1693"/>
      <c r="P180" s="1693"/>
      <c r="Q180" s="1693"/>
      <c r="R180" s="1693"/>
      <c r="S180" s="4019" t="s">
        <v>801</v>
      </c>
      <c r="T180" s="1683"/>
    </row>
    <row r="181" ht="11.25" customHeight="1" spans="1:20">
      <c r="A181" s="1233"/>
      <c r="B181" s="1691"/>
      <c r="C181" s="1255" t="s">
        <v>253</v>
      </c>
      <c r="D181" s="1277" t="s">
        <v>705</v>
      </c>
      <c r="E181" s="1240"/>
      <c r="F181" s="1240"/>
      <c r="G181" s="1240"/>
      <c r="H181" s="1240"/>
      <c r="I181" s="1240"/>
      <c r="J181" s="1240"/>
      <c r="K181" s="1240"/>
      <c r="L181" s="1695">
        <v>18</v>
      </c>
      <c r="M181" s="1524"/>
      <c r="N181" s="1524"/>
      <c r="O181" s="1524"/>
      <c r="P181" s="1524"/>
      <c r="Q181" s="1524"/>
      <c r="R181" s="1524"/>
      <c r="S181" s="1524"/>
      <c r="T181" s="1683"/>
    </row>
    <row r="182" ht="11.25" customHeight="1" spans="1:20">
      <c r="A182" s="1233"/>
      <c r="B182" s="1691"/>
      <c r="C182" s="1240"/>
      <c r="D182" s="1285" t="s">
        <v>706</v>
      </c>
      <c r="E182" s="1240"/>
      <c r="F182" s="1240"/>
      <c r="G182" s="1240"/>
      <c r="H182" s="1240"/>
      <c r="I182" s="1240"/>
      <c r="J182" s="1240"/>
      <c r="K182" s="1240"/>
      <c r="L182" s="1695"/>
      <c r="M182" s="1524"/>
      <c r="N182" s="1524"/>
      <c r="O182" s="1524"/>
      <c r="P182" s="1524"/>
      <c r="Q182" s="1524"/>
      <c r="R182" s="1524"/>
      <c r="S182" s="1524"/>
      <c r="T182" s="1683"/>
    </row>
    <row r="183" ht="9.75" customHeight="1" spans="1:20">
      <c r="A183" s="1233"/>
      <c r="B183" s="1690"/>
      <c r="C183" s="1797"/>
      <c r="D183" s="1797"/>
      <c r="E183" s="1240"/>
      <c r="F183" s="1240"/>
      <c r="G183" s="1240"/>
      <c r="H183" s="1240"/>
      <c r="I183" s="1240"/>
      <c r="J183" s="1240"/>
      <c r="K183" s="1240"/>
      <c r="L183" s="1255"/>
      <c r="M183" s="1693"/>
      <c r="N183" s="1819"/>
      <c r="O183" s="1682"/>
      <c r="P183" s="1693"/>
      <c r="Q183" s="1693"/>
      <c r="R183" s="1690"/>
      <c r="S183" s="1690"/>
      <c r="T183" s="1683"/>
    </row>
    <row r="184" ht="11.25" customHeight="1" spans="1:20">
      <c r="A184" s="1233"/>
      <c r="B184" s="1691"/>
      <c r="C184" s="1255" t="s">
        <v>256</v>
      </c>
      <c r="D184" s="1277" t="s">
        <v>707</v>
      </c>
      <c r="E184" s="1240"/>
      <c r="F184" s="1240"/>
      <c r="G184" s="1240"/>
      <c r="H184" s="1240"/>
      <c r="I184" s="1240"/>
      <c r="J184" s="1240"/>
      <c r="K184" s="1240"/>
      <c r="L184" s="1695">
        <v>19</v>
      </c>
      <c r="M184" s="1524"/>
      <c r="N184" s="1524"/>
      <c r="O184" s="1524"/>
      <c r="P184" s="1524"/>
      <c r="Q184" s="1524"/>
      <c r="R184" s="1524"/>
      <c r="S184" s="1524"/>
      <c r="T184" s="1683"/>
    </row>
    <row r="185" ht="11.25" customHeight="1" spans="1:20">
      <c r="A185" s="1233"/>
      <c r="B185" s="1691"/>
      <c r="C185" s="1240"/>
      <c r="D185" s="1285" t="s">
        <v>844</v>
      </c>
      <c r="E185" s="1240"/>
      <c r="F185" s="1240"/>
      <c r="G185" s="1240"/>
      <c r="H185" s="1240"/>
      <c r="I185" s="1240"/>
      <c r="J185" s="1240"/>
      <c r="K185" s="1240"/>
      <c r="L185" s="1695"/>
      <c r="M185" s="1524"/>
      <c r="N185" s="1524"/>
      <c r="O185" s="1524"/>
      <c r="P185" s="1524"/>
      <c r="Q185" s="1524"/>
      <c r="R185" s="1524"/>
      <c r="S185" s="1524"/>
      <c r="T185" s="1683"/>
    </row>
    <row r="186" ht="9.75" customHeight="1" spans="1:20">
      <c r="A186" s="1233"/>
      <c r="B186" s="1691"/>
      <c r="C186" s="1240"/>
      <c r="D186" s="1240"/>
      <c r="E186" s="1240"/>
      <c r="F186" s="1240"/>
      <c r="G186" s="1240"/>
      <c r="H186" s="1240"/>
      <c r="I186" s="1240"/>
      <c r="J186" s="1240"/>
      <c r="K186" s="1240"/>
      <c r="L186" s="1255"/>
      <c r="M186" s="1693"/>
      <c r="N186" s="1819"/>
      <c r="O186" s="1693"/>
      <c r="P186" s="1693"/>
      <c r="Q186" s="1693"/>
      <c r="R186" s="1693"/>
      <c r="S186" s="1690"/>
      <c r="T186" s="1683"/>
    </row>
    <row r="187" ht="11.25" customHeight="1" spans="1:20">
      <c r="A187" s="1233"/>
      <c r="B187" s="1691"/>
      <c r="C187" s="1255" t="s">
        <v>259</v>
      </c>
      <c r="D187" s="1277" t="s">
        <v>711</v>
      </c>
      <c r="E187" s="1240"/>
      <c r="F187" s="1240"/>
      <c r="G187" s="1240"/>
      <c r="H187" s="1240"/>
      <c r="I187" s="1240"/>
      <c r="J187" s="1240"/>
      <c r="K187" s="1240"/>
      <c r="L187" s="1695">
        <v>20</v>
      </c>
      <c r="M187" s="1524"/>
      <c r="N187" s="1524"/>
      <c r="O187" s="1524"/>
      <c r="P187" s="1524"/>
      <c r="Q187" s="1524"/>
      <c r="R187" s="1524"/>
      <c r="S187" s="1524"/>
      <c r="T187" s="1683"/>
    </row>
    <row r="188" ht="11.25" customHeight="1" spans="1:20">
      <c r="A188" s="1233"/>
      <c r="B188" s="1691"/>
      <c r="C188" s="1240"/>
      <c r="D188" s="1285" t="s">
        <v>440</v>
      </c>
      <c r="E188" s="1240"/>
      <c r="F188" s="1240"/>
      <c r="G188" s="1240"/>
      <c r="H188" s="1240"/>
      <c r="I188" s="1240"/>
      <c r="J188" s="1240"/>
      <c r="K188" s="1240"/>
      <c r="L188" s="1695"/>
      <c r="M188" s="1524"/>
      <c r="N188" s="1524"/>
      <c r="O188" s="1524"/>
      <c r="P188" s="1524"/>
      <c r="Q188" s="1524"/>
      <c r="R188" s="1524"/>
      <c r="S188" s="1524"/>
      <c r="T188" s="1683"/>
    </row>
    <row r="189" ht="6" customHeight="1" spans="1:20">
      <c r="A189" s="1233"/>
      <c r="B189" s="1690"/>
      <c r="C189" s="1797"/>
      <c r="D189" s="1797"/>
      <c r="E189" s="1240"/>
      <c r="F189" s="1240"/>
      <c r="G189" s="1240"/>
      <c r="H189" s="1240"/>
      <c r="I189" s="1240"/>
      <c r="J189" s="1240"/>
      <c r="K189" s="1240"/>
      <c r="L189" s="1255"/>
      <c r="M189" s="1693"/>
      <c r="N189" s="1819"/>
      <c r="O189" s="1682"/>
      <c r="P189" s="1693"/>
      <c r="Q189" s="1693"/>
      <c r="R189" s="1690"/>
      <c r="S189" s="1690"/>
      <c r="T189" s="1683"/>
    </row>
    <row r="190" ht="11.25" customHeight="1" spans="1:20">
      <c r="A190" s="1233"/>
      <c r="B190" s="1691"/>
      <c r="C190" s="1255" t="s">
        <v>262</v>
      </c>
      <c r="D190" s="1277" t="s">
        <v>845</v>
      </c>
      <c r="E190" s="1240"/>
      <c r="F190" s="1240"/>
      <c r="G190" s="1240"/>
      <c r="H190" s="1240"/>
      <c r="I190" s="1240"/>
      <c r="J190" s="1240"/>
      <c r="K190" s="1240"/>
      <c r="L190" s="1695">
        <v>21</v>
      </c>
      <c r="M190" s="1524"/>
      <c r="N190" s="1524"/>
      <c r="O190" s="1524"/>
      <c r="P190" s="1524"/>
      <c r="Q190" s="1524"/>
      <c r="R190" s="1524"/>
      <c r="S190" s="1524"/>
      <c r="T190" s="1683"/>
    </row>
    <row r="191" ht="11.25" customHeight="1" spans="1:20">
      <c r="A191" s="1233"/>
      <c r="B191" s="1691"/>
      <c r="C191" s="1240"/>
      <c r="D191" s="1285" t="s">
        <v>846</v>
      </c>
      <c r="E191" s="1240"/>
      <c r="F191" s="1240"/>
      <c r="G191" s="1240"/>
      <c r="H191" s="1240"/>
      <c r="I191" s="1240"/>
      <c r="J191" s="1240"/>
      <c r="K191" s="1240"/>
      <c r="L191" s="1695"/>
      <c r="M191" s="1524"/>
      <c r="N191" s="1524"/>
      <c r="O191" s="1524"/>
      <c r="P191" s="1524"/>
      <c r="Q191" s="1524"/>
      <c r="R191" s="1524"/>
      <c r="S191" s="1524"/>
      <c r="T191" s="1683"/>
    </row>
    <row r="192" ht="9.75" customHeight="1" spans="1:20">
      <c r="A192" s="1233"/>
      <c r="B192" s="1690"/>
      <c r="C192" s="1797"/>
      <c r="D192" s="1797"/>
      <c r="E192" s="1240"/>
      <c r="F192" s="1240"/>
      <c r="G192" s="1240"/>
      <c r="H192" s="1240"/>
      <c r="I192" s="1240"/>
      <c r="J192" s="1240"/>
      <c r="K192" s="1240"/>
      <c r="L192" s="1255"/>
      <c r="M192" s="1693"/>
      <c r="N192" s="1819"/>
      <c r="O192" s="1682"/>
      <c r="P192" s="1693"/>
      <c r="Q192" s="1693"/>
      <c r="R192" s="1690"/>
      <c r="S192" s="1690"/>
      <c r="T192" s="1683"/>
    </row>
    <row r="193" ht="9.75" customHeight="1" spans="1:20">
      <c r="A193" s="1233"/>
      <c r="B193" s="1690"/>
      <c r="C193" s="1797"/>
      <c r="D193" s="1797"/>
      <c r="E193" s="1240"/>
      <c r="F193" s="1240"/>
      <c r="G193" s="1240"/>
      <c r="H193" s="1240"/>
      <c r="I193" s="1240"/>
      <c r="J193" s="1240"/>
      <c r="K193" s="1240"/>
      <c r="L193" s="1255"/>
      <c r="M193" s="1693"/>
      <c r="N193" s="1819"/>
      <c r="O193" s="1682"/>
      <c r="P193" s="1693"/>
      <c r="Q193" s="1693"/>
      <c r="R193" s="1690"/>
      <c r="S193" s="1690"/>
      <c r="T193" s="1683"/>
    </row>
    <row r="194" ht="9.75" customHeight="1" spans="1:20">
      <c r="A194" s="1233"/>
      <c r="B194" s="1690"/>
      <c r="C194" s="1797"/>
      <c r="D194" s="1797"/>
      <c r="E194" s="1240"/>
      <c r="F194" s="1240"/>
      <c r="G194" s="1240"/>
      <c r="H194" s="1240"/>
      <c r="I194" s="1240"/>
      <c r="J194" s="1240"/>
      <c r="K194" s="1240"/>
      <c r="L194" s="1255"/>
      <c r="M194" s="1693"/>
      <c r="N194" s="1819"/>
      <c r="O194" s="1682"/>
      <c r="P194" s="1693"/>
      <c r="Q194" s="1693"/>
      <c r="R194" s="1690"/>
      <c r="S194" s="1690"/>
      <c r="T194" s="1683"/>
    </row>
    <row r="195" ht="9.75" customHeight="1" spans="1:20">
      <c r="A195" s="1233"/>
      <c r="B195" s="1690"/>
      <c r="C195" s="1797"/>
      <c r="D195" s="1797"/>
      <c r="E195" s="1240"/>
      <c r="F195" s="1240"/>
      <c r="G195" s="1240"/>
      <c r="H195" s="1240"/>
      <c r="I195" s="1240"/>
      <c r="J195" s="1240"/>
      <c r="K195" s="1240"/>
      <c r="L195" s="1255"/>
      <c r="M195" s="1693"/>
      <c r="N195" s="1819"/>
      <c r="O195" s="1682"/>
      <c r="P195" s="1693"/>
      <c r="Q195" s="1693"/>
      <c r="R195" s="1690"/>
      <c r="S195" s="1690"/>
      <c r="T195" s="1683"/>
    </row>
    <row r="196" ht="9.75" customHeight="1" spans="1:20">
      <c r="A196" s="1233"/>
      <c r="B196" s="1690"/>
      <c r="C196" s="1797"/>
      <c r="D196" s="1797"/>
      <c r="E196" s="1240"/>
      <c r="F196" s="1240"/>
      <c r="G196" s="1240"/>
      <c r="H196" s="1240"/>
      <c r="I196" s="1240"/>
      <c r="J196" s="1240"/>
      <c r="K196" s="1240"/>
      <c r="L196" s="1255"/>
      <c r="M196" s="1693"/>
      <c r="N196" s="1819"/>
      <c r="O196" s="1682"/>
      <c r="P196" s="1693"/>
      <c r="Q196" s="1693"/>
      <c r="R196" s="1690"/>
      <c r="S196" s="1690"/>
      <c r="T196" s="1683"/>
    </row>
    <row r="197" ht="9.75" customHeight="1" spans="1:20">
      <c r="A197" s="1233"/>
      <c r="B197" s="1690"/>
      <c r="C197" s="1797"/>
      <c r="D197" s="1797"/>
      <c r="E197" s="1240"/>
      <c r="F197" s="1240"/>
      <c r="G197" s="1240"/>
      <c r="H197" s="1240"/>
      <c r="I197" s="1240"/>
      <c r="J197" s="1240"/>
      <c r="K197" s="1240"/>
      <c r="L197" s="1255"/>
      <c r="M197" s="1693"/>
      <c r="N197" s="1819"/>
      <c r="O197" s="1682"/>
      <c r="P197" s="1693"/>
      <c r="Q197" s="1693"/>
      <c r="R197" s="1690"/>
      <c r="S197" s="1690"/>
      <c r="T197" s="1683"/>
    </row>
    <row r="198" ht="9.75" customHeight="1" spans="1:20">
      <c r="A198" s="1233"/>
      <c r="B198" s="1690"/>
      <c r="C198" s="1797"/>
      <c r="D198" s="1797"/>
      <c r="E198" s="1240"/>
      <c r="F198" s="1240"/>
      <c r="G198" s="1240"/>
      <c r="H198" s="1240"/>
      <c r="I198" s="1240"/>
      <c r="J198" s="1240"/>
      <c r="K198" s="1240"/>
      <c r="L198" s="1255"/>
      <c r="M198" s="1693"/>
      <c r="N198" s="1819"/>
      <c r="O198" s="1682"/>
      <c r="P198" s="1693"/>
      <c r="Q198" s="1693"/>
      <c r="R198" s="1690"/>
      <c r="S198" s="1690"/>
      <c r="T198" s="1683"/>
    </row>
    <row r="199" ht="9.75" customHeight="1" spans="1:20">
      <c r="A199" s="1233"/>
      <c r="B199" s="1690"/>
      <c r="C199" s="1797"/>
      <c r="D199" s="1797"/>
      <c r="E199" s="1240"/>
      <c r="F199" s="1240"/>
      <c r="G199" s="1240"/>
      <c r="H199" s="1240"/>
      <c r="I199" s="1240"/>
      <c r="J199" s="1240"/>
      <c r="K199" s="1240"/>
      <c r="L199" s="1255"/>
      <c r="M199" s="1693"/>
      <c r="N199" s="1819"/>
      <c r="O199" s="1682"/>
      <c r="P199" s="1693"/>
      <c r="Q199" s="1693"/>
      <c r="R199" s="1690"/>
      <c r="S199" s="1690"/>
      <c r="T199" s="1683"/>
    </row>
    <row r="200" ht="9.75" customHeight="1" spans="1:20">
      <c r="A200" s="1233"/>
      <c r="B200" s="1690"/>
      <c r="C200" s="1797"/>
      <c r="D200" s="1797"/>
      <c r="E200" s="1240"/>
      <c r="F200" s="1240"/>
      <c r="G200" s="1240"/>
      <c r="H200" s="1240"/>
      <c r="I200" s="1240"/>
      <c r="J200" s="1240"/>
      <c r="K200" s="1240"/>
      <c r="L200" s="1255"/>
      <c r="M200" s="1693"/>
      <c r="N200" s="1819"/>
      <c r="O200" s="1682"/>
      <c r="P200" s="1693"/>
      <c r="Q200" s="1693"/>
      <c r="R200" s="1690"/>
      <c r="S200" s="1690"/>
      <c r="T200" s="1683"/>
    </row>
    <row r="201" ht="9.75" customHeight="1" spans="1:20">
      <c r="A201" s="1233"/>
      <c r="B201" s="1690"/>
      <c r="C201" s="1797"/>
      <c r="D201" s="1797"/>
      <c r="E201" s="1240"/>
      <c r="F201" s="1240"/>
      <c r="G201" s="1240"/>
      <c r="H201" s="1240"/>
      <c r="I201" s="1240"/>
      <c r="J201" s="1240"/>
      <c r="K201" s="1240"/>
      <c r="L201" s="1255"/>
      <c r="M201" s="1693"/>
      <c r="N201" s="1819"/>
      <c r="O201" s="1682"/>
      <c r="P201" s="1693"/>
      <c r="Q201" s="1693"/>
      <c r="R201" s="1690"/>
      <c r="S201" s="1690"/>
      <c r="T201" s="1683"/>
    </row>
    <row r="202" ht="9.75" customHeight="1" spans="1:20">
      <c r="A202" s="1233"/>
      <c r="B202" s="1690"/>
      <c r="C202" s="1797"/>
      <c r="D202" s="1797"/>
      <c r="E202" s="1240"/>
      <c r="F202" s="1240"/>
      <c r="G202" s="1240"/>
      <c r="H202" s="1240"/>
      <c r="I202" s="1240"/>
      <c r="J202" s="1240"/>
      <c r="K202" s="1240"/>
      <c r="L202" s="1255"/>
      <c r="M202" s="1693"/>
      <c r="N202" s="1819"/>
      <c r="O202" s="1682"/>
      <c r="P202" s="1693"/>
      <c r="Q202" s="1693"/>
      <c r="R202" s="1690"/>
      <c r="S202" s="1690"/>
      <c r="T202" s="1683"/>
    </row>
    <row r="203" ht="9.75" customHeight="1" spans="1:20">
      <c r="A203" s="1814">
        <v>19</v>
      </c>
      <c r="B203" s="1255"/>
      <c r="C203" s="1255"/>
      <c r="D203" s="1255"/>
      <c r="E203" s="1255"/>
      <c r="F203" s="1255"/>
      <c r="G203" s="1255"/>
      <c r="H203" s="1255"/>
      <c r="I203" s="1255"/>
      <c r="J203" s="1255"/>
      <c r="K203" s="1255"/>
      <c r="L203" s="1255"/>
      <c r="M203" s="1255"/>
      <c r="N203" s="1255"/>
      <c r="O203" s="1255"/>
      <c r="P203" s="1255"/>
      <c r="Q203" s="1255"/>
      <c r="R203" s="1255"/>
      <c r="S203" s="1255"/>
      <c r="T203" s="1815"/>
    </row>
    <row r="204" ht="9.75" customHeight="1" spans="1:20">
      <c r="A204" s="1814" t="s">
        <v>48</v>
      </c>
      <c r="B204" s="1255"/>
      <c r="C204" s="1255"/>
      <c r="D204" s="1255"/>
      <c r="E204" s="1255"/>
      <c r="F204" s="1255"/>
      <c r="G204" s="1255"/>
      <c r="H204" s="1255"/>
      <c r="I204" s="1255"/>
      <c r="J204" s="1255"/>
      <c r="K204" s="1255"/>
      <c r="L204" s="1255"/>
      <c r="M204" s="1255"/>
      <c r="N204" s="1255"/>
      <c r="O204" s="1255"/>
      <c r="P204" s="1255"/>
      <c r="Q204" s="1255"/>
      <c r="R204" s="1255"/>
      <c r="S204" s="1255"/>
      <c r="T204" s="1815"/>
    </row>
    <row r="205" ht="9.75" customHeight="1" spans="1:20">
      <c r="A205" s="1233"/>
      <c r="B205" s="1690"/>
      <c r="C205" s="1797"/>
      <c r="D205" s="1797"/>
      <c r="E205" s="1240"/>
      <c r="F205" s="1240"/>
      <c r="G205" s="1240"/>
      <c r="H205" s="1240"/>
      <c r="I205" s="1240"/>
      <c r="J205" s="1240"/>
      <c r="K205" s="1240"/>
      <c r="L205" s="1255"/>
      <c r="M205" s="1693"/>
      <c r="N205" s="1819"/>
      <c r="O205" s="1682"/>
      <c r="P205" s="1693"/>
      <c r="Q205" s="1693"/>
      <c r="R205" s="1690"/>
      <c r="S205" s="1690"/>
      <c r="T205" s="1683"/>
    </row>
    <row r="206" ht="9.75" customHeight="1" spans="1:20">
      <c r="A206" s="1233"/>
      <c r="B206" s="1690"/>
      <c r="C206" s="1797"/>
      <c r="D206" s="1797"/>
      <c r="E206" s="1240"/>
      <c r="F206" s="1240"/>
      <c r="G206" s="1240"/>
      <c r="H206" s="1240"/>
      <c r="I206" s="1240"/>
      <c r="J206" s="1240"/>
      <c r="K206" s="1240"/>
      <c r="L206" s="1255"/>
      <c r="M206" s="1693"/>
      <c r="N206" s="1819"/>
      <c r="O206" s="1682"/>
      <c r="P206" s="1693"/>
      <c r="Q206" s="1693"/>
      <c r="R206" s="1690"/>
      <c r="S206" s="1690"/>
      <c r="T206" s="1683"/>
    </row>
    <row r="207" ht="9.75" customHeight="1" spans="1:20">
      <c r="A207" s="1233"/>
      <c r="B207" s="1690"/>
      <c r="C207" s="1797"/>
      <c r="D207" s="1797"/>
      <c r="E207" s="1639" t="s">
        <v>810</v>
      </c>
      <c r="F207" s="1240"/>
      <c r="G207" s="1240"/>
      <c r="H207" s="1240"/>
      <c r="I207" s="1240"/>
      <c r="J207" s="1240"/>
      <c r="K207" s="1240"/>
      <c r="L207" s="1255"/>
      <c r="M207" s="1693"/>
      <c r="N207" s="1819"/>
      <c r="O207" s="1682"/>
      <c r="P207" s="1693"/>
      <c r="Q207" s="1693"/>
      <c r="R207" s="1690"/>
      <c r="S207" s="1690"/>
      <c r="T207" s="1683"/>
    </row>
    <row r="208" ht="9.75" customHeight="1" spans="1:20">
      <c r="A208" s="1233"/>
      <c r="B208" s="1690"/>
      <c r="C208" s="1797"/>
      <c r="D208" s="1797"/>
      <c r="E208" s="1645" t="s">
        <v>811</v>
      </c>
      <c r="F208" s="1240"/>
      <c r="G208" s="1240"/>
      <c r="H208" s="1240"/>
      <c r="I208" s="1240"/>
      <c r="J208" s="1240"/>
      <c r="K208" s="1240"/>
      <c r="L208" s="1255"/>
      <c r="M208" s="1693"/>
      <c r="N208" s="1819"/>
      <c r="O208" s="1682"/>
      <c r="P208" s="1693"/>
      <c r="Q208" s="1693"/>
      <c r="R208" s="1690"/>
      <c r="S208" s="1690"/>
      <c r="T208" s="1683"/>
    </row>
    <row r="209" ht="9.75" customHeight="1" spans="1:20">
      <c r="A209" s="1233"/>
      <c r="B209" s="1690"/>
      <c r="C209" s="1797"/>
      <c r="D209" s="1797"/>
      <c r="E209" s="1240"/>
      <c r="F209" s="1240"/>
      <c r="G209" s="1240"/>
      <c r="H209" s="1240"/>
      <c r="I209" s="1240"/>
      <c r="J209" s="1240"/>
      <c r="K209" s="1240"/>
      <c r="L209" s="1255"/>
      <c r="M209" s="1816" t="s">
        <v>812</v>
      </c>
      <c r="N209" s="1816"/>
      <c r="O209" s="1816"/>
      <c r="P209" s="1816"/>
      <c r="Q209" s="1816"/>
      <c r="R209" s="1816"/>
      <c r="S209" s="1816"/>
      <c r="T209" s="1683"/>
    </row>
    <row r="210" ht="9.75" customHeight="1" spans="1:20">
      <c r="A210" s="1233"/>
      <c r="B210" s="1690"/>
      <c r="C210" s="1797"/>
      <c r="D210" s="1797"/>
      <c r="E210" s="1240"/>
      <c r="F210" s="1240"/>
      <c r="G210" s="1240"/>
      <c r="H210" s="1240"/>
      <c r="I210" s="1240"/>
      <c r="J210" s="1240"/>
      <c r="K210" s="1240"/>
      <c r="L210" s="1255"/>
      <c r="M210" s="1817" t="s">
        <v>305</v>
      </c>
      <c r="N210" s="1817"/>
      <c r="O210" s="1817"/>
      <c r="P210" s="1817"/>
      <c r="Q210" s="1817"/>
      <c r="R210" s="1817"/>
      <c r="S210" s="1817"/>
      <c r="T210" s="1683"/>
    </row>
    <row r="211" ht="9.75" customHeight="1" spans="1:20">
      <c r="A211" s="1233"/>
      <c r="B211" s="1690"/>
      <c r="C211" s="1797"/>
      <c r="D211" s="1797"/>
      <c r="E211" s="1240"/>
      <c r="F211" s="1240"/>
      <c r="G211" s="1240"/>
      <c r="H211" s="1240"/>
      <c r="I211" s="1240"/>
      <c r="J211" s="1240"/>
      <c r="K211" s="1240"/>
      <c r="L211" s="1255"/>
      <c r="M211" s="1817"/>
      <c r="N211" s="1817"/>
      <c r="O211" s="1817"/>
      <c r="P211" s="1817"/>
      <c r="Q211" s="1817"/>
      <c r="R211" s="1817"/>
      <c r="S211" s="1817"/>
      <c r="T211" s="1683"/>
    </row>
    <row r="212" ht="9.75" customHeight="1" spans="1:20">
      <c r="A212" s="1233"/>
      <c r="B212" s="1691"/>
      <c r="C212" s="1240"/>
      <c r="D212" s="1240"/>
      <c r="E212" s="1240"/>
      <c r="F212" s="1240"/>
      <c r="G212" s="1240"/>
      <c r="H212" s="1240"/>
      <c r="I212" s="1240"/>
      <c r="J212" s="1240"/>
      <c r="K212" s="1240"/>
      <c r="L212" s="1255"/>
      <c r="M212" s="1693"/>
      <c r="N212" s="1819"/>
      <c r="O212" s="1693"/>
      <c r="P212" s="1693"/>
      <c r="Q212" s="1693"/>
      <c r="R212" s="1693"/>
      <c r="S212" s="4019" t="s">
        <v>801</v>
      </c>
      <c r="T212" s="1683"/>
    </row>
    <row r="213" ht="11.25" customHeight="1" spans="1:20">
      <c r="A213" s="1233"/>
      <c r="B213" s="1691"/>
      <c r="C213" s="1255" t="s">
        <v>265</v>
      </c>
      <c r="D213" s="1277" t="s">
        <v>433</v>
      </c>
      <c r="E213" s="1240"/>
      <c r="F213" s="1240"/>
      <c r="G213" s="1240"/>
      <c r="H213" s="1240"/>
      <c r="I213" s="1240"/>
      <c r="J213" s="1240"/>
      <c r="K213" s="1240"/>
      <c r="L213" s="1695">
        <v>22</v>
      </c>
      <c r="M213" s="1524"/>
      <c r="N213" s="1524"/>
      <c r="O213" s="1524"/>
      <c r="P213" s="1524"/>
      <c r="Q213" s="1524"/>
      <c r="R213" s="1524"/>
      <c r="S213" s="1524"/>
      <c r="T213" s="1683"/>
    </row>
    <row r="214" ht="11.25" customHeight="1" spans="1:20">
      <c r="A214" s="1233"/>
      <c r="B214" s="1691"/>
      <c r="C214" s="1240"/>
      <c r="D214" s="1285" t="s">
        <v>847</v>
      </c>
      <c r="E214" s="1240"/>
      <c r="F214" s="1240"/>
      <c r="G214" s="1240"/>
      <c r="H214" s="1240"/>
      <c r="I214" s="1240"/>
      <c r="J214" s="1240"/>
      <c r="K214" s="1240"/>
      <c r="L214" s="1695"/>
      <c r="M214" s="1524"/>
      <c r="N214" s="1524"/>
      <c r="O214" s="1524"/>
      <c r="P214" s="1524"/>
      <c r="Q214" s="1524"/>
      <c r="R214" s="1524"/>
      <c r="S214" s="1524"/>
      <c r="T214" s="1683"/>
    </row>
    <row r="215" ht="6" customHeight="1" spans="1:20">
      <c r="A215" s="1233"/>
      <c r="B215" s="1690"/>
      <c r="C215" s="1797"/>
      <c r="D215" s="1797"/>
      <c r="E215" s="1240"/>
      <c r="F215" s="1240"/>
      <c r="G215" s="1240"/>
      <c r="H215" s="1240"/>
      <c r="I215" s="1240"/>
      <c r="J215" s="1240"/>
      <c r="K215" s="1240"/>
      <c r="L215" s="1255"/>
      <c r="M215" s="1693"/>
      <c r="N215" s="1819"/>
      <c r="O215" s="1682"/>
      <c r="P215" s="1693"/>
      <c r="Q215" s="1693"/>
      <c r="R215" s="1690"/>
      <c r="S215" s="1690"/>
      <c r="T215" s="1683"/>
    </row>
    <row r="216" ht="9.75" customHeight="1" spans="1:20">
      <c r="A216" s="1233"/>
      <c r="B216" s="1691"/>
      <c r="C216" s="1240"/>
      <c r="D216" s="1240"/>
      <c r="E216" s="1240"/>
      <c r="F216" s="1240"/>
      <c r="G216" s="1240"/>
      <c r="H216" s="1240"/>
      <c r="I216" s="1240"/>
      <c r="J216" s="1240"/>
      <c r="K216" s="1240"/>
      <c r="L216" s="1255"/>
      <c r="M216" s="1693"/>
      <c r="N216" s="1819"/>
      <c r="O216" s="1693"/>
      <c r="P216" s="1693"/>
      <c r="Q216" s="1693"/>
      <c r="R216" s="1693"/>
      <c r="S216" s="4019" t="s">
        <v>752</v>
      </c>
      <c r="T216" s="1683"/>
    </row>
    <row r="217" ht="11.25" customHeight="1" spans="1:20">
      <c r="A217" s="1233"/>
      <c r="B217" s="1691"/>
      <c r="C217" s="1255" t="s">
        <v>212</v>
      </c>
      <c r="D217" s="1277" t="s">
        <v>462</v>
      </c>
      <c r="E217" s="1240"/>
      <c r="F217" s="1240"/>
      <c r="G217" s="1240"/>
      <c r="H217" s="1240"/>
      <c r="I217" s="1240"/>
      <c r="J217" s="1240"/>
      <c r="K217" s="1240"/>
      <c r="L217" s="1695">
        <v>23</v>
      </c>
      <c r="M217" s="1524"/>
      <c r="N217" s="1524"/>
      <c r="O217" s="1524"/>
      <c r="P217" s="1524"/>
      <c r="Q217" s="1524"/>
      <c r="R217" s="1524"/>
      <c r="S217" s="1524"/>
      <c r="T217" s="1683"/>
    </row>
    <row r="218" ht="11.25" customHeight="1" spans="1:20">
      <c r="A218" s="1233"/>
      <c r="B218" s="1691"/>
      <c r="C218" s="1240"/>
      <c r="D218" s="1285" t="s">
        <v>848</v>
      </c>
      <c r="E218" s="1240"/>
      <c r="F218" s="1240"/>
      <c r="G218" s="1240"/>
      <c r="H218" s="1240"/>
      <c r="I218" s="1240"/>
      <c r="J218" s="1240"/>
      <c r="K218" s="1240"/>
      <c r="L218" s="1695"/>
      <c r="M218" s="1524"/>
      <c r="N218" s="1524"/>
      <c r="O218" s="1524"/>
      <c r="P218" s="1524"/>
      <c r="Q218" s="1524"/>
      <c r="R218" s="1524"/>
      <c r="S218" s="1524"/>
      <c r="T218" s="1683"/>
    </row>
    <row r="219" ht="9.75" customHeight="1" spans="1:20">
      <c r="A219" s="1782"/>
      <c r="B219" s="1802"/>
      <c r="C219" s="1813"/>
      <c r="D219" s="1813"/>
      <c r="E219" s="1803"/>
      <c r="F219" s="1803"/>
      <c r="G219" s="1803"/>
      <c r="H219" s="1803"/>
      <c r="I219" s="1803"/>
      <c r="J219" s="1803"/>
      <c r="K219" s="1803"/>
      <c r="L219" s="1826"/>
      <c r="M219" s="1837"/>
      <c r="N219" s="1837"/>
      <c r="O219" s="1837"/>
      <c r="P219" s="1837"/>
      <c r="Q219" s="1837"/>
      <c r="R219" s="1837"/>
      <c r="S219" s="1837"/>
      <c r="T219" s="1789"/>
    </row>
    <row r="220" ht="17.25" customHeight="1" spans="1:20">
      <c r="A220" s="1233"/>
      <c r="B220" s="1690"/>
      <c r="C220" s="1797"/>
      <c r="D220" s="1797"/>
      <c r="E220" s="1240"/>
      <c r="F220" s="1240"/>
      <c r="G220" s="1240"/>
      <c r="H220" s="1240"/>
      <c r="I220" s="1240"/>
      <c r="J220" s="1240"/>
      <c r="K220" s="1240"/>
      <c r="L220" s="1255"/>
      <c r="M220" s="1693"/>
      <c r="N220" s="1819"/>
      <c r="O220" s="1682"/>
      <c r="P220" s="1693"/>
      <c r="Q220" s="1693"/>
      <c r="R220" s="1690"/>
      <c r="S220" s="4019" t="s">
        <v>752</v>
      </c>
      <c r="T220" s="1683"/>
    </row>
    <row r="221" ht="11.25" customHeight="1" spans="1:20">
      <c r="A221" s="1233"/>
      <c r="B221" s="1748">
        <v>9.29</v>
      </c>
      <c r="C221" s="1277" t="s">
        <v>849</v>
      </c>
      <c r="D221" s="1277"/>
      <c r="E221" s="1240"/>
      <c r="F221" s="1277"/>
      <c r="G221" s="1240"/>
      <c r="H221" s="1240"/>
      <c r="I221" s="1240"/>
      <c r="J221" s="1240"/>
      <c r="K221" s="1240"/>
      <c r="L221" s="1685">
        <v>24</v>
      </c>
      <c r="M221" s="1524"/>
      <c r="N221" s="1524"/>
      <c r="O221" s="1524"/>
      <c r="P221" s="1524"/>
      <c r="Q221" s="1524"/>
      <c r="R221" s="1524"/>
      <c r="S221" s="1524"/>
      <c r="T221" s="1683"/>
    </row>
    <row r="222" ht="11.25" customHeight="1" spans="1:20">
      <c r="A222" s="1233"/>
      <c r="B222" s="1835"/>
      <c r="C222" s="1285" t="s">
        <v>850</v>
      </c>
      <c r="D222" s="1240"/>
      <c r="E222" s="1240"/>
      <c r="F222" s="1240"/>
      <c r="G222" s="1240"/>
      <c r="H222" s="1240"/>
      <c r="I222" s="1240"/>
      <c r="J222" s="1240"/>
      <c r="K222" s="1240"/>
      <c r="L222" s="1685"/>
      <c r="M222" s="1524"/>
      <c r="N222" s="1524"/>
      <c r="O222" s="1524"/>
      <c r="P222" s="1524"/>
      <c r="Q222" s="1524"/>
      <c r="R222" s="1524"/>
      <c r="S222" s="1524"/>
      <c r="T222" s="1683"/>
    </row>
    <row r="223" ht="11.25" customHeight="1" spans="1:20">
      <c r="A223" s="1233"/>
      <c r="B223" s="1835"/>
      <c r="C223" s="1285"/>
      <c r="D223" s="1240"/>
      <c r="E223" s="1240"/>
      <c r="F223" s="1240"/>
      <c r="G223" s="1240"/>
      <c r="H223" s="1240"/>
      <c r="I223" s="1240"/>
      <c r="J223" s="1240"/>
      <c r="K223" s="1240"/>
      <c r="L223" s="1685"/>
      <c r="M223" s="1507"/>
      <c r="N223" s="1507"/>
      <c r="O223" s="1507"/>
      <c r="P223" s="1507"/>
      <c r="Q223" s="1507"/>
      <c r="R223" s="1507"/>
      <c r="S223" s="1507"/>
      <c r="T223" s="1683"/>
    </row>
    <row r="224" ht="4.5" customHeight="1" spans="1:20">
      <c r="A224" s="1838"/>
      <c r="B224" s="1839"/>
      <c r="C224" s="698"/>
      <c r="D224" s="710"/>
      <c r="E224" s="1840"/>
      <c r="F224" s="698"/>
      <c r="G224" s="698"/>
      <c r="H224" s="698"/>
      <c r="I224" s="698"/>
      <c r="J224" s="1841"/>
      <c r="K224" s="1841"/>
      <c r="L224" s="698"/>
      <c r="M224" s="698"/>
      <c r="N224" s="698"/>
      <c r="O224" s="698"/>
      <c r="P224" s="698"/>
      <c r="Q224" s="698"/>
      <c r="R224" s="698"/>
      <c r="S224" s="698"/>
      <c r="T224" s="1842"/>
    </row>
    <row r="225" s="1660" customFormat="1" ht="11.25" customHeight="1" spans="1:25">
      <c r="A225" s="1843"/>
      <c r="B225" s="1840" t="s">
        <v>720</v>
      </c>
      <c r="C225" s="1844"/>
      <c r="D225" s="710"/>
      <c r="E225" s="1840" t="s">
        <v>851</v>
      </c>
      <c r="F225" s="1840"/>
      <c r="G225" s="698"/>
      <c r="H225" s="698"/>
      <c r="I225" s="698"/>
      <c r="J225" s="698"/>
      <c r="K225" s="698"/>
      <c r="L225" s="698"/>
      <c r="M225" s="698"/>
      <c r="N225" s="698"/>
      <c r="O225" s="698"/>
      <c r="P225" s="698"/>
      <c r="Q225" s="698"/>
      <c r="R225" s="698"/>
      <c r="S225" s="698"/>
      <c r="T225" s="1845"/>
      <c r="U225" s="1846"/>
      <c r="V225" s="1846"/>
      <c r="W225" s="1846"/>
      <c r="X225" s="1846"/>
      <c r="Y225" s="1846"/>
    </row>
    <row r="226" s="1660" customFormat="1" ht="11.25" customHeight="1" spans="1:25">
      <c r="A226" s="1843"/>
      <c r="B226" s="710" t="s">
        <v>722</v>
      </c>
      <c r="C226" s="1844"/>
      <c r="D226" s="710"/>
      <c r="E226" s="710" t="s">
        <v>852</v>
      </c>
      <c r="F226" s="710"/>
      <c r="G226" s="698"/>
      <c r="H226" s="698"/>
      <c r="I226" s="698"/>
      <c r="J226" s="698"/>
      <c r="K226" s="698"/>
      <c r="L226" s="698"/>
      <c r="M226" s="698"/>
      <c r="N226" s="698"/>
      <c r="O226" s="698"/>
      <c r="P226" s="698"/>
      <c r="Q226" s="698"/>
      <c r="R226" s="698"/>
      <c r="S226" s="698"/>
      <c r="T226" s="1845"/>
      <c r="U226" s="1846"/>
      <c r="V226" s="1846"/>
      <c r="W226" s="1846"/>
      <c r="X226" s="1846"/>
      <c r="Y226" s="1846"/>
    </row>
    <row r="227" ht="5.25" customHeight="1" spans="1:25">
      <c r="A227" s="1847"/>
      <c r="B227" s="1848"/>
      <c r="C227" s="1849"/>
      <c r="D227" s="1849"/>
      <c r="E227" s="1850"/>
      <c r="F227" s="1850"/>
      <c r="G227" s="1850"/>
      <c r="H227" s="1850"/>
      <c r="I227" s="1850"/>
      <c r="J227" s="1850"/>
      <c r="K227" s="1850"/>
      <c r="L227" s="1851"/>
      <c r="M227" s="1852"/>
      <c r="N227" s="1853"/>
      <c r="O227" s="1854"/>
      <c r="P227" s="1852"/>
      <c r="Q227" s="1852"/>
      <c r="R227" s="1848"/>
      <c r="S227" s="1848"/>
      <c r="T227" s="1855"/>
    </row>
    <row r="228" ht="5.25" customHeight="1" spans="1:25">
      <c r="A228" s="1233"/>
      <c r="B228" s="1691"/>
      <c r="C228" s="1285"/>
      <c r="D228" s="1240"/>
      <c r="E228" s="1240"/>
      <c r="F228" s="1240"/>
      <c r="G228" s="1240"/>
      <c r="H228" s="1240"/>
      <c r="I228" s="1240"/>
      <c r="J228" s="1240"/>
      <c r="K228" s="1240"/>
      <c r="L228" s="1685"/>
      <c r="M228" s="1507"/>
      <c r="N228" s="1507"/>
      <c r="O228" s="1507"/>
      <c r="P228" s="1507"/>
      <c r="Q228" s="1507"/>
      <c r="R228" s="1507"/>
      <c r="S228" s="1507"/>
      <c r="T228" s="1683"/>
    </row>
    <row r="229" ht="9.75" customHeight="1" spans="1:25">
      <c r="A229" s="1233"/>
      <c r="B229" s="1748">
        <v>9.3</v>
      </c>
      <c r="C229" s="1277" t="s">
        <v>853</v>
      </c>
      <c r="D229" s="1240"/>
      <c r="E229" s="1277"/>
      <c r="F229" s="1240"/>
      <c r="G229" s="1240"/>
      <c r="H229" s="1240"/>
      <c r="I229" s="1240"/>
      <c r="J229" s="1240"/>
      <c r="K229" s="1240"/>
      <c r="L229" s="1255"/>
      <c r="M229" s="1693"/>
      <c r="N229" s="1819"/>
      <c r="O229" s="1693"/>
      <c r="P229" s="1693"/>
      <c r="Q229" s="1693"/>
      <c r="R229" s="1693"/>
      <c r="S229" s="1693"/>
      <c r="T229" s="1683"/>
      <c r="V229" s="1856"/>
      <c r="W229" s="1856"/>
      <c r="X229" s="1857"/>
    </row>
    <row r="230" ht="9.75" customHeight="1" spans="1:25">
      <c r="A230" s="1233"/>
      <c r="B230" s="1691"/>
      <c r="C230" s="1750" t="s">
        <v>854</v>
      </c>
      <c r="D230" s="1240"/>
      <c r="E230" s="1858"/>
      <c r="F230" s="1859"/>
      <c r="G230" s="1859"/>
      <c r="H230" s="1240"/>
      <c r="I230" s="1240"/>
      <c r="J230" s="1240"/>
      <c r="K230" s="1240"/>
      <c r="L230" s="1255"/>
      <c r="M230" s="1693"/>
      <c r="N230" s="1819"/>
      <c r="O230" s="1693"/>
      <c r="P230" s="1693"/>
      <c r="Q230" s="1693"/>
      <c r="R230" s="1693"/>
      <c r="S230" s="1690"/>
      <c r="T230" s="1683"/>
      <c r="V230" s="1856"/>
      <c r="W230" s="1856"/>
      <c r="X230" s="1857"/>
    </row>
    <row r="231" ht="1.5" customHeight="1" spans="1:25">
      <c r="A231" s="1233"/>
      <c r="B231" s="1691"/>
      <c r="C231" s="1240"/>
      <c r="D231" s="1240"/>
      <c r="E231" s="1240"/>
      <c r="F231" s="1240"/>
      <c r="G231" s="1240"/>
      <c r="H231" s="1240"/>
      <c r="I231" s="1240"/>
      <c r="J231" s="1240"/>
      <c r="K231" s="1240"/>
      <c r="L231" s="1255"/>
      <c r="M231" s="1693"/>
      <c r="N231" s="1819"/>
      <c r="O231" s="1693"/>
      <c r="P231" s="1693"/>
      <c r="Q231" s="1693"/>
      <c r="R231" s="1693"/>
      <c r="S231" s="1693"/>
      <c r="T231" s="1683"/>
      <c r="V231" s="1856"/>
      <c r="W231" s="1856"/>
      <c r="X231" s="1857"/>
    </row>
    <row r="232" ht="11.25" customHeight="1" spans="1:25">
      <c r="A232" s="1233"/>
      <c r="B232" s="1691"/>
      <c r="C232" s="1255" t="s">
        <v>145</v>
      </c>
      <c r="D232" s="1860" t="s">
        <v>855</v>
      </c>
      <c r="E232" s="1790"/>
      <c r="F232" s="1240"/>
      <c r="G232" s="1240"/>
      <c r="H232" s="1240"/>
      <c r="I232" s="1240"/>
      <c r="J232" s="1240"/>
      <c r="K232" s="1240"/>
      <c r="L232" s="1685">
        <v>26</v>
      </c>
      <c r="M232" s="1524"/>
      <c r="N232" s="1524"/>
      <c r="O232" s="1524"/>
      <c r="P232" s="1524"/>
      <c r="Q232" s="1524"/>
      <c r="R232" s="1524"/>
      <c r="S232" s="1524"/>
      <c r="T232" s="1683"/>
      <c r="V232" s="1856"/>
      <c r="W232" s="1856"/>
      <c r="X232" s="1857"/>
    </row>
    <row r="233" ht="11.25" customHeight="1" spans="1:25">
      <c r="A233" s="1233"/>
      <c r="B233" s="1691"/>
      <c r="C233" s="1861"/>
      <c r="D233" s="1750" t="s">
        <v>856</v>
      </c>
      <c r="E233" s="1790"/>
      <c r="F233" s="1240"/>
      <c r="G233" s="1240"/>
      <c r="H233" s="1240"/>
      <c r="I233" s="1240"/>
      <c r="J233" s="1240"/>
      <c r="K233" s="1240"/>
      <c r="L233" s="1685"/>
      <c r="M233" s="1524"/>
      <c r="N233" s="1524"/>
      <c r="O233" s="1524"/>
      <c r="P233" s="1524"/>
      <c r="Q233" s="1524"/>
      <c r="R233" s="1524"/>
      <c r="S233" s="1524"/>
      <c r="T233" s="1683"/>
      <c r="V233" s="1856"/>
      <c r="W233" s="1856"/>
      <c r="X233" s="1857"/>
    </row>
    <row r="234" ht="10.5" customHeight="1" spans="1:25">
      <c r="A234" s="1233"/>
      <c r="B234" s="1691"/>
      <c r="C234" s="1861"/>
      <c r="D234" s="1862"/>
      <c r="E234" s="1862"/>
      <c r="F234" s="1862"/>
      <c r="G234" s="1862"/>
      <c r="H234" s="1862"/>
      <c r="I234" s="1862"/>
      <c r="J234" s="1240"/>
      <c r="K234" s="1240"/>
      <c r="L234" s="1685"/>
      <c r="M234" s="1507"/>
      <c r="N234" s="1507"/>
      <c r="O234" s="1507"/>
      <c r="P234" s="1507"/>
      <c r="Q234" s="1507"/>
      <c r="R234" s="1507"/>
      <c r="S234" s="1507"/>
      <c r="T234" s="1683"/>
      <c r="V234" s="1856"/>
      <c r="W234" s="1856"/>
      <c r="X234" s="1857"/>
    </row>
    <row r="235" ht="9.75" customHeight="1" spans="1:25">
      <c r="A235" s="1233"/>
      <c r="B235" s="1691"/>
      <c r="C235" s="1240"/>
      <c r="D235" s="1240"/>
      <c r="E235" s="1240"/>
      <c r="F235" s="1240"/>
      <c r="G235" s="1240"/>
      <c r="H235" s="1240"/>
      <c r="I235" s="1240"/>
      <c r="J235" s="1240"/>
      <c r="K235" s="1240"/>
      <c r="L235" s="1255"/>
      <c r="M235" s="1693"/>
      <c r="N235" s="1819"/>
      <c r="O235" s="1693"/>
      <c r="P235" s="1693"/>
      <c r="Q235" s="1693"/>
      <c r="R235" s="1693"/>
      <c r="S235" s="1693"/>
      <c r="T235" s="1683"/>
      <c r="V235" s="1856"/>
      <c r="W235" s="1856"/>
      <c r="X235" s="1857"/>
    </row>
    <row r="236" ht="11.25" customHeight="1" spans="1:25">
      <c r="A236" s="1233"/>
      <c r="B236" s="1691"/>
      <c r="C236" s="1685" t="s">
        <v>149</v>
      </c>
      <c r="D236" s="1790" t="s">
        <v>857</v>
      </c>
      <c r="E236" s="1790"/>
      <c r="F236" s="1240"/>
      <c r="G236" s="1240"/>
      <c r="H236" s="1240"/>
      <c r="I236" s="1240"/>
      <c r="J236" s="1240"/>
      <c r="K236" s="1240"/>
      <c r="L236" s="1791">
        <v>27</v>
      </c>
      <c r="M236" s="1829"/>
      <c r="N236" s="1830"/>
      <c r="O236" s="1830"/>
      <c r="P236" s="1830"/>
      <c r="Q236" s="1830"/>
      <c r="R236" s="1830"/>
      <c r="S236" s="1831"/>
      <c r="T236" s="1683"/>
      <c r="V236" s="1856"/>
      <c r="W236" s="1856"/>
      <c r="X236" s="1857"/>
    </row>
    <row r="237" ht="11.25" customHeight="1" spans="1:25">
      <c r="A237" s="1233"/>
      <c r="B237" s="1691"/>
      <c r="C237" s="1685"/>
      <c r="D237" s="1750" t="s">
        <v>858</v>
      </c>
      <c r="E237" s="1790"/>
      <c r="F237" s="1240"/>
      <c r="G237" s="1240"/>
      <c r="H237" s="1240"/>
      <c r="I237" s="1240"/>
      <c r="J237" s="1240"/>
      <c r="K237" s="1240"/>
      <c r="L237" s="1791"/>
      <c r="M237" s="1832"/>
      <c r="N237" s="1548"/>
      <c r="O237" s="1548"/>
      <c r="P237" s="1548"/>
      <c r="Q237" s="1548"/>
      <c r="R237" s="1548"/>
      <c r="S237" s="1833"/>
      <c r="T237" s="1683"/>
      <c r="V237" s="1856"/>
      <c r="W237" s="1856"/>
      <c r="X237" s="1857"/>
    </row>
    <row r="238" ht="9.75" customHeight="1" spans="1:25">
      <c r="A238" s="1233"/>
      <c r="B238" s="1691"/>
      <c r="C238" s="153"/>
      <c r="D238" s="1862"/>
      <c r="E238" s="1862"/>
      <c r="F238" s="1862"/>
      <c r="G238" s="1862"/>
      <c r="H238" s="1862"/>
      <c r="I238" s="1862"/>
      <c r="J238" s="1240"/>
      <c r="K238" s="1240"/>
      <c r="L238" s="1255"/>
      <c r="M238" s="1693"/>
      <c r="N238" s="1819"/>
      <c r="O238" s="1693"/>
      <c r="P238" s="1693"/>
      <c r="Q238" s="1693"/>
      <c r="R238" s="1693"/>
      <c r="S238" s="1693"/>
      <c r="T238" s="1683"/>
      <c r="V238" s="1856"/>
      <c r="W238" s="1856"/>
      <c r="X238" s="1857"/>
    </row>
    <row r="239" ht="9.75" customHeight="1" spans="1:25">
      <c r="A239" s="1233"/>
      <c r="B239" s="1691"/>
      <c r="C239" s="153"/>
      <c r="D239" s="1863"/>
      <c r="E239" s="1863"/>
      <c r="F239" s="1863"/>
      <c r="G239" s="1863"/>
      <c r="H239" s="1863"/>
      <c r="I239" s="1863"/>
      <c r="J239" s="1240"/>
      <c r="K239" s="1240"/>
      <c r="L239" s="1255"/>
      <c r="M239" s="1693"/>
      <c r="N239" s="4019" t="s">
        <v>801</v>
      </c>
      <c r="O239" s="1693"/>
      <c r="P239" s="1693"/>
      <c r="Q239" s="1693"/>
      <c r="R239" s="1693"/>
      <c r="S239"/>
      <c r="T239" s="1683"/>
      <c r="V239" s="1856"/>
      <c r="W239" s="1856"/>
      <c r="X239" s="1857"/>
    </row>
    <row r="240" ht="9.75" customHeight="1" spans="1:25">
      <c r="A240" s="1233"/>
      <c r="B240" s="1691"/>
      <c r="C240" s="153"/>
      <c r="D240" s="1790" t="s">
        <v>859</v>
      </c>
      <c r="E240" s="1790"/>
      <c r="F240" s="1240"/>
      <c r="G240" s="1240"/>
      <c r="H240" s="1240"/>
      <c r="I240" s="1240"/>
      <c r="J240" s="1240"/>
      <c r="K240" s="1240"/>
      <c r="L240" s="1685">
        <v>23</v>
      </c>
      <c r="M240" s="1829"/>
      <c r="N240" s="1831"/>
      <c r="O240" s="1864" t="s">
        <v>199</v>
      </c>
      <c r="P240" s="1749"/>
      <c r="Q240" s="1749"/>
      <c r="R240" s="1749"/>
      <c r="S240" s="1749"/>
      <c r="T240" s="1683"/>
      <c r="V240" s="1856"/>
      <c r="W240" s="1856"/>
      <c r="X240" s="1857"/>
    </row>
    <row r="241" ht="9.75" customHeight="1" spans="1:24">
      <c r="A241" s="1233"/>
      <c r="B241" s="1691"/>
      <c r="C241" s="153"/>
      <c r="D241" s="1750" t="s">
        <v>860</v>
      </c>
      <c r="E241" s="1790"/>
      <c r="F241" s="1240"/>
      <c r="G241" s="1240"/>
      <c r="H241" s="1240"/>
      <c r="I241" s="1240"/>
      <c r="J241" s="1240"/>
      <c r="K241" s="1240"/>
      <c r="L241" s="1685"/>
      <c r="M241" s="1832"/>
      <c r="N241" s="1833"/>
      <c r="O241" s="1864"/>
      <c r="P241" s="1749"/>
      <c r="Q241" s="1749"/>
      <c r="R241" s="1749"/>
      <c r="S241" s="1749"/>
      <c r="T241" s="1683"/>
      <c r="V241" s="1856"/>
      <c r="W241" s="1856"/>
      <c r="X241" s="1857"/>
    </row>
    <row r="242" ht="5.25" customHeight="1" spans="1:24">
      <c r="A242" s="1233"/>
      <c r="B242" s="1691"/>
      <c r="C242" s="153"/>
      <c r="D242" s="1750"/>
      <c r="E242" s="1790"/>
      <c r="F242" s="1240"/>
      <c r="G242" s="1240"/>
      <c r="H242" s="1240"/>
      <c r="I242" s="1240"/>
      <c r="J242" s="1240"/>
      <c r="K242" s="1240"/>
      <c r="L242" s="1685"/>
      <c r="M242" s="1507"/>
      <c r="N242" s="1507"/>
      <c r="O242" s="1507"/>
      <c r="P242" s="1507"/>
      <c r="Q242" s="1507"/>
      <c r="R242" s="1507"/>
      <c r="S242" s="1507"/>
      <c r="T242" s="1683"/>
      <c r="V242" s="1856"/>
      <c r="W242" s="1856"/>
      <c r="X242" s="1857"/>
    </row>
    <row r="243" ht="9.75" customHeight="1" spans="1:24">
      <c r="A243" s="1233"/>
      <c r="B243" s="1691"/>
      <c r="C243" s="153"/>
      <c r="D243" s="1790" t="s">
        <v>861</v>
      </c>
      <c r="E243" s="1790"/>
      <c r="F243" s="1240"/>
      <c r="G243" s="1240"/>
      <c r="H243" s="1240"/>
      <c r="I243" s="1240"/>
      <c r="J243" s="1240"/>
      <c r="K243" s="1240"/>
      <c r="L243" s="1685">
        <v>24</v>
      </c>
      <c r="M243" s="1829"/>
      <c r="N243" s="1831"/>
      <c r="O243" s="1864" t="s">
        <v>199</v>
      </c>
      <c r="P243" s="1749"/>
      <c r="Q243" s="1749"/>
      <c r="R243" s="1749"/>
      <c r="S243" s="1749"/>
      <c r="T243" s="1683"/>
      <c r="V243" s="1856"/>
      <c r="W243" s="1856"/>
      <c r="X243" s="1857"/>
    </row>
    <row r="244" ht="9.75" customHeight="1" spans="1:24">
      <c r="A244" s="1233"/>
      <c r="B244" s="1691"/>
      <c r="C244" s="153"/>
      <c r="D244" s="1750" t="s">
        <v>862</v>
      </c>
      <c r="E244" s="1790"/>
      <c r="F244" s="1240"/>
      <c r="G244" s="1240"/>
      <c r="H244" s="1240"/>
      <c r="I244" s="1240"/>
      <c r="J244" s="1240"/>
      <c r="K244" s="1240"/>
      <c r="L244" s="1685"/>
      <c r="M244" s="1832"/>
      <c r="N244" s="1833"/>
      <c r="O244" s="1864"/>
      <c r="P244" s="1749"/>
      <c r="Q244" s="1749"/>
      <c r="R244" s="1749"/>
      <c r="S244" s="1749"/>
      <c r="T244" s="1683"/>
      <c r="V244" s="1856"/>
      <c r="W244" s="1856"/>
      <c r="X244" s="1857"/>
    </row>
    <row r="245" ht="9.75" customHeight="1" spans="1:24">
      <c r="A245" s="1782"/>
      <c r="B245" s="1783"/>
      <c r="C245" s="1804"/>
      <c r="D245" s="1811"/>
      <c r="E245" s="1811"/>
      <c r="F245" s="1803"/>
      <c r="G245" s="1803"/>
      <c r="H245" s="1803"/>
      <c r="I245" s="1803"/>
      <c r="J245" s="1803"/>
      <c r="K245" s="1803"/>
      <c r="L245" s="1826"/>
      <c r="M245" s="1788"/>
      <c r="N245" s="1827"/>
      <c r="O245" s="1788"/>
      <c r="P245" s="1788"/>
      <c r="Q245" s="1788"/>
      <c r="R245" s="1788"/>
      <c r="S245" s="1788"/>
      <c r="T245" s="1789"/>
      <c r="V245" s="1856"/>
      <c r="W245" s="1856"/>
      <c r="X245" s="1857"/>
    </row>
    <row r="246" ht="5.25" customHeight="1" spans="1:24">
      <c r="A246" s="1233"/>
      <c r="B246" s="1691"/>
      <c r="C246" s="1285"/>
      <c r="D246" s="1240"/>
      <c r="E246" s="1240"/>
      <c r="F246" s="1240"/>
      <c r="G246" s="1240"/>
      <c r="H246" s="1240"/>
      <c r="I246" s="1240"/>
      <c r="J246" s="1240"/>
      <c r="K246" s="1240"/>
      <c r="L246" s="1685"/>
      <c r="M246" s="153"/>
      <c r="N246" s="1865"/>
      <c r="O246" s="1865"/>
      <c r="P246" s="1865"/>
      <c r="Q246" s="1865"/>
      <c r="R246" s="153"/>
      <c r="S246" s="153"/>
      <c r="T246" s="1683"/>
    </row>
    <row r="247" ht="9.75" customHeight="1" spans="1:24">
      <c r="A247" s="1233"/>
      <c r="B247" s="1748">
        <v>9.31</v>
      </c>
      <c r="C247" s="1277" t="s">
        <v>863</v>
      </c>
      <c r="D247" s="1240"/>
      <c r="E247" s="1277"/>
      <c r="F247" s="1240"/>
      <c r="G247" s="1240"/>
      <c r="H247" s="1240"/>
      <c r="I247" s="1240"/>
      <c r="J247" s="1240"/>
      <c r="K247" s="1240"/>
      <c r="L247" s="1255"/>
      <c r="M247" s="1693"/>
      <c r="N247" s="1819"/>
      <c r="O247" s="1693"/>
      <c r="P247" s="1693"/>
      <c r="Q247" s="1693"/>
      <c r="R247" s="1693"/>
      <c r="S247" s="1693"/>
      <c r="T247" s="1683"/>
      <c r="V247" s="1856"/>
      <c r="W247" s="1856"/>
      <c r="X247" s="1857"/>
    </row>
    <row r="248" ht="9.75" customHeight="1" spans="1:24">
      <c r="A248" s="1233"/>
      <c r="B248" s="1691"/>
      <c r="C248" s="1750" t="s">
        <v>864</v>
      </c>
      <c r="D248" s="1240"/>
      <c r="E248" s="1858"/>
      <c r="F248" s="1859"/>
      <c r="G248" s="1859"/>
      <c r="H248" s="1240"/>
      <c r="I248" s="1240"/>
      <c r="J248" s="1240"/>
      <c r="K248" s="1240"/>
      <c r="L248" s="1255"/>
      <c r="S248" s="4019" t="s">
        <v>801</v>
      </c>
      <c r="T248" s="1683"/>
      <c r="V248" s="1856"/>
      <c r="W248" s="1856"/>
      <c r="X248" s="1857"/>
    </row>
    <row r="249" ht="2.25" customHeight="1" spans="1:24">
      <c r="A249" s="1233"/>
      <c r="B249" s="1691"/>
      <c r="C249" s="1240"/>
      <c r="D249" s="1240"/>
      <c r="E249" s="1240"/>
      <c r="F249" s="1240"/>
      <c r="G249" s="1240"/>
      <c r="H249" s="1240"/>
      <c r="I249" s="1240"/>
      <c r="J249" s="1240"/>
      <c r="K249" s="1240"/>
      <c r="L249" s="1255"/>
      <c r="T249" s="1683"/>
      <c r="V249" s="1856"/>
      <c r="W249" s="1856"/>
      <c r="X249" s="1857"/>
    </row>
    <row r="250" ht="11.25" customHeight="1" spans="1:24">
      <c r="A250" s="1233"/>
      <c r="B250" s="1691"/>
      <c r="C250" s="1255" t="s">
        <v>145</v>
      </c>
      <c r="D250" s="1860" t="s">
        <v>865</v>
      </c>
      <c r="E250" s="1790"/>
      <c r="F250" s="1240"/>
      <c r="G250" s="1240"/>
      <c r="H250" s="1240"/>
      <c r="I250" s="1240"/>
      <c r="J250" s="1240"/>
      <c r="K250" s="1240"/>
      <c r="L250" s="1695">
        <v>25</v>
      </c>
      <c r="M250" s="1524"/>
      <c r="N250" s="1524"/>
      <c r="O250" s="1524"/>
      <c r="P250" s="1524"/>
      <c r="Q250" s="1524"/>
      <c r="R250" s="1524"/>
      <c r="S250" s="1524"/>
      <c r="T250" s="1683"/>
      <c r="V250" s="1856"/>
      <c r="W250" s="1856"/>
      <c r="X250" s="1857"/>
    </row>
    <row r="251" ht="11.25" customHeight="1" spans="1:24">
      <c r="A251" s="1233"/>
      <c r="B251" s="1691"/>
      <c r="C251" s="1861"/>
      <c r="D251" s="1750" t="s">
        <v>866</v>
      </c>
      <c r="E251" s="1790"/>
      <c r="F251" s="1240"/>
      <c r="G251" s="1240"/>
      <c r="H251" s="1240"/>
      <c r="I251" s="1240"/>
      <c r="J251" s="1240"/>
      <c r="K251" s="1240"/>
      <c r="L251" s="1695"/>
      <c r="M251" s="1524"/>
      <c r="N251" s="1524"/>
      <c r="O251" s="1524"/>
      <c r="P251" s="1524"/>
      <c r="Q251" s="1524"/>
      <c r="R251" s="1524"/>
      <c r="S251" s="1524"/>
      <c r="T251" s="1683"/>
      <c r="V251" s="1856"/>
      <c r="W251" s="1856"/>
      <c r="X251" s="1857"/>
    </row>
    <row r="252" ht="6" customHeight="1" spans="1:24">
      <c r="A252" s="1233"/>
      <c r="B252" s="1691"/>
      <c r="C252" s="1861"/>
      <c r="D252" s="1750"/>
      <c r="E252" s="1790"/>
      <c r="F252" s="1240"/>
      <c r="G252" s="1240"/>
      <c r="H252" s="1240"/>
      <c r="I252" s="1240"/>
      <c r="J252" s="1240"/>
      <c r="K252" s="1240"/>
      <c r="L252" s="1790"/>
      <c r="M252" s="1749"/>
      <c r="N252" s="1749"/>
      <c r="O252" s="1749"/>
      <c r="P252" s="1749"/>
      <c r="Q252" s="1749"/>
      <c r="R252" s="1749"/>
      <c r="S252" s="1749"/>
      <c r="T252" s="1683"/>
      <c r="V252" s="1856"/>
      <c r="W252" s="1856"/>
      <c r="X252" s="1857"/>
    </row>
    <row r="253" ht="6" customHeight="1" spans="1:24">
      <c r="A253" s="1233"/>
      <c r="B253" s="1691"/>
      <c r="C253" s="1861"/>
      <c r="D253" s="1750"/>
      <c r="E253" s="1790"/>
      <c r="F253" s="1240"/>
      <c r="G253" s="1240"/>
      <c r="H253" s="1240"/>
      <c r="I253" s="1240"/>
      <c r="J253" s="1240"/>
      <c r="K253" s="1240"/>
      <c r="L253" s="1790"/>
      <c r="M253" s="1749"/>
      <c r="N253" s="1749"/>
      <c r="O253" s="1749"/>
      <c r="P253" s="1749"/>
      <c r="Q253" s="1749"/>
      <c r="R253" s="1749"/>
      <c r="S253" s="1749"/>
      <c r="T253" s="1683"/>
      <c r="V253" s="1856"/>
      <c r="W253" s="1856"/>
      <c r="X253" s="1857"/>
    </row>
    <row r="254" ht="11.25" customHeight="1" spans="1:24">
      <c r="A254" s="1233"/>
      <c r="B254" s="1691"/>
      <c r="C254" s="1685" t="s">
        <v>149</v>
      </c>
      <c r="D254" s="1790" t="s">
        <v>867</v>
      </c>
      <c r="E254" s="1790"/>
      <c r="F254" s="1240"/>
      <c r="G254" s="1240"/>
      <c r="H254" s="1240"/>
      <c r="I254" s="1240"/>
      <c r="J254" s="1240"/>
      <c r="K254" s="1240"/>
      <c r="L254" s="1695">
        <v>26</v>
      </c>
      <c r="M254" s="1524"/>
      <c r="N254" s="1524"/>
      <c r="O254" s="1524"/>
      <c r="P254" s="1524"/>
      <c r="Q254" s="1524"/>
      <c r="R254" s="1524"/>
      <c r="S254" s="1524"/>
      <c r="T254" s="1683"/>
      <c r="V254" s="1856"/>
      <c r="W254" s="1856"/>
      <c r="X254" s="1857"/>
    </row>
    <row r="255" ht="11.25" customHeight="1" spans="1:24">
      <c r="A255" s="1233"/>
      <c r="B255" s="1691"/>
      <c r="C255" s="1685"/>
      <c r="D255" s="1750" t="s">
        <v>868</v>
      </c>
      <c r="E255" s="1790"/>
      <c r="F255" s="1240"/>
      <c r="G255" s="1240"/>
      <c r="H255" s="1240"/>
      <c r="I255" s="1240"/>
      <c r="J255" s="1240"/>
      <c r="K255" s="1240"/>
      <c r="L255" s="1695"/>
      <c r="M255" s="1524"/>
      <c r="N255" s="1524"/>
      <c r="O255" s="1524"/>
      <c r="P255" s="1524"/>
      <c r="Q255" s="1524"/>
      <c r="R255" s="1524"/>
      <c r="S255" s="1524"/>
      <c r="T255" s="1683"/>
      <c r="V255" s="1856"/>
      <c r="W255" s="1856"/>
      <c r="X255" s="1857"/>
    </row>
    <row r="256" ht="7.5" customHeight="1" spans="1:24">
      <c r="A256" s="1233"/>
      <c r="B256" s="1691"/>
      <c r="C256" s="1685"/>
      <c r="D256" s="1750"/>
      <c r="E256" s="1790"/>
      <c r="F256" s="1240"/>
      <c r="G256" s="1240"/>
      <c r="H256" s="1240"/>
      <c r="I256" s="1240"/>
      <c r="J256" s="1240"/>
      <c r="K256" s="1240"/>
      <c r="L256" s="1790"/>
      <c r="M256" s="1749"/>
      <c r="N256" s="1749"/>
      <c r="O256" s="1749"/>
      <c r="P256" s="1749"/>
      <c r="Q256" s="1749"/>
      <c r="R256" s="1749"/>
      <c r="S256" s="1749"/>
      <c r="T256" s="1683"/>
      <c r="V256" s="1856"/>
      <c r="W256" s="1856"/>
      <c r="X256" s="1857"/>
    </row>
    <row r="257" ht="7.5" customHeight="1" spans="1:25">
      <c r="A257" s="1233"/>
      <c r="B257" s="1691"/>
      <c r="C257" s="1685"/>
      <c r="D257" s="1750"/>
      <c r="E257" s="1790"/>
      <c r="F257" s="1240"/>
      <c r="G257" s="1240"/>
      <c r="H257" s="1240"/>
      <c r="I257" s="1240"/>
      <c r="J257" s="1240"/>
      <c r="K257" s="1240"/>
      <c r="L257" s="1790"/>
      <c r="M257" s="1749"/>
      <c r="N257" s="1749"/>
      <c r="O257" s="1749"/>
      <c r="P257" s="1749"/>
      <c r="Q257" s="1749"/>
      <c r="R257" s="1749"/>
      <c r="S257" s="1749"/>
      <c r="T257" s="1683"/>
      <c r="V257" s="1856"/>
      <c r="W257" s="1856"/>
      <c r="X257" s="1857"/>
    </row>
    <row r="258" ht="11.25" customHeight="1" spans="1:25">
      <c r="A258" s="1233"/>
      <c r="B258" s="1691"/>
      <c r="C258" s="1685" t="s">
        <v>192</v>
      </c>
      <c r="D258" s="1790" t="s">
        <v>869</v>
      </c>
      <c r="E258" s="1790"/>
      <c r="F258" s="1240"/>
      <c r="G258" s="1240"/>
      <c r="H258" s="1240"/>
      <c r="I258" s="1240"/>
      <c r="J258" s="1240"/>
      <c r="K258" s="1240"/>
      <c r="L258" s="1695">
        <v>10</v>
      </c>
      <c r="M258" s="1524"/>
      <c r="N258" s="1524"/>
      <c r="O258" s="1524"/>
      <c r="P258" s="1524"/>
      <c r="Q258" s="1524"/>
      <c r="R258" s="1524"/>
      <c r="S258" s="1524"/>
      <c r="T258" s="1683"/>
      <c r="V258" s="1856"/>
      <c r="W258" s="1856"/>
      <c r="X258" s="1857"/>
    </row>
    <row r="259" ht="11.25" customHeight="1" spans="1:25">
      <c r="A259" s="1233"/>
      <c r="B259" s="1691"/>
      <c r="C259" s="1685"/>
      <c r="D259" s="1750" t="s">
        <v>870</v>
      </c>
      <c r="E259" s="1790"/>
      <c r="F259" s="1240"/>
      <c r="G259" s="1240"/>
      <c r="H259" s="1240"/>
      <c r="I259" s="1240"/>
      <c r="J259" s="1240"/>
      <c r="K259" s="1240"/>
      <c r="L259" s="1695"/>
      <c r="M259" s="1524"/>
      <c r="N259" s="1524"/>
      <c r="O259" s="1524"/>
      <c r="P259" s="1524"/>
      <c r="Q259" s="1524"/>
      <c r="R259" s="1524"/>
      <c r="S259" s="1524"/>
      <c r="T259" s="1683"/>
      <c r="V259" s="1856"/>
      <c r="W259" s="1856"/>
      <c r="X259" s="1857"/>
    </row>
    <row r="260" ht="7.5" customHeight="1" spans="1:25">
      <c r="A260" s="1782"/>
      <c r="B260" s="1783"/>
      <c r="C260" s="1804"/>
      <c r="D260" s="1866"/>
      <c r="E260" s="1811"/>
      <c r="F260" s="1803"/>
      <c r="G260" s="1803"/>
      <c r="H260" s="1803"/>
      <c r="I260" s="1803"/>
      <c r="J260" s="1803"/>
      <c r="K260" s="1803"/>
      <c r="L260" s="1812"/>
      <c r="M260" s="1505"/>
      <c r="N260" s="1505"/>
      <c r="O260" s="1505"/>
      <c r="P260" s="1505"/>
      <c r="Q260" s="1505"/>
      <c r="R260" s="1505"/>
      <c r="S260" s="1867"/>
      <c r="T260" s="1789"/>
      <c r="V260" s="1856"/>
      <c r="W260" s="1856"/>
      <c r="X260" s="1857"/>
    </row>
    <row r="261" ht="6.75" customHeight="1" spans="1:25">
      <c r="A261" s="1233"/>
      <c r="B261" s="1691"/>
      <c r="C261" s="153"/>
      <c r="D261" s="1750"/>
      <c r="E261" s="1285"/>
      <c r="F261" s="1240"/>
      <c r="G261" s="1240"/>
      <c r="H261" s="1240"/>
      <c r="I261" s="1240"/>
      <c r="J261" s="1240"/>
      <c r="K261" s="1240"/>
      <c r="L261" s="1685"/>
      <c r="M261" s="1507"/>
      <c r="N261" s="1507"/>
      <c r="O261" s="1507"/>
      <c r="P261" s="1507"/>
      <c r="Q261" s="1507"/>
      <c r="R261" s="1507"/>
      <c r="S261" s="1810"/>
      <c r="T261" s="1683"/>
      <c r="V261" s="1856"/>
      <c r="W261" s="1856"/>
      <c r="X261" s="1857"/>
    </row>
    <row r="262" ht="10.5" customHeight="1" spans="1:25">
      <c r="A262" s="1233"/>
      <c r="B262" s="1691"/>
      <c r="C262" s="153"/>
      <c r="D262" s="1750"/>
      <c r="E262" s="1285"/>
      <c r="F262" s="1240"/>
      <c r="G262" s="1240"/>
      <c r="H262" s="1240"/>
      <c r="I262" s="1240"/>
      <c r="J262" s="1240"/>
      <c r="K262" s="1240"/>
      <c r="L262" s="1685"/>
      <c r="M262" s="1507"/>
      <c r="N262" s="1507"/>
      <c r="O262" s="1507"/>
      <c r="P262" s="1507"/>
      <c r="Q262" s="1507"/>
      <c r="R262" s="1507"/>
      <c r="S262" s="4019" t="s">
        <v>752</v>
      </c>
      <c r="T262" s="1683"/>
      <c r="V262" s="1856"/>
      <c r="W262" s="1856"/>
      <c r="X262" s="1857"/>
    </row>
    <row r="263" ht="11.25" customHeight="1" spans="1:25">
      <c r="A263" s="1233"/>
      <c r="B263" s="1691">
        <v>9.32</v>
      </c>
      <c r="C263" s="1691" t="s">
        <v>871</v>
      </c>
      <c r="D263" s="1860"/>
      <c r="E263" s="1790"/>
      <c r="F263" s="1240"/>
      <c r="G263" s="1240"/>
      <c r="H263" s="1240"/>
      <c r="I263" s="1240"/>
      <c r="J263" s="1240"/>
      <c r="K263" s="1240"/>
      <c r="L263" s="1695">
        <v>35</v>
      </c>
      <c r="M263" s="1524"/>
      <c r="N263" s="1524"/>
      <c r="O263" s="1524"/>
      <c r="P263" s="1524"/>
      <c r="Q263" s="1524"/>
      <c r="R263" s="1524"/>
      <c r="S263" s="1524"/>
      <c r="T263" s="1683"/>
      <c r="V263" s="1856"/>
      <c r="W263" s="1856"/>
      <c r="X263" s="1857"/>
    </row>
    <row r="264" ht="11.25" customHeight="1" spans="1:25">
      <c r="A264" s="1233"/>
      <c r="B264" s="1691"/>
      <c r="C264" s="1868" t="s">
        <v>872</v>
      </c>
      <c r="D264" s="1750"/>
      <c r="E264" s="1790"/>
      <c r="F264" s="1240"/>
      <c r="G264" s="1240"/>
      <c r="H264" s="1240"/>
      <c r="I264" s="1240"/>
      <c r="J264" s="1240"/>
      <c r="K264" s="1240"/>
      <c r="L264" s="1695"/>
      <c r="M264" s="1524"/>
      <c r="N264" s="1524"/>
      <c r="O264" s="1524"/>
      <c r="P264" s="1524"/>
      <c r="Q264" s="1524"/>
      <c r="R264" s="1524"/>
      <c r="S264" s="1524"/>
      <c r="T264" s="1683"/>
      <c r="V264" s="1856"/>
      <c r="W264" s="1856"/>
      <c r="X264" s="1857"/>
    </row>
    <row r="265" ht="9.95" customHeight="1" spans="1:25">
      <c r="A265" s="1233"/>
      <c r="B265" s="1691"/>
      <c r="C265" s="1869"/>
      <c r="D265" s="1869"/>
      <c r="E265" s="1869"/>
      <c r="F265" s="1869"/>
      <c r="G265" s="1869"/>
      <c r="H265" s="1869"/>
      <c r="I265" s="1869"/>
      <c r="J265" s="1240"/>
      <c r="K265" s="1240"/>
      <c r="L265" s="1685"/>
      <c r="M265" s="1507"/>
      <c r="N265" s="1507"/>
      <c r="O265" s="1507"/>
      <c r="P265" s="1507"/>
      <c r="Q265" s="1507"/>
      <c r="R265" s="1507"/>
      <c r="S265" s="1507"/>
      <c r="T265" s="1683"/>
      <c r="V265" s="1856"/>
      <c r="W265" s="1856"/>
      <c r="X265" s="1857"/>
    </row>
    <row r="266" ht="3.95" customHeight="1" spans="1:25">
      <c r="A266" s="1233"/>
      <c r="B266" s="1691"/>
      <c r="C266" s="1691" t="s">
        <v>873</v>
      </c>
      <c r="D266" s="747"/>
      <c r="E266" s="358"/>
      <c r="F266" s="671"/>
      <c r="G266" s="671"/>
      <c r="H266" s="671"/>
      <c r="I266" s="671"/>
      <c r="J266" s="154"/>
      <c r="K266" s="154"/>
      <c r="L266" s="154"/>
      <c r="M266" s="154"/>
      <c r="N266" s="154"/>
      <c r="O266" s="154"/>
      <c r="P266" s="1870"/>
      <c r="Q266" s="1870"/>
      <c r="R266" s="1870"/>
      <c r="S266" s="1870"/>
      <c r="T266" s="1683"/>
      <c r="V266" s="1856"/>
      <c r="W266" s="1856"/>
      <c r="X266" s="1857"/>
    </row>
    <row r="267" ht="4.5" customHeight="1" spans="1:25">
      <c r="A267" s="1838"/>
      <c r="B267" s="1839"/>
      <c r="C267" s="698"/>
      <c r="D267" s="710"/>
      <c r="E267" s="1840"/>
      <c r="F267" s="698"/>
      <c r="G267" s="698"/>
      <c r="H267" s="698"/>
      <c r="I267" s="698"/>
      <c r="J267" s="1841"/>
      <c r="K267" s="1841"/>
      <c r="L267" s="698"/>
      <c r="M267" s="698"/>
      <c r="N267" s="698"/>
      <c r="O267" s="698"/>
      <c r="P267" s="698"/>
      <c r="Q267" s="698"/>
      <c r="R267" s="698"/>
      <c r="S267" s="698"/>
      <c r="T267" s="1842"/>
    </row>
    <row r="268" s="1660" customFormat="1" ht="11.25" customHeight="1" spans="1:25">
      <c r="A268" s="1843"/>
      <c r="B268" s="1840" t="s">
        <v>720</v>
      </c>
      <c r="C268" s="1844"/>
      <c r="D268" s="710"/>
      <c r="E268" s="1840" t="s">
        <v>874</v>
      </c>
      <c r="F268" s="1840"/>
      <c r="G268" s="698"/>
      <c r="H268" s="698"/>
      <c r="I268" s="698"/>
      <c r="J268" s="698"/>
      <c r="K268" s="698"/>
      <c r="L268" s="698"/>
      <c r="M268" s="698"/>
      <c r="N268" s="698"/>
      <c r="O268" s="698"/>
      <c r="P268" s="698"/>
      <c r="Q268" s="698"/>
      <c r="R268" s="698"/>
      <c r="S268" s="698"/>
      <c r="T268" s="1845"/>
      <c r="U268" s="1846"/>
      <c r="V268" s="1846"/>
      <c r="W268" s="1846"/>
      <c r="X268" s="1846"/>
      <c r="Y268" s="1846"/>
    </row>
    <row r="269" s="1660" customFormat="1" ht="11.25" customHeight="1" spans="1:25">
      <c r="A269" s="1843"/>
      <c r="B269" s="710" t="s">
        <v>722</v>
      </c>
      <c r="C269" s="1844"/>
      <c r="D269" s="710"/>
      <c r="E269" s="710" t="s">
        <v>875</v>
      </c>
      <c r="F269" s="710"/>
      <c r="G269" s="698"/>
      <c r="H269" s="698"/>
      <c r="I269" s="698"/>
      <c r="J269" s="698"/>
      <c r="K269" s="698"/>
      <c r="L269" s="698"/>
      <c r="M269" s="698"/>
      <c r="N269" s="698"/>
      <c r="O269" s="698"/>
      <c r="P269" s="698"/>
      <c r="Q269" s="698"/>
      <c r="R269" s="698"/>
      <c r="S269" s="698"/>
      <c r="T269" s="1845"/>
      <c r="U269" s="1846"/>
      <c r="V269" s="1846"/>
      <c r="W269" s="1846"/>
      <c r="X269" s="1846"/>
      <c r="Y269" s="1846"/>
    </row>
    <row r="270" ht="5.25" customHeight="1" spans="1:25">
      <c r="A270" s="1847"/>
      <c r="B270" s="1848"/>
      <c r="C270" s="1849"/>
      <c r="D270" s="1849"/>
      <c r="E270" s="1850"/>
      <c r="F270" s="1850"/>
      <c r="G270" s="1850"/>
      <c r="H270" s="1850"/>
      <c r="I270" s="1850"/>
      <c r="J270" s="1850"/>
      <c r="K270" s="1850"/>
      <c r="L270" s="1851"/>
      <c r="M270" s="1852"/>
      <c r="N270" s="1853"/>
      <c r="O270" s="1854"/>
      <c r="P270" s="1852"/>
      <c r="Q270" s="1852"/>
      <c r="R270" s="1848"/>
      <c r="S270" s="1848"/>
      <c r="T270" s="1855"/>
    </row>
    <row r="271" ht="6.75" customHeight="1" spans="1:25">
      <c r="A271" s="1233"/>
      <c r="B271" s="1691"/>
      <c r="C271" s="153"/>
      <c r="D271" s="1750"/>
      <c r="E271" s="1285"/>
      <c r="F271" s="1240"/>
      <c r="G271" s="1240"/>
      <c r="H271" s="1240"/>
      <c r="I271" s="1240"/>
      <c r="J271" s="1240"/>
      <c r="K271" s="1240"/>
      <c r="L271" s="1685"/>
      <c r="M271" s="1507"/>
      <c r="N271" s="1507"/>
      <c r="O271" s="1507"/>
      <c r="P271" s="1507"/>
      <c r="Q271" s="1507"/>
      <c r="R271" s="1507"/>
      <c r="S271" s="1810"/>
      <c r="T271" s="1683"/>
      <c r="V271" s="1856"/>
      <c r="W271" s="1856"/>
      <c r="X271" s="1857"/>
    </row>
    <row r="272" ht="9.75" customHeight="1" spans="1:25">
      <c r="A272" s="1233"/>
      <c r="B272" s="1748">
        <v>9.33</v>
      </c>
      <c r="C272" s="1277" t="s">
        <v>876</v>
      </c>
      <c r="D272" s="1240"/>
      <c r="E272" s="1277"/>
      <c r="F272" s="1240"/>
      <c r="G272" s="1240"/>
      <c r="H272" s="1240"/>
      <c r="I272" s="1240"/>
      <c r="J272" s="1240"/>
      <c r="K272" s="1240"/>
      <c r="L272" s="1255"/>
      <c r="M272" s="1693"/>
      <c r="N272" s="1819"/>
      <c r="O272" s="1693"/>
      <c r="P272" s="1693"/>
      <c r="Q272" s="1693"/>
      <c r="R272" s="1693"/>
      <c r="S272" s="1693"/>
      <c r="T272" s="1683"/>
      <c r="V272" s="1856"/>
      <c r="W272" s="1856"/>
      <c r="X272" s="1857"/>
    </row>
    <row r="273" ht="9.75" customHeight="1" spans="1:24">
      <c r="A273" s="1233"/>
      <c r="B273" s="1691"/>
      <c r="C273" s="1750" t="s">
        <v>877</v>
      </c>
      <c r="D273" s="1240"/>
      <c r="E273" s="1858"/>
      <c r="F273" s="1859"/>
      <c r="G273" s="1859"/>
      <c r="H273" s="1240"/>
      <c r="I273" s="1240"/>
      <c r="J273" s="1240"/>
      <c r="K273" s="1240"/>
      <c r="L273" s="1255"/>
      <c r="S273" s="4019" t="s">
        <v>752</v>
      </c>
      <c r="T273" s="1683"/>
      <c r="V273" s="1856"/>
      <c r="W273" s="1856"/>
      <c r="X273" s="1857"/>
    </row>
    <row r="274" ht="2.25" customHeight="1" spans="1:24">
      <c r="A274" s="1233"/>
      <c r="B274" s="1691"/>
      <c r="C274" s="1240"/>
      <c r="D274" s="1240"/>
      <c r="E274" s="1240"/>
      <c r="F274" s="1240"/>
      <c r="G274" s="1240"/>
      <c r="H274" s="1240"/>
      <c r="I274" s="1240"/>
      <c r="J274" s="1240"/>
      <c r="K274" s="1240"/>
      <c r="L274" s="1255"/>
      <c r="T274" s="1683"/>
      <c r="V274" s="1856"/>
      <c r="W274" s="1856"/>
      <c r="X274" s="1857"/>
    </row>
    <row r="275" ht="11.25" customHeight="1" spans="1:24">
      <c r="A275" s="1233"/>
      <c r="B275" s="1691"/>
      <c r="C275" s="1255" t="s">
        <v>145</v>
      </c>
      <c r="D275" s="1860" t="s">
        <v>878</v>
      </c>
      <c r="E275" s="1790"/>
      <c r="F275" s="1240"/>
      <c r="G275" s="1240"/>
      <c r="H275" s="1240"/>
      <c r="I275" s="1240"/>
      <c r="J275" s="1240"/>
      <c r="K275" s="1240"/>
      <c r="L275" s="1695">
        <v>25</v>
      </c>
      <c r="M275" s="1524"/>
      <c r="N275" s="1524"/>
      <c r="O275" s="1524"/>
      <c r="P275" s="1524"/>
      <c r="Q275" s="1524"/>
      <c r="R275" s="1524"/>
      <c r="S275" s="1524"/>
      <c r="T275" s="1683"/>
      <c r="V275" s="1856"/>
      <c r="W275" s="1856"/>
      <c r="X275" s="1857"/>
    </row>
    <row r="276" ht="11.25" customHeight="1" spans="1:24">
      <c r="A276" s="1233"/>
      <c r="B276" s="1691"/>
      <c r="C276" s="1861"/>
      <c r="D276" s="1750" t="s">
        <v>879</v>
      </c>
      <c r="E276" s="1790"/>
      <c r="F276" s="1240"/>
      <c r="G276" s="1240"/>
      <c r="H276" s="1240"/>
      <c r="I276" s="1240"/>
      <c r="J276" s="1240"/>
      <c r="K276" s="1240"/>
      <c r="L276" s="1695"/>
      <c r="M276" s="1524"/>
      <c r="N276" s="1524"/>
      <c r="O276" s="1524"/>
      <c r="P276" s="1524"/>
      <c r="Q276" s="1524"/>
      <c r="R276" s="1524"/>
      <c r="S276" s="1524"/>
      <c r="T276" s="1683"/>
      <c r="V276" s="1856"/>
      <c r="W276" s="1856"/>
      <c r="X276" s="1857"/>
    </row>
    <row r="277" ht="5.25" customHeight="1" spans="1:24">
      <c r="A277" s="1233"/>
      <c r="B277" s="1691"/>
      <c r="C277" s="1861"/>
      <c r="D277" s="1750"/>
      <c r="E277" s="1790"/>
      <c r="F277" s="1240"/>
      <c r="G277" s="1240"/>
      <c r="H277" s="1240"/>
      <c r="I277" s="1240"/>
      <c r="J277" s="1240"/>
      <c r="K277" s="1240"/>
      <c r="L277" s="1790"/>
      <c r="M277" s="1749"/>
      <c r="N277" s="1749"/>
      <c r="O277" s="1749"/>
      <c r="P277" s="1749"/>
      <c r="Q277" s="1749"/>
      <c r="R277" s="1749"/>
      <c r="S277" s="1749"/>
      <c r="T277" s="1683"/>
      <c r="V277" s="1856"/>
      <c r="W277" s="1856"/>
      <c r="X277" s="1857"/>
    </row>
    <row r="278" ht="11.25" customHeight="1" spans="1:24">
      <c r="A278" s="1233"/>
      <c r="B278" s="1691"/>
      <c r="C278" s="1685" t="s">
        <v>149</v>
      </c>
      <c r="D278" s="1790" t="s">
        <v>880</v>
      </c>
      <c r="E278" s="1790"/>
      <c r="F278" s="1240"/>
      <c r="G278" s="1240"/>
      <c r="H278" s="1240"/>
      <c r="I278" s="1240"/>
      <c r="J278" s="1240"/>
      <c r="K278" s="1240"/>
      <c r="L278" s="1695">
        <v>34</v>
      </c>
      <c r="M278" s="1524"/>
      <c r="N278" s="1524"/>
      <c r="O278" s="1524"/>
      <c r="P278" s="1524"/>
      <c r="Q278" s="1524"/>
      <c r="R278" s="1524"/>
      <c r="S278" s="1524"/>
      <c r="T278" s="1683"/>
      <c r="V278" s="1856"/>
      <c r="W278" s="1856"/>
      <c r="X278" s="1857"/>
    </row>
    <row r="279" ht="11.25" customHeight="1" spans="1:24">
      <c r="A279" s="1233"/>
      <c r="B279" s="1691"/>
      <c r="C279" s="1685"/>
      <c r="D279" s="1750" t="s">
        <v>881</v>
      </c>
      <c r="E279" s="1790"/>
      <c r="F279" s="1240"/>
      <c r="G279" s="1240"/>
      <c r="H279" s="1240"/>
      <c r="I279" s="1240"/>
      <c r="J279" s="1240"/>
      <c r="K279" s="1240"/>
      <c r="L279" s="1695"/>
      <c r="M279" s="1524"/>
      <c r="N279" s="1524"/>
      <c r="O279" s="1524"/>
      <c r="P279" s="1524"/>
      <c r="Q279" s="1524"/>
      <c r="R279" s="1524"/>
      <c r="S279" s="1524"/>
      <c r="T279" s="1683"/>
      <c r="V279" s="1856"/>
      <c r="W279" s="1856"/>
      <c r="X279" s="1857"/>
    </row>
    <row r="280" ht="7.5" customHeight="1" spans="1:24">
      <c r="A280" s="1233"/>
      <c r="B280" s="1691"/>
      <c r="C280" s="1685"/>
      <c r="D280" s="1750"/>
      <c r="E280" s="1790"/>
      <c r="F280" s="1240"/>
      <c r="G280" s="1240"/>
      <c r="H280" s="1240"/>
      <c r="I280" s="1240"/>
      <c r="J280" s="1240"/>
      <c r="K280" s="1240"/>
      <c r="L280" s="1790"/>
      <c r="M280" s="1749"/>
      <c r="N280" s="1749"/>
      <c r="O280" s="1749"/>
      <c r="P280" s="1749"/>
      <c r="Q280" s="1749"/>
      <c r="R280" s="1749"/>
      <c r="S280" s="1749"/>
      <c r="T280" s="1683"/>
      <c r="V280" s="1856"/>
      <c r="W280" s="1856"/>
      <c r="X280" s="1857"/>
    </row>
    <row r="281" ht="4.5" customHeight="1" spans="1:24">
      <c r="A281" s="1233"/>
      <c r="B281" s="1691"/>
      <c r="C281" s="1861"/>
      <c r="D281" s="1871"/>
      <c r="E281" s="1872"/>
      <c r="F281" s="1873"/>
      <c r="G281" s="1873"/>
      <c r="H281" s="1873"/>
      <c r="I281" s="1873"/>
      <c r="J281" s="1873"/>
      <c r="K281" s="1873"/>
      <c r="L281" s="1872"/>
      <c r="M281" s="1874"/>
      <c r="N281" s="1874"/>
      <c r="O281" s="1874"/>
      <c r="P281" s="1875"/>
      <c r="Q281" s="1749"/>
      <c r="R281" s="1749"/>
      <c r="S281" s="1749"/>
      <c r="T281" s="1683"/>
      <c r="V281" s="1856"/>
      <c r="W281" s="1856"/>
      <c r="X281" s="1857"/>
    </row>
    <row r="282" ht="9.75" customHeight="1" spans="1:24">
      <c r="A282" s="1233"/>
      <c r="B282" s="1691"/>
      <c r="C282" s="1861"/>
      <c r="D282" s="1876" t="s">
        <v>882</v>
      </c>
      <c r="E282" s="1877"/>
      <c r="F282" s="1841"/>
      <c r="G282" s="1841"/>
      <c r="H282" s="1841"/>
      <c r="I282" s="1841"/>
      <c r="J282" s="1841"/>
      <c r="K282" s="1841"/>
      <c r="L282" s="1877"/>
      <c r="M282" s="1878"/>
      <c r="N282" s="1878"/>
      <c r="O282" s="1878"/>
      <c r="P282" s="1879"/>
      <c r="Q282" s="1749"/>
      <c r="R282" s="1749"/>
      <c r="S282" s="1749"/>
      <c r="T282" s="1683"/>
      <c r="V282" s="1856"/>
      <c r="W282" s="1856"/>
      <c r="X282" s="1857"/>
    </row>
    <row r="283" ht="3" customHeight="1" spans="1:24">
      <c r="A283" s="1233"/>
      <c r="B283" s="1691"/>
      <c r="C283" s="1861"/>
      <c r="D283" s="1876"/>
      <c r="E283" s="1877"/>
      <c r="F283" s="1841"/>
      <c r="G283" s="1841"/>
      <c r="H283" s="1841"/>
      <c r="I283" s="1841"/>
      <c r="J283" s="1841"/>
      <c r="K283" s="1841"/>
      <c r="L283" s="1877"/>
      <c r="M283" s="1878"/>
      <c r="N283" s="1878"/>
      <c r="O283" s="1878"/>
      <c r="P283" s="1879"/>
      <c r="Q283" s="1749"/>
      <c r="R283" s="1749"/>
      <c r="S283" s="1749"/>
      <c r="T283" s="1683"/>
      <c r="V283" s="1856"/>
      <c r="W283" s="1856"/>
      <c r="X283" s="1857"/>
    </row>
    <row r="284" ht="9.75" customHeight="1" spans="1:24">
      <c r="A284" s="1233"/>
      <c r="B284" s="1691"/>
      <c r="C284" s="1861"/>
      <c r="D284" s="1876" t="s">
        <v>883</v>
      </c>
      <c r="E284" s="1877"/>
      <c r="F284" s="1841"/>
      <c r="G284" s="1841"/>
      <c r="H284" s="1841"/>
      <c r="I284" s="1841"/>
      <c r="J284" s="1841"/>
      <c r="K284" s="1841"/>
      <c r="L284" s="1877"/>
      <c r="M284" s="1878"/>
      <c r="N284" s="1878"/>
      <c r="O284" s="1878"/>
      <c r="P284" s="1879"/>
      <c r="Q284" s="1749"/>
      <c r="R284" s="1749"/>
      <c r="S284" s="1749"/>
      <c r="T284" s="1683"/>
      <c r="V284" s="1856"/>
      <c r="W284" s="1856"/>
      <c r="X284" s="1857"/>
    </row>
    <row r="285" ht="9.75" customHeight="1" spans="1:24">
      <c r="A285" s="1233"/>
      <c r="B285" s="1691"/>
      <c r="C285" s="1861"/>
      <c r="D285" s="1876" t="s">
        <v>884</v>
      </c>
      <c r="E285" s="1877"/>
      <c r="F285" s="1841"/>
      <c r="G285" s="1841"/>
      <c r="H285" s="1841"/>
      <c r="I285" s="1841"/>
      <c r="J285" s="1841"/>
      <c r="K285" s="1841"/>
      <c r="L285" s="1877"/>
      <c r="M285" s="1878"/>
      <c r="N285" s="1878"/>
      <c r="O285" s="1878"/>
      <c r="P285" s="1879"/>
      <c r="Q285" s="1749"/>
      <c r="R285" s="1749"/>
      <c r="S285" s="1749"/>
      <c r="T285" s="1683"/>
      <c r="V285" s="1856"/>
      <c r="W285" s="1856"/>
      <c r="X285" s="1857"/>
    </row>
    <row r="286" ht="9.75" customHeight="1" spans="1:24">
      <c r="A286" s="1233"/>
      <c r="B286" s="1691"/>
      <c r="C286" s="1861"/>
      <c r="D286" s="1880" t="s">
        <v>885</v>
      </c>
      <c r="E286" s="1877"/>
      <c r="F286" s="1841"/>
      <c r="G286" s="1841"/>
      <c r="H286" s="1841"/>
      <c r="I286" s="1841"/>
      <c r="J286" s="1841"/>
      <c r="K286" s="1841"/>
      <c r="L286" s="1877"/>
      <c r="M286" s="1878"/>
      <c r="N286" s="1878"/>
      <c r="O286" s="1878"/>
      <c r="P286" s="1879"/>
      <c r="Q286" s="1749"/>
      <c r="R286" s="1749"/>
      <c r="S286" s="1749"/>
      <c r="T286" s="1683"/>
      <c r="V286" s="1856"/>
      <c r="W286" s="1856"/>
      <c r="X286" s="1857"/>
    </row>
    <row r="287" ht="9.75" customHeight="1" spans="1:24">
      <c r="A287" s="1233"/>
      <c r="B287" s="1691"/>
      <c r="C287" s="1861"/>
      <c r="D287" s="1880" t="s">
        <v>886</v>
      </c>
      <c r="E287" s="1877"/>
      <c r="F287" s="1841"/>
      <c r="G287" s="1841"/>
      <c r="H287" s="1841"/>
      <c r="I287" s="1841"/>
      <c r="J287" s="1841"/>
      <c r="K287" s="1841"/>
      <c r="L287" s="1877"/>
      <c r="M287" s="1878"/>
      <c r="N287" s="1878"/>
      <c r="O287" s="1878"/>
      <c r="P287" s="1879"/>
      <c r="Q287" s="1749"/>
      <c r="R287" s="1749"/>
      <c r="S287" s="1749"/>
      <c r="T287" s="1683"/>
      <c r="V287" s="1856"/>
      <c r="W287" s="1856"/>
      <c r="X287" s="1857"/>
    </row>
    <row r="288" ht="5.25" customHeight="1" spans="1:24">
      <c r="A288" s="1233"/>
      <c r="B288" s="1691"/>
      <c r="C288" s="1861"/>
      <c r="D288" s="1881"/>
      <c r="E288" s="1882"/>
      <c r="F288" s="1850"/>
      <c r="G288" s="1850"/>
      <c r="H288" s="1850"/>
      <c r="I288" s="1850"/>
      <c r="J288" s="1850"/>
      <c r="K288" s="1850"/>
      <c r="L288" s="1882"/>
      <c r="M288" s="1883"/>
      <c r="N288" s="1883"/>
      <c r="O288" s="1883"/>
      <c r="P288" s="1884"/>
      <c r="Q288" s="1749"/>
      <c r="R288" s="1749"/>
      <c r="S288" s="1749"/>
      <c r="T288" s="1683"/>
      <c r="V288" s="1856"/>
      <c r="W288" s="1856"/>
      <c r="X288" s="1857"/>
    </row>
    <row r="289" ht="7.5" customHeight="1" spans="1:24">
      <c r="A289" s="1782"/>
      <c r="B289" s="1783"/>
      <c r="C289" s="1812"/>
      <c r="D289" s="1885"/>
      <c r="E289" s="169"/>
      <c r="F289" s="1785"/>
      <c r="G289" s="1785"/>
      <c r="H289" s="1785"/>
      <c r="I289" s="1785"/>
      <c r="J289" s="1785"/>
      <c r="K289" s="1785"/>
      <c r="L289" s="1785"/>
      <c r="M289" s="1785"/>
      <c r="N289" s="1785"/>
      <c r="O289" s="1785"/>
      <c r="P289" s="1886"/>
      <c r="Q289" s="1886"/>
      <c r="R289" s="1886"/>
      <c r="S289" s="1886"/>
      <c r="T289" s="1789"/>
      <c r="V289" s="1856"/>
      <c r="W289" s="1856"/>
      <c r="X289" s="1857"/>
    </row>
    <row r="290" ht="9" customHeight="1" spans="1:24">
      <c r="A290" s="1233"/>
      <c r="B290" s="1691"/>
      <c r="C290" s="1685"/>
      <c r="D290" s="201"/>
      <c r="E290" s="150"/>
      <c r="F290" s="154"/>
      <c r="G290" s="154"/>
      <c r="H290" s="154"/>
      <c r="I290" s="154"/>
      <c r="J290" s="154"/>
      <c r="K290" s="154"/>
      <c r="L290" s="154"/>
      <c r="M290" s="154"/>
      <c r="N290" s="154"/>
      <c r="O290" s="154"/>
      <c r="P290" s="1870"/>
      <c r="Q290" s="1870"/>
      <c r="R290" s="1870"/>
      <c r="S290" s="1870"/>
      <c r="T290" s="1683"/>
      <c r="V290" s="1856"/>
      <c r="W290" s="1856"/>
      <c r="X290" s="1857"/>
    </row>
    <row r="291" ht="9.75" customHeight="1" spans="1:24">
      <c r="A291" s="1233"/>
      <c r="B291" s="1748">
        <v>9.34</v>
      </c>
      <c r="C291" s="1277" t="s">
        <v>887</v>
      </c>
      <c r="D291" s="1240"/>
      <c r="E291" s="1277"/>
      <c r="F291" s="1240"/>
      <c r="G291" s="1240"/>
      <c r="H291" s="1240"/>
      <c r="I291" s="1240"/>
      <c r="J291" s="1240"/>
      <c r="K291" s="1240"/>
      <c r="L291" s="1255"/>
      <c r="M291" s="1693"/>
      <c r="N291" s="1819"/>
      <c r="O291" s="1693"/>
      <c r="P291" s="1693"/>
      <c r="Q291" s="1693"/>
      <c r="R291" s="1693"/>
      <c r="S291" s="1693"/>
      <c r="T291" s="1683"/>
      <c r="V291" s="1856"/>
      <c r="W291" s="1856"/>
      <c r="X291" s="1857"/>
    </row>
    <row r="292" ht="9.75" customHeight="1" spans="1:24">
      <c r="A292" s="1233"/>
      <c r="B292" s="1691"/>
      <c r="C292" s="1750" t="s">
        <v>888</v>
      </c>
      <c r="D292" s="1240"/>
      <c r="E292" s="1858"/>
      <c r="F292" s="1859"/>
      <c r="G292" s="1859"/>
      <c r="H292" s="1240"/>
      <c r="I292" s="1240"/>
      <c r="J292" s="1240"/>
      <c r="K292" s="1240"/>
      <c r="L292" s="1255"/>
      <c r="S292" s="1690"/>
      <c r="T292" s="1683"/>
      <c r="V292" s="1856"/>
      <c r="W292" s="1856"/>
      <c r="X292" s="1857"/>
    </row>
    <row r="293" ht="2.25" customHeight="1" spans="1:24">
      <c r="A293" s="1233"/>
      <c r="B293" s="1691"/>
      <c r="C293" s="1240"/>
      <c r="D293" s="1240"/>
      <c r="E293" s="1240"/>
      <c r="F293" s="1240"/>
      <c r="G293" s="1240"/>
      <c r="H293" s="1240"/>
      <c r="I293" s="1240"/>
      <c r="J293" s="1240"/>
      <c r="K293" s="1240"/>
      <c r="L293" s="1255"/>
      <c r="T293" s="1683"/>
      <c r="V293" s="1856"/>
      <c r="W293" s="1856"/>
      <c r="X293" s="1857"/>
    </row>
    <row r="294" ht="11.25" customHeight="1" spans="1:24">
      <c r="A294" s="1233"/>
      <c r="B294" s="1691"/>
      <c r="C294" s="1255" t="s">
        <v>145</v>
      </c>
      <c r="D294" s="1860" t="s">
        <v>889</v>
      </c>
      <c r="E294" s="1790"/>
      <c r="F294" s="1240"/>
      <c r="G294" s="1240"/>
      <c r="H294" s="1240"/>
      <c r="I294" s="1240"/>
      <c r="J294" s="1240"/>
      <c r="K294" s="1240"/>
      <c r="L294" s="1695">
        <v>36</v>
      </c>
      <c r="M294" s="1524"/>
      <c r="N294" s="1524"/>
      <c r="O294" s="1524"/>
      <c r="P294" s="1524"/>
      <c r="Q294" s="1524"/>
      <c r="R294" s="1524"/>
      <c r="S294" s="1524"/>
      <c r="T294" s="1683"/>
      <c r="V294" s="1856"/>
      <c r="W294" s="1856"/>
      <c r="X294" s="1857"/>
    </row>
    <row r="295" ht="11.25" customHeight="1" spans="1:24">
      <c r="A295" s="1233"/>
      <c r="B295" s="1691"/>
      <c r="C295" s="1861"/>
      <c r="D295" s="1750" t="s">
        <v>890</v>
      </c>
      <c r="E295" s="1790"/>
      <c r="F295" s="1240"/>
      <c r="G295" s="1240"/>
      <c r="H295" s="1240"/>
      <c r="I295" s="1240"/>
      <c r="J295" s="1240"/>
      <c r="K295" s="1240"/>
      <c r="L295" s="1695"/>
      <c r="M295" s="1524"/>
      <c r="N295" s="1524"/>
      <c r="O295" s="1524"/>
      <c r="P295" s="1524"/>
      <c r="Q295" s="1524"/>
      <c r="R295" s="1524"/>
      <c r="S295" s="1524"/>
      <c r="T295" s="1683"/>
      <c r="V295" s="1856"/>
      <c r="W295" s="1856"/>
      <c r="X295" s="1857"/>
    </row>
    <row r="296" ht="6" customHeight="1" spans="1:24">
      <c r="A296" s="1233"/>
      <c r="B296" s="1691"/>
      <c r="C296" s="1685"/>
      <c r="D296" s="201"/>
      <c r="E296" s="150"/>
      <c r="F296" s="154"/>
      <c r="G296" s="154"/>
      <c r="H296" s="154"/>
      <c r="I296" s="154"/>
      <c r="J296" s="154"/>
      <c r="K296" s="154"/>
      <c r="L296" s="154"/>
      <c r="M296" s="154"/>
      <c r="N296" s="154"/>
      <c r="O296" s="154"/>
      <c r="P296" s="1870"/>
      <c r="Q296" s="1870"/>
      <c r="R296" s="1870"/>
      <c r="S296" s="1870"/>
      <c r="T296" s="1683"/>
      <c r="V296" s="1856"/>
      <c r="W296" s="1856"/>
      <c r="X296" s="1857"/>
    </row>
    <row r="297" ht="3.75" customHeight="1" spans="1:24">
      <c r="A297" s="1233"/>
      <c r="B297" s="1691"/>
      <c r="C297" s="1685"/>
      <c r="D297" s="1871"/>
      <c r="E297" s="1872"/>
      <c r="F297" s="1873"/>
      <c r="G297" s="1873"/>
      <c r="H297" s="1873"/>
      <c r="I297" s="1873"/>
      <c r="J297" s="1873"/>
      <c r="K297" s="1873"/>
      <c r="L297" s="1872"/>
      <c r="M297" s="1874"/>
      <c r="N297" s="1874"/>
      <c r="O297" s="1874"/>
      <c r="P297" s="1874"/>
      <c r="Q297" s="1887"/>
      <c r="R297" s="1888"/>
      <c r="S297" s="1870"/>
      <c r="T297" s="1683"/>
      <c r="V297" s="1856"/>
      <c r="W297" s="1856"/>
      <c r="X297" s="1857"/>
    </row>
    <row r="298" ht="12" customHeight="1" spans="1:24">
      <c r="A298" s="1233"/>
      <c r="B298" s="1691"/>
      <c r="C298" s="1685"/>
      <c r="D298" s="1876" t="s">
        <v>882</v>
      </c>
      <c r="E298" s="1877"/>
      <c r="F298" s="1841"/>
      <c r="G298" s="1841"/>
      <c r="H298" s="1841"/>
      <c r="I298" s="1841"/>
      <c r="J298" s="1841"/>
      <c r="K298" s="1841"/>
      <c r="L298" s="1877"/>
      <c r="M298" s="1878"/>
      <c r="N298" s="1878"/>
      <c r="O298" s="1878"/>
      <c r="P298" s="1878"/>
      <c r="Q298" s="1889"/>
      <c r="R298" s="1890"/>
      <c r="S298" s="1870"/>
      <c r="T298" s="1683"/>
      <c r="V298" s="1856"/>
      <c r="W298" s="1856"/>
      <c r="X298" s="1857"/>
    </row>
    <row r="299" ht="3" customHeight="1" spans="1:24">
      <c r="A299" s="1233"/>
      <c r="B299" s="1691"/>
      <c r="C299" s="1685"/>
      <c r="D299" s="1876"/>
      <c r="E299" s="1877"/>
      <c r="F299" s="1841"/>
      <c r="G299" s="1841"/>
      <c r="H299" s="1841"/>
      <c r="I299" s="1841"/>
      <c r="J299" s="1841"/>
      <c r="K299" s="1841"/>
      <c r="L299" s="1877"/>
      <c r="M299" s="1878"/>
      <c r="N299" s="1878"/>
      <c r="O299" s="1878"/>
      <c r="P299" s="1878"/>
      <c r="Q299" s="1889"/>
      <c r="R299" s="1890"/>
      <c r="S299" s="1870"/>
      <c r="T299" s="1683"/>
      <c r="V299" s="1856"/>
      <c r="W299" s="1856"/>
      <c r="X299" s="1857"/>
    </row>
    <row r="300" ht="10.5" customHeight="1" spans="1:24">
      <c r="A300" s="1233"/>
      <c r="B300" s="1691"/>
      <c r="C300" s="1685"/>
      <c r="D300" s="1876" t="s">
        <v>891</v>
      </c>
      <c r="E300" s="1877"/>
      <c r="F300" s="1841"/>
      <c r="G300" s="1841"/>
      <c r="H300" s="1841"/>
      <c r="I300" s="1891" t="s">
        <v>892</v>
      </c>
      <c r="J300" s="1841"/>
      <c r="K300" s="1841"/>
      <c r="L300" s="1877"/>
      <c r="M300" s="1878"/>
      <c r="N300" s="1878"/>
      <c r="O300" s="1878"/>
      <c r="P300" s="1878"/>
      <c r="Q300" s="1889"/>
      <c r="R300" s="1890"/>
      <c r="S300" s="1870"/>
      <c r="T300" s="1683"/>
      <c r="V300" s="1856"/>
      <c r="W300" s="1856"/>
      <c r="X300" s="1857"/>
    </row>
    <row r="301" ht="10.5" customHeight="1" spans="1:24">
      <c r="A301" s="1233"/>
      <c r="B301" s="1691"/>
      <c r="C301" s="1685"/>
      <c r="D301" s="1880" t="s">
        <v>893</v>
      </c>
      <c r="E301" s="1877"/>
      <c r="F301" s="1841"/>
      <c r="G301" s="1841"/>
      <c r="H301" s="1841"/>
      <c r="I301" s="1892" t="s">
        <v>894</v>
      </c>
      <c r="J301" s="1841"/>
      <c r="K301" s="1841"/>
      <c r="L301" s="1877"/>
      <c r="M301" s="1878"/>
      <c r="N301" s="1878"/>
      <c r="O301" s="1878"/>
      <c r="P301" s="1878"/>
      <c r="Q301" s="1889"/>
      <c r="R301" s="1890"/>
      <c r="S301" s="1870"/>
      <c r="T301" s="1683"/>
      <c r="V301" s="1856"/>
      <c r="W301" s="1856"/>
      <c r="X301" s="1857"/>
    </row>
    <row r="302" ht="8.25" customHeight="1" spans="1:24">
      <c r="A302" s="1233"/>
      <c r="B302" s="1691"/>
      <c r="C302" s="1685"/>
      <c r="D302" s="1880"/>
      <c r="E302" s="1877"/>
      <c r="F302" s="1841"/>
      <c r="G302" s="1841"/>
      <c r="H302" s="1841"/>
      <c r="I302" s="1841"/>
      <c r="J302" s="1841"/>
      <c r="K302" s="1841"/>
      <c r="L302" s="1877"/>
      <c r="M302" s="1878"/>
      <c r="N302" s="1878"/>
      <c r="O302" s="1878"/>
      <c r="P302" s="1878"/>
      <c r="Q302" s="1889"/>
      <c r="R302" s="1890"/>
      <c r="S302" s="1870"/>
      <c r="T302" s="1683"/>
      <c r="V302" s="1856"/>
      <c r="W302" s="1856"/>
      <c r="X302" s="1857"/>
    </row>
    <row r="303" ht="9.75" customHeight="1" spans="1:24">
      <c r="A303" s="1233"/>
      <c r="B303" s="1691"/>
      <c r="C303" s="1685"/>
      <c r="D303" s="1876" t="s">
        <v>895</v>
      </c>
      <c r="E303" s="1877"/>
      <c r="F303" s="1841"/>
      <c r="G303" s="1841"/>
      <c r="H303" s="1841"/>
      <c r="I303" s="1841"/>
      <c r="J303" s="1841"/>
      <c r="K303" s="1841"/>
      <c r="L303" s="1877"/>
      <c r="M303" s="1878"/>
      <c r="N303" s="1878"/>
      <c r="O303" s="1878"/>
      <c r="P303" s="1878"/>
      <c r="Q303" s="1889"/>
      <c r="R303" s="1890"/>
      <c r="S303" s="1870"/>
      <c r="T303" s="1683"/>
      <c r="V303" s="1856"/>
      <c r="W303" s="1856"/>
      <c r="X303" s="1857"/>
    </row>
    <row r="304" ht="9.75" customHeight="1" spans="1:24">
      <c r="A304" s="1233"/>
      <c r="B304" s="1691"/>
      <c r="C304" s="1685"/>
      <c r="D304" s="1880" t="s">
        <v>896</v>
      </c>
      <c r="E304" s="1877"/>
      <c r="F304" s="1841"/>
      <c r="G304" s="1841"/>
      <c r="H304" s="1841"/>
      <c r="I304" s="1841"/>
      <c r="J304" s="1841"/>
      <c r="K304" s="1841"/>
      <c r="L304" s="1877"/>
      <c r="M304" s="1878"/>
      <c r="N304" s="1878"/>
      <c r="O304" s="1878"/>
      <c r="P304" s="1878"/>
      <c r="Q304" s="1889"/>
      <c r="R304" s="1890"/>
      <c r="S304" s="1870"/>
      <c r="T304" s="1683"/>
      <c r="V304" s="1856"/>
      <c r="W304" s="1856"/>
      <c r="X304" s="1857"/>
    </row>
    <row r="305" ht="3.75" customHeight="1" spans="1:25">
      <c r="A305" s="1233"/>
      <c r="B305" s="1691"/>
      <c r="C305" s="153"/>
      <c r="D305" s="1881"/>
      <c r="E305" s="1882"/>
      <c r="F305" s="1850"/>
      <c r="G305" s="1850"/>
      <c r="H305" s="1850"/>
      <c r="I305" s="1850"/>
      <c r="J305" s="1850"/>
      <c r="K305" s="1850"/>
      <c r="L305" s="1882"/>
      <c r="M305" s="1883"/>
      <c r="N305" s="1883"/>
      <c r="O305" s="1883"/>
      <c r="P305" s="1883"/>
      <c r="Q305" s="1893"/>
      <c r="R305" s="1894"/>
      <c r="S305" s="849"/>
      <c r="T305" s="1683"/>
      <c r="V305" s="1856"/>
      <c r="W305" s="1856"/>
      <c r="X305" s="1857"/>
    </row>
    <row r="306" ht="7.5" customHeight="1" spans="1:25">
      <c r="V306" s="1856"/>
      <c r="W306" s="1856"/>
      <c r="X306" s="1857"/>
    </row>
    <row r="307" ht="4.5" customHeight="1" spans="1:25">
      <c r="A307" s="1838"/>
      <c r="B307" s="1839"/>
      <c r="C307" s="698"/>
      <c r="D307" s="710"/>
      <c r="E307" s="1840"/>
      <c r="F307" s="698"/>
      <c r="G307" s="698"/>
      <c r="H307" s="698"/>
      <c r="I307" s="698"/>
      <c r="J307" s="1841"/>
      <c r="K307" s="1841"/>
      <c r="L307" s="698"/>
      <c r="M307" s="698"/>
      <c r="N307" s="698"/>
      <c r="O307" s="698"/>
      <c r="P307" s="698"/>
      <c r="Q307" s="698"/>
      <c r="R307" s="698"/>
      <c r="S307" s="698"/>
      <c r="T307" s="1842"/>
    </row>
    <row r="308" s="1660" customFormat="1" ht="11.25" customHeight="1" spans="1:25">
      <c r="A308" s="1843"/>
      <c r="B308" s="1840" t="s">
        <v>720</v>
      </c>
      <c r="C308" s="1844"/>
      <c r="D308" s="710"/>
      <c r="E308" s="1840" t="s">
        <v>897</v>
      </c>
      <c r="F308" s="1840"/>
      <c r="G308" s="698"/>
      <c r="H308" s="698"/>
      <c r="I308" s="698"/>
      <c r="J308" s="698"/>
      <c r="K308" s="698"/>
      <c r="L308" s="698"/>
      <c r="M308" s="698"/>
      <c r="N308" s="698"/>
      <c r="O308" s="698"/>
      <c r="P308" s="698"/>
      <c r="Q308" s="698"/>
      <c r="R308" s="698"/>
      <c r="S308" s="698"/>
      <c r="T308" s="1845"/>
      <c r="U308" s="1846"/>
      <c r="V308" s="1846"/>
      <c r="W308" s="1846"/>
      <c r="X308" s="1846"/>
      <c r="Y308" s="1846"/>
    </row>
    <row r="309" s="1660" customFormat="1" ht="11.25" customHeight="1" spans="1:25">
      <c r="A309" s="1843"/>
      <c r="B309" s="710" t="s">
        <v>722</v>
      </c>
      <c r="C309" s="1844"/>
      <c r="D309" s="710"/>
      <c r="E309" s="710" t="s">
        <v>898</v>
      </c>
      <c r="F309" s="710"/>
      <c r="G309" s="698"/>
      <c r="H309" s="698"/>
      <c r="I309" s="698"/>
      <c r="J309" s="698"/>
      <c r="K309" s="698"/>
      <c r="L309" s="698"/>
      <c r="M309" s="698"/>
      <c r="N309" s="698"/>
      <c r="O309" s="698"/>
      <c r="P309" s="698"/>
      <c r="Q309" s="698"/>
      <c r="R309" s="698"/>
      <c r="S309" s="698"/>
      <c r="T309" s="1845"/>
      <c r="U309" s="1846"/>
      <c r="V309" s="1846"/>
      <c r="W309" s="1846"/>
      <c r="X309" s="1846"/>
      <c r="Y309" s="1846"/>
    </row>
    <row r="310" ht="5.25" customHeight="1" spans="1:25">
      <c r="A310" s="1847"/>
      <c r="B310" s="1848"/>
      <c r="C310" s="1849"/>
      <c r="D310" s="1849"/>
      <c r="E310" s="1850"/>
      <c r="F310" s="1850"/>
      <c r="G310" s="1850"/>
      <c r="H310" s="1850"/>
      <c r="I310" s="1850"/>
      <c r="J310" s="1850"/>
      <c r="K310" s="1850"/>
      <c r="L310" s="1851"/>
      <c r="M310" s="1852"/>
      <c r="N310" s="1853"/>
      <c r="O310" s="1854"/>
      <c r="P310" s="1852"/>
      <c r="Q310" s="1852"/>
      <c r="R310" s="1848"/>
      <c r="S310" s="1848"/>
      <c r="T310" s="1855"/>
    </row>
    <row r="311" ht="5.25" customHeight="1" spans="1:25">
      <c r="A311" s="1895"/>
      <c r="B311" s="139"/>
      <c r="C311" s="1896"/>
      <c r="D311" s="1896"/>
      <c r="E311" s="154"/>
      <c r="F311" s="154"/>
      <c r="G311" s="154"/>
      <c r="H311" s="154"/>
      <c r="I311" s="154"/>
      <c r="J311" s="154"/>
      <c r="K311" s="154"/>
      <c r="L311" s="869"/>
      <c r="M311" s="1897"/>
      <c r="N311" s="1898"/>
      <c r="O311" s="1899"/>
      <c r="P311" s="1897"/>
      <c r="Q311" s="1897"/>
      <c r="R311" s="139"/>
      <c r="S311" s="139"/>
      <c r="T311" s="1900"/>
    </row>
    <row r="312" ht="5.25" customHeight="1" spans="1:25">
      <c r="A312" s="1895"/>
      <c r="B312" s="139"/>
      <c r="C312" s="1896"/>
      <c r="D312" s="1896"/>
      <c r="E312" s="154"/>
      <c r="F312" s="154"/>
      <c r="G312" s="154"/>
      <c r="H312" s="154"/>
      <c r="I312" s="154"/>
      <c r="J312" s="154"/>
      <c r="K312" s="154"/>
      <c r="L312" s="869"/>
      <c r="M312" s="1897"/>
      <c r="N312" s="1898"/>
      <c r="O312" s="1899"/>
      <c r="P312" s="1897"/>
      <c r="Q312" s="1897"/>
      <c r="R312" s="139"/>
      <c r="S312" s="139"/>
      <c r="T312" s="1900"/>
    </row>
    <row r="313" ht="11.25" customHeight="1" spans="1:25">
      <c r="A313" s="1814">
        <v>20</v>
      </c>
      <c r="B313" s="1255"/>
      <c r="C313" s="1255"/>
      <c r="D313" s="1255"/>
      <c r="E313" s="1255"/>
      <c r="F313" s="1255"/>
      <c r="G313" s="1255"/>
      <c r="H313" s="1255"/>
      <c r="I313" s="1255"/>
      <c r="J313" s="1255"/>
      <c r="K313" s="1255"/>
      <c r="L313" s="1255"/>
      <c r="M313" s="1255"/>
      <c r="N313" s="1255"/>
      <c r="O313" s="1255"/>
      <c r="P313" s="1255"/>
      <c r="Q313" s="1255"/>
      <c r="R313" s="1255"/>
      <c r="S313" s="1255"/>
      <c r="T313" s="1815"/>
      <c r="V313" s="1856"/>
      <c r="W313" s="1856"/>
      <c r="X313" s="1857"/>
    </row>
    <row r="314" ht="11.25" customHeight="1" spans="1:25">
      <c r="A314" s="1814"/>
      <c r="B314" s="1255"/>
      <c r="C314" s="1255"/>
      <c r="D314" s="1255"/>
      <c r="E314" s="1255"/>
      <c r="F314" s="1255"/>
      <c r="G314" s="1255"/>
      <c r="H314" s="1255"/>
      <c r="I314" s="1255"/>
      <c r="J314" s="1255"/>
      <c r="K314" s="1255"/>
      <c r="L314" s="1255"/>
      <c r="M314" s="1255"/>
      <c r="N314" s="1255"/>
      <c r="O314" s="1255"/>
      <c r="P314" s="1255"/>
      <c r="Q314" s="1255"/>
      <c r="R314" s="1255"/>
      <c r="S314" s="1255"/>
      <c r="T314" s="1815"/>
      <c r="V314" s="1856"/>
      <c r="W314" s="1856"/>
      <c r="X314" s="1857"/>
    </row>
    <row r="315" ht="11.25" customHeight="1" spans="1:25">
      <c r="A315" s="1814"/>
      <c r="B315" s="1255"/>
      <c r="C315" s="1255"/>
      <c r="D315" s="1255"/>
      <c r="E315" s="1255"/>
      <c r="F315" s="1255"/>
      <c r="G315" s="1255"/>
      <c r="H315" s="1255"/>
      <c r="I315" s="1255"/>
      <c r="J315" s="1255"/>
      <c r="K315" s="1255"/>
      <c r="L315" s="1255"/>
      <c r="M315" s="1255"/>
      <c r="N315" s="1255"/>
      <c r="O315" s="1255"/>
      <c r="P315" s="1255"/>
      <c r="Q315" s="1255"/>
      <c r="R315" s="1255"/>
      <c r="S315" s="1255"/>
      <c r="T315" s="1815"/>
      <c r="V315" s="1856"/>
      <c r="W315" s="1856"/>
      <c r="X315" s="1857"/>
    </row>
    <row r="316" ht="11.25" customHeight="1" spans="1:25">
      <c r="A316" s="1233"/>
      <c r="B316" s="1691"/>
      <c r="C316" s="153"/>
      <c r="D316" s="1750"/>
      <c r="E316" s="1639" t="s">
        <v>810</v>
      </c>
      <c r="F316" s="1240"/>
      <c r="G316" s="1240"/>
      <c r="H316" s="1240"/>
      <c r="I316" s="1240"/>
      <c r="J316" s="1240"/>
      <c r="K316" s="1240"/>
      <c r="L316" s="1685"/>
      <c r="M316" s="1507"/>
      <c r="N316" s="1507"/>
      <c r="O316" s="1507"/>
      <c r="P316" s="1507"/>
      <c r="Q316" s="1507"/>
      <c r="R316" s="1507"/>
      <c r="S316" s="1810"/>
      <c r="T316" s="1683"/>
      <c r="V316" s="1856"/>
      <c r="W316" s="1856"/>
      <c r="X316" s="1857"/>
    </row>
    <row r="317" ht="11.25" customHeight="1" spans="1:25">
      <c r="A317" s="1233"/>
      <c r="B317" s="1691"/>
      <c r="C317" s="153"/>
      <c r="D317" s="1750"/>
      <c r="E317" s="1645" t="s">
        <v>811</v>
      </c>
      <c r="F317" s="1240"/>
      <c r="G317" s="1240"/>
      <c r="H317" s="1240"/>
      <c r="I317" s="1240"/>
      <c r="J317" s="1240"/>
      <c r="K317" s="1240"/>
      <c r="L317" s="1685"/>
      <c r="M317" s="1507"/>
      <c r="N317" s="1507"/>
      <c r="O317" s="1507"/>
      <c r="P317" s="1507"/>
      <c r="Q317" s="1507"/>
      <c r="R317" s="1507"/>
      <c r="S317" s="1810"/>
      <c r="T317" s="1683"/>
      <c r="V317" s="1856"/>
      <c r="W317" s="1856"/>
      <c r="X317" s="1857"/>
    </row>
    <row r="318" ht="11.25" customHeight="1" spans="1:25">
      <c r="A318" s="1233"/>
      <c r="B318" s="1691"/>
      <c r="C318" s="153"/>
      <c r="D318" s="1750"/>
      <c r="E318" s="1285"/>
      <c r="F318" s="1240"/>
      <c r="G318" s="1240"/>
      <c r="H318" s="1240"/>
      <c r="I318" s="1240"/>
      <c r="J318" s="1240"/>
      <c r="K318" s="1240"/>
      <c r="L318" s="1685"/>
      <c r="M318" s="1816" t="s">
        <v>812</v>
      </c>
      <c r="N318" s="1816"/>
      <c r="O318" s="1816"/>
      <c r="P318" s="1816"/>
      <c r="Q318" s="1816"/>
      <c r="R318" s="1816"/>
      <c r="S318" s="1816"/>
      <c r="T318" s="1683"/>
      <c r="V318" s="1856"/>
      <c r="W318" s="1856"/>
      <c r="X318" s="1857"/>
    </row>
    <row r="319" ht="11.25" customHeight="1" spans="1:25">
      <c r="A319" s="1233"/>
      <c r="B319" s="1691"/>
      <c r="C319" s="153"/>
      <c r="D319" s="1750"/>
      <c r="E319" s="1285"/>
      <c r="F319" s="1240"/>
      <c r="G319" s="1240"/>
      <c r="H319" s="1240"/>
      <c r="I319" s="1240"/>
      <c r="J319" s="1240"/>
      <c r="K319" s="1240"/>
      <c r="L319" s="1685"/>
      <c r="M319" s="1817" t="s">
        <v>305</v>
      </c>
      <c r="N319" s="1817"/>
      <c r="O319" s="1817"/>
      <c r="P319" s="1817"/>
      <c r="Q319" s="1817"/>
      <c r="R319" s="1817"/>
      <c r="S319" s="1817"/>
      <c r="T319" s="1683"/>
      <c r="V319" s="1856"/>
      <c r="W319" s="1856"/>
      <c r="X319" s="1857"/>
    </row>
    <row r="320" ht="5.25" customHeight="1" spans="1:25">
      <c r="A320" s="1233"/>
      <c r="B320" s="1691"/>
      <c r="C320" s="153"/>
      <c r="D320" s="1750"/>
      <c r="E320" s="1285"/>
      <c r="F320" s="1240"/>
      <c r="G320" s="1240"/>
      <c r="H320" s="1240"/>
      <c r="I320" s="1240"/>
      <c r="J320" s="1240"/>
      <c r="K320" s="1240"/>
      <c r="L320" s="1685"/>
      <c r="M320" s="1507"/>
      <c r="N320" s="1507"/>
      <c r="O320" s="1507"/>
      <c r="P320" s="1507"/>
      <c r="Q320" s="1507"/>
      <c r="R320" s="1507"/>
      <c r="S320" s="1810"/>
      <c r="T320" s="1683"/>
      <c r="V320" s="1856"/>
      <c r="W320" s="1856"/>
      <c r="X320" s="1857"/>
    </row>
    <row r="321" ht="9.75" customHeight="1" spans="1:24">
      <c r="A321" s="1233"/>
      <c r="B321" s="1748"/>
      <c r="C321" s="1277"/>
      <c r="D321" s="1240"/>
      <c r="E321" s="1277"/>
      <c r="F321" s="1240"/>
      <c r="G321" s="1240"/>
      <c r="H321" s="1240"/>
      <c r="I321" s="1240"/>
      <c r="J321" s="1240"/>
      <c r="K321" s="1240"/>
      <c r="L321" s="1255"/>
      <c r="M321" s="1693"/>
      <c r="N321" s="1819"/>
      <c r="O321" s="1693"/>
      <c r="P321" s="1693"/>
      <c r="Q321" s="1693"/>
      <c r="R321" s="1693"/>
      <c r="S321" s="1693"/>
      <c r="T321" s="1683"/>
      <c r="V321" s="1856"/>
      <c r="W321" s="1856"/>
      <c r="X321" s="1857"/>
    </row>
    <row r="322" ht="9.75" customHeight="1" spans="1:24">
      <c r="A322" s="1233"/>
      <c r="B322" s="1691"/>
      <c r="C322" s="1750"/>
      <c r="D322" s="1240"/>
      <c r="E322" s="1858"/>
      <c r="F322" s="1859"/>
      <c r="G322" s="1859"/>
      <c r="H322" s="1240"/>
      <c r="I322" s="1240"/>
      <c r="J322" s="1240"/>
      <c r="K322" s="1240"/>
      <c r="L322" s="1255"/>
      <c r="S322" s="4020" t="s">
        <v>752</v>
      </c>
      <c r="T322" s="1683"/>
      <c r="V322" s="1856"/>
      <c r="W322" s="1856"/>
      <c r="X322" s="1857"/>
    </row>
    <row r="323" ht="0.95" customHeight="1" spans="1:24">
      <c r="A323" s="1233"/>
      <c r="B323" s="1691"/>
      <c r="C323" s="1240"/>
      <c r="D323" s="1240"/>
      <c r="E323" s="1240"/>
      <c r="F323" s="1240"/>
      <c r="G323" s="1240"/>
      <c r="H323" s="1240"/>
      <c r="I323" s="1240"/>
      <c r="J323" s="1240"/>
      <c r="K323" s="1240"/>
      <c r="L323" s="1255"/>
      <c r="T323" s="1683"/>
      <c r="V323" s="1856"/>
      <c r="W323" s="1856"/>
      <c r="X323" s="1857"/>
    </row>
    <row r="324" ht="11.25" customHeight="1" spans="1:24">
      <c r="A324" s="1233"/>
      <c r="B324" s="1691"/>
      <c r="C324" s="1255" t="s">
        <v>149</v>
      </c>
      <c r="D324" s="1860" t="s">
        <v>899</v>
      </c>
      <c r="E324" s="1790"/>
      <c r="F324" s="1240"/>
      <c r="G324" s="1240"/>
      <c r="H324" s="1240"/>
      <c r="I324" s="1240"/>
      <c r="J324" s="1240"/>
      <c r="K324" s="1240"/>
      <c r="L324" s="1695">
        <v>37</v>
      </c>
      <c r="M324" s="1524"/>
      <c r="N324" s="1524"/>
      <c r="O324" s="1524"/>
      <c r="P324" s="1524"/>
      <c r="Q324" s="1524"/>
      <c r="R324" s="1524"/>
      <c r="S324" s="1524"/>
      <c r="T324" s="1683"/>
      <c r="V324" s="1856"/>
      <c r="W324" s="1856"/>
      <c r="X324" s="1857"/>
    </row>
    <row r="325" ht="11.25" customHeight="1" spans="1:24">
      <c r="A325" s="1233"/>
      <c r="B325" s="1691"/>
      <c r="C325" s="1861"/>
      <c r="D325" s="1750" t="s">
        <v>900</v>
      </c>
      <c r="E325" s="1790"/>
      <c r="F325" s="1240"/>
      <c r="G325" s="1240"/>
      <c r="H325" s="1240"/>
      <c r="I325" s="1240"/>
      <c r="J325" s="1240"/>
      <c r="K325" s="1240"/>
      <c r="L325" s="1695"/>
      <c r="M325" s="1524"/>
      <c r="N325" s="1524"/>
      <c r="O325" s="1524"/>
      <c r="P325" s="1524"/>
      <c r="Q325" s="1524"/>
      <c r="R325" s="1524"/>
      <c r="S325" s="1524"/>
      <c r="T325" s="1683"/>
      <c r="V325" s="1856"/>
      <c r="W325" s="1856"/>
      <c r="X325" s="1857"/>
    </row>
    <row r="326" ht="8.25" customHeight="1" spans="1:24">
      <c r="A326" s="1233"/>
      <c r="B326" s="1691"/>
      <c r="C326" s="153"/>
      <c r="D326" s="1750"/>
      <c r="E326" s="1285"/>
      <c r="F326" s="1240"/>
      <c r="G326" s="1240"/>
      <c r="H326" s="1240"/>
      <c r="I326" s="1240"/>
      <c r="J326" s="1240"/>
      <c r="K326" s="1240"/>
      <c r="L326" s="1685"/>
      <c r="M326" s="1507"/>
      <c r="N326" s="1507"/>
      <c r="O326" s="1507"/>
      <c r="P326" s="1507"/>
      <c r="Q326" s="1507"/>
      <c r="R326" s="1507"/>
      <c r="S326" s="1507"/>
      <c r="T326" s="1683"/>
      <c r="V326" s="1856"/>
      <c r="W326" s="1856"/>
      <c r="X326" s="1857"/>
    </row>
    <row r="327" ht="11.25" customHeight="1" spans="1:24">
      <c r="A327" s="1233"/>
      <c r="B327" s="1691"/>
      <c r="C327" s="1255" t="s">
        <v>192</v>
      </c>
      <c r="D327" s="1860" t="s">
        <v>901</v>
      </c>
      <c r="E327" s="1790"/>
      <c r="F327" s="1240"/>
      <c r="G327" s="1240"/>
      <c r="H327" s="1240"/>
      <c r="I327" s="1240"/>
      <c r="J327" s="1240"/>
      <c r="K327" s="1240"/>
      <c r="L327" s="1790"/>
      <c r="M327" s="1749"/>
      <c r="N327" s="1749"/>
      <c r="O327" s="1749"/>
      <c r="P327" s="1749"/>
      <c r="Q327" s="1749"/>
      <c r="R327" s="1749"/>
      <c r="S327" s="1749"/>
      <c r="T327" s="1683"/>
      <c r="V327" s="1856"/>
      <c r="W327" s="1856"/>
      <c r="X327" s="1857"/>
    </row>
    <row r="328" ht="11.25" customHeight="1" spans="1:24">
      <c r="A328" s="1233"/>
      <c r="B328" s="1691"/>
      <c r="C328" s="1861"/>
      <c r="D328" s="1750" t="s">
        <v>902</v>
      </c>
      <c r="E328" s="1790"/>
      <c r="F328" s="1240"/>
      <c r="G328" s="1240"/>
      <c r="H328" s="1240"/>
      <c r="I328" s="1240"/>
      <c r="J328" s="1240"/>
      <c r="K328" s="1240"/>
      <c r="L328" s="1790"/>
      <c r="M328" s="1749"/>
      <c r="N328" s="1749"/>
      <c r="O328" s="1749"/>
      <c r="P328" s="1749"/>
      <c r="Q328" s="1749"/>
      <c r="R328" s="1749"/>
      <c r="S328" s="1749"/>
      <c r="T328" s="1683"/>
      <c r="V328" s="1856"/>
      <c r="W328" s="1856"/>
      <c r="X328" s="1857"/>
    </row>
    <row r="329" ht="3" customHeight="1" spans="1:24">
      <c r="A329" s="1233"/>
      <c r="B329" s="1691"/>
      <c r="C329" s="153"/>
      <c r="D329" s="1750"/>
      <c r="E329" s="1285"/>
      <c r="F329" s="1240"/>
      <c r="G329" s="1240"/>
      <c r="H329" s="1240"/>
      <c r="I329" s="1240"/>
      <c r="J329" s="1240"/>
      <c r="K329" s="1240"/>
      <c r="L329" s="1685"/>
      <c r="M329" s="1507"/>
      <c r="N329" s="1507"/>
      <c r="O329" s="1507"/>
      <c r="P329" s="1507"/>
      <c r="Q329" s="1507"/>
      <c r="R329" s="1507"/>
      <c r="S329" s="1507"/>
      <c r="T329" s="1683"/>
      <c r="V329" s="1856"/>
      <c r="W329" s="1856"/>
      <c r="X329" s="1857"/>
    </row>
    <row r="330" ht="11.25" customHeight="1" spans="1:24">
      <c r="A330" s="1233"/>
      <c r="B330" s="1691"/>
      <c r="C330" s="1255"/>
      <c r="D330" s="1860" t="s">
        <v>903</v>
      </c>
      <c r="E330" s="1790"/>
      <c r="F330" s="1240"/>
      <c r="G330" s="1240"/>
      <c r="H330" s="1240"/>
      <c r="I330" s="1240"/>
      <c r="J330" s="1240"/>
      <c r="K330" s="1240"/>
      <c r="L330" s="1695">
        <v>38</v>
      </c>
      <c r="M330" s="1524"/>
      <c r="N330" s="1524"/>
      <c r="O330" s="1524"/>
      <c r="P330" s="1524"/>
      <c r="Q330" s="1524"/>
      <c r="R330" s="1524"/>
      <c r="S330" s="1524"/>
      <c r="T330" s="1683"/>
      <c r="V330" s="1856"/>
      <c r="W330" s="1856"/>
      <c r="X330" s="1857"/>
    </row>
    <row r="331" ht="11.25" customHeight="1" spans="1:24">
      <c r="A331" s="1233"/>
      <c r="B331" s="1691"/>
      <c r="C331" s="1861"/>
      <c r="D331" s="1750" t="s">
        <v>904</v>
      </c>
      <c r="E331" s="1790"/>
      <c r="F331" s="1240"/>
      <c r="G331" s="1240"/>
      <c r="H331" s="1240"/>
      <c r="I331" s="1240"/>
      <c r="J331" s="1240"/>
      <c r="K331" s="1240"/>
      <c r="L331" s="1695"/>
      <c r="M331" s="1524"/>
      <c r="N331" s="1524"/>
      <c r="O331" s="1524"/>
      <c r="P331" s="1524"/>
      <c r="Q331" s="1524"/>
      <c r="R331" s="1524"/>
      <c r="S331" s="1524"/>
      <c r="T331" s="1683"/>
      <c r="V331" s="1856"/>
      <c r="W331" s="1856"/>
      <c r="X331" s="1857"/>
    </row>
    <row r="332" ht="5.25" customHeight="1" spans="1:24">
      <c r="A332" s="1233"/>
      <c r="B332" s="1691"/>
      <c r="C332" s="153"/>
      <c r="D332" s="1750"/>
      <c r="E332" s="1285"/>
      <c r="F332" s="1240"/>
      <c r="G332" s="1240"/>
      <c r="H332" s="1240"/>
      <c r="I332" s="1240"/>
      <c r="J332" s="1240"/>
      <c r="K332" s="1240"/>
      <c r="L332" s="1685"/>
      <c r="M332" s="1507"/>
      <c r="N332" s="1507"/>
      <c r="O332" s="1507"/>
      <c r="P332" s="1507"/>
      <c r="Q332" s="1507"/>
      <c r="R332" s="1507"/>
      <c r="S332" s="1507"/>
      <c r="T332" s="1683"/>
      <c r="V332" s="1856"/>
      <c r="W332" s="1856"/>
      <c r="X332" s="1857"/>
    </row>
    <row r="333" ht="11.25" customHeight="1" spans="1:24">
      <c r="A333" s="1233"/>
      <c r="B333" s="1691"/>
      <c r="C333" s="1255"/>
      <c r="D333" s="1860" t="s">
        <v>905</v>
      </c>
      <c r="E333" s="1790"/>
      <c r="F333" s="1240"/>
      <c r="G333" s="1240"/>
      <c r="H333" s="1240"/>
      <c r="I333" s="1240"/>
      <c r="J333" s="1240"/>
      <c r="K333" s="1240"/>
      <c r="L333" s="1695">
        <v>39</v>
      </c>
      <c r="M333" s="1524"/>
      <c r="N333" s="1524"/>
      <c r="O333" s="1524"/>
      <c r="P333" s="1524"/>
      <c r="Q333" s="1524"/>
      <c r="R333" s="1524"/>
      <c r="S333" s="1524"/>
      <c r="T333" s="1683"/>
      <c r="V333" s="1856"/>
      <c r="W333" s="1856"/>
      <c r="X333" s="1857"/>
    </row>
    <row r="334" ht="11.25" customHeight="1" spans="1:24">
      <c r="A334" s="1233"/>
      <c r="B334" s="1691"/>
      <c r="C334" s="1861"/>
      <c r="D334" s="1750" t="s">
        <v>906</v>
      </c>
      <c r="E334" s="1790"/>
      <c r="F334" s="1240"/>
      <c r="G334" s="1240"/>
      <c r="H334" s="1240"/>
      <c r="I334" s="1240"/>
      <c r="J334" s="1240"/>
      <c r="K334" s="1240"/>
      <c r="L334" s="1695"/>
      <c r="M334" s="1524"/>
      <c r="N334" s="1524"/>
      <c r="O334" s="1524"/>
      <c r="P334" s="1524"/>
      <c r="Q334" s="1524"/>
      <c r="R334" s="1524"/>
      <c r="S334" s="1524"/>
      <c r="T334" s="1683"/>
      <c r="V334" s="1856"/>
      <c r="W334" s="1856"/>
      <c r="X334" s="1857"/>
    </row>
    <row r="335" ht="8.25" customHeight="1" spans="1:24">
      <c r="A335" s="1233"/>
      <c r="B335" s="1691"/>
      <c r="C335" s="1861"/>
      <c r="D335" s="1750"/>
      <c r="E335" s="1790"/>
      <c r="F335" s="1240"/>
      <c r="G335" s="1240"/>
      <c r="H335" s="1240"/>
      <c r="I335" s="1240"/>
      <c r="J335" s="1240"/>
      <c r="K335" s="1240"/>
      <c r="L335" s="1685"/>
      <c r="M335" s="1507"/>
      <c r="N335" s="1507"/>
      <c r="O335" s="1507"/>
      <c r="P335" s="1507"/>
      <c r="Q335" s="1507"/>
      <c r="R335" s="1507"/>
      <c r="S335" s="1901"/>
      <c r="T335" s="1683"/>
      <c r="V335" s="1856"/>
      <c r="W335" s="1856"/>
      <c r="X335" s="1857"/>
    </row>
    <row r="336" ht="11.25" customHeight="1" spans="1:24">
      <c r="A336" s="1233"/>
      <c r="B336" s="1691"/>
      <c r="C336" s="1255" t="s">
        <v>253</v>
      </c>
      <c r="D336" s="1860" t="s">
        <v>907</v>
      </c>
      <c r="E336" s="1790"/>
      <c r="F336" s="1240"/>
      <c r="G336" s="1240"/>
      <c r="H336" s="1240"/>
      <c r="I336" s="1240"/>
      <c r="J336" s="1240"/>
      <c r="K336" s="1240"/>
      <c r="L336" s="1790"/>
      <c r="M336" s="1749"/>
      <c r="N336" s="1749"/>
      <c r="O336" s="1749"/>
      <c r="P336" s="1749"/>
      <c r="Q336" s="1749"/>
      <c r="R336" s="1749"/>
      <c r="S336" s="1749"/>
      <c r="T336" s="1683"/>
      <c r="V336" s="1856"/>
      <c r="W336" s="1856"/>
      <c r="X336" s="1857"/>
    </row>
    <row r="337" ht="11.25" customHeight="1" spans="1:24">
      <c r="A337" s="1233"/>
      <c r="B337" s="1691"/>
      <c r="C337" s="1861"/>
      <c r="D337" s="1750" t="s">
        <v>908</v>
      </c>
      <c r="E337" s="1790"/>
      <c r="F337" s="1240"/>
      <c r="G337" s="1240"/>
      <c r="H337" s="1240"/>
      <c r="I337" s="1240"/>
      <c r="J337" s="1240"/>
      <c r="K337" s="1240"/>
      <c r="L337" s="1790"/>
      <c r="M337" s="1749"/>
      <c r="N337" s="1749"/>
      <c r="O337" s="1749"/>
      <c r="P337" s="1749"/>
      <c r="Q337" s="1749"/>
      <c r="R337" s="1749"/>
      <c r="S337" s="4023" t="s">
        <v>801</v>
      </c>
      <c r="T337" s="1683"/>
      <c r="V337" s="1856"/>
      <c r="W337" s="1856"/>
      <c r="X337" s="1857"/>
    </row>
    <row r="338" ht="3" customHeight="1" spans="1:24">
      <c r="A338" s="1233"/>
      <c r="B338" s="1691"/>
      <c r="C338" s="153"/>
      <c r="D338" s="1750"/>
      <c r="E338" s="1285"/>
      <c r="F338" s="1240"/>
      <c r="G338" s="1240"/>
      <c r="H338" s="1240"/>
      <c r="I338" s="1240"/>
      <c r="J338" s="1240"/>
      <c r="K338" s="1240"/>
      <c r="L338" s="1685"/>
      <c r="M338" s="1507"/>
      <c r="N338" s="1507"/>
      <c r="O338" s="1507"/>
      <c r="P338" s="1507"/>
      <c r="Q338" s="1507"/>
      <c r="R338" s="1507"/>
      <c r="S338" s="1507"/>
      <c r="T338" s="1683"/>
      <c r="V338" s="1856"/>
      <c r="W338" s="1856"/>
      <c r="X338" s="1857"/>
    </row>
    <row r="339" ht="11.25" customHeight="1" spans="1:24">
      <c r="A339" s="1233"/>
      <c r="B339" s="1691"/>
      <c r="C339" s="1255"/>
      <c r="D339" s="1860" t="s">
        <v>909</v>
      </c>
      <c r="E339" s="1790"/>
      <c r="F339" s="1240"/>
      <c r="G339" s="1240"/>
      <c r="H339" s="1240"/>
      <c r="I339" s="1240"/>
      <c r="J339" s="1240"/>
      <c r="K339" s="1240"/>
      <c r="L339" s="1695">
        <v>27</v>
      </c>
      <c r="M339" s="1524"/>
      <c r="N339" s="1524"/>
      <c r="O339" s="1524"/>
      <c r="P339" s="1524"/>
      <c r="Q339" s="1524"/>
      <c r="R339" s="1524"/>
      <c r="S339" s="1524"/>
      <c r="T339" s="1683"/>
      <c r="V339" s="1856"/>
      <c r="W339" s="1856"/>
      <c r="X339" s="1857"/>
    </row>
    <row r="340" ht="11.25" customHeight="1" spans="1:24">
      <c r="A340" s="1233"/>
      <c r="B340" s="1691"/>
      <c r="C340" s="1861"/>
      <c r="D340" s="1750" t="s">
        <v>910</v>
      </c>
      <c r="E340" s="1790"/>
      <c r="F340" s="1240"/>
      <c r="G340" s="1240"/>
      <c r="H340" s="1240"/>
      <c r="I340" s="1240"/>
      <c r="J340" s="1240"/>
      <c r="K340" s="1240"/>
      <c r="L340" s="1695"/>
      <c r="M340" s="1524"/>
      <c r="N340" s="1524"/>
      <c r="O340" s="1524"/>
      <c r="P340" s="1524"/>
      <c r="Q340" s="1524"/>
      <c r="R340" s="1524"/>
      <c r="S340" s="1524"/>
      <c r="T340" s="1683"/>
      <c r="V340" s="1856"/>
      <c r="W340" s="1856"/>
      <c r="X340" s="1857"/>
    </row>
    <row r="341" ht="5.25" customHeight="1" spans="1:24">
      <c r="A341" s="1233"/>
      <c r="B341" s="1691"/>
      <c r="C341" s="153"/>
      <c r="D341" s="1750"/>
      <c r="E341" s="1285"/>
      <c r="F341" s="1240"/>
      <c r="G341" s="1240"/>
      <c r="H341" s="1240"/>
      <c r="I341" s="1240"/>
      <c r="J341" s="1240"/>
      <c r="K341" s="1240"/>
      <c r="L341" s="1685"/>
      <c r="M341" s="1507"/>
      <c r="N341" s="1507"/>
      <c r="O341" s="1507"/>
      <c r="P341" s="1507"/>
      <c r="Q341" s="1507"/>
      <c r="R341" s="1507"/>
      <c r="S341" s="1507"/>
      <c r="T341" s="1683"/>
      <c r="V341" s="1856"/>
      <c r="W341" s="1856"/>
      <c r="X341" s="1857"/>
    </row>
    <row r="342" ht="3.75" customHeight="1" spans="1:24">
      <c r="A342" s="1233"/>
      <c r="B342" s="1691"/>
      <c r="C342" s="153"/>
      <c r="D342" s="1871"/>
      <c r="E342" s="1872"/>
      <c r="F342" s="1873"/>
      <c r="G342" s="1873"/>
      <c r="H342" s="1873"/>
      <c r="I342" s="1873"/>
      <c r="J342" s="1873"/>
      <c r="K342" s="1873"/>
      <c r="L342" s="1872"/>
      <c r="M342" s="1874"/>
      <c r="N342" s="1874"/>
      <c r="O342" s="1874"/>
      <c r="P342" s="1874"/>
      <c r="Q342" s="1887"/>
      <c r="R342" s="1888"/>
      <c r="S342" s="1507"/>
      <c r="T342" s="1683"/>
      <c r="V342" s="1856"/>
      <c r="W342" s="1856"/>
      <c r="X342" s="1857"/>
    </row>
    <row r="343" ht="10.5" customHeight="1" spans="1:24">
      <c r="A343" s="1233"/>
      <c r="B343" s="1691"/>
      <c r="C343" s="153"/>
      <c r="D343" s="1876" t="s">
        <v>882</v>
      </c>
      <c r="E343" s="1877"/>
      <c r="F343" s="1841"/>
      <c r="G343" s="1841"/>
      <c r="H343" s="1841"/>
      <c r="I343" s="1841"/>
      <c r="J343" s="1841"/>
      <c r="K343" s="1841"/>
      <c r="L343" s="1877"/>
      <c r="M343" s="1878"/>
      <c r="N343" s="1878"/>
      <c r="O343" s="1878"/>
      <c r="P343" s="1878"/>
      <c r="Q343" s="1889"/>
      <c r="R343" s="1890"/>
      <c r="S343" s="1507"/>
      <c r="T343" s="1683"/>
      <c r="V343" s="1856"/>
      <c r="W343" s="1856"/>
      <c r="X343" s="1857"/>
    </row>
    <row r="344" ht="2.25" customHeight="1" spans="1:24">
      <c r="A344" s="1233"/>
      <c r="B344" s="1691"/>
      <c r="C344" s="153"/>
      <c r="D344" s="1876"/>
      <c r="E344" s="1877"/>
      <c r="F344" s="1841"/>
      <c r="G344" s="1841"/>
      <c r="H344" s="1841"/>
      <c r="I344" s="1841"/>
      <c r="J344" s="1841"/>
      <c r="K344" s="1841"/>
      <c r="L344" s="1877"/>
      <c r="M344" s="1878"/>
      <c r="N344" s="1878"/>
      <c r="O344" s="1878"/>
      <c r="P344" s="1878"/>
      <c r="Q344" s="1889"/>
      <c r="R344" s="1890"/>
      <c r="S344" s="1507"/>
      <c r="T344" s="1683"/>
      <c r="V344" s="1856"/>
      <c r="W344" s="1856"/>
      <c r="X344" s="1857"/>
    </row>
    <row r="345" ht="10.5" customHeight="1" spans="1:24">
      <c r="A345" s="1233"/>
      <c r="B345" s="1691"/>
      <c r="C345" s="153"/>
      <c r="D345" s="1876" t="s">
        <v>911</v>
      </c>
      <c r="E345" s="1877"/>
      <c r="F345" s="1841"/>
      <c r="G345" s="1841"/>
      <c r="H345" s="1841"/>
      <c r="I345" s="1891"/>
      <c r="J345" s="1841"/>
      <c r="K345" s="1841"/>
      <c r="L345" s="1877"/>
      <c r="M345" s="1878"/>
      <c r="N345" s="1878"/>
      <c r="O345" s="1878"/>
      <c r="P345" s="1878"/>
      <c r="Q345" s="1889"/>
      <c r="R345" s="1890"/>
      <c r="S345" s="1507"/>
      <c r="T345" s="1683"/>
      <c r="V345" s="1856"/>
      <c r="W345" s="1856"/>
      <c r="X345" s="1857"/>
    </row>
    <row r="346" ht="10.5" customHeight="1" spans="1:24">
      <c r="A346" s="1233"/>
      <c r="B346" s="1691"/>
      <c r="C346" s="153"/>
      <c r="D346" s="1876" t="s">
        <v>912</v>
      </c>
      <c r="E346" s="1877"/>
      <c r="F346" s="1841"/>
      <c r="G346" s="1841"/>
      <c r="H346" s="1841"/>
      <c r="I346" s="1892"/>
      <c r="J346" s="1841"/>
      <c r="K346" s="1841"/>
      <c r="L346" s="1877"/>
      <c r="M346" s="1878"/>
      <c r="N346" s="1878"/>
      <c r="O346" s="1878"/>
      <c r="P346" s="1878"/>
      <c r="Q346" s="1889"/>
      <c r="R346" s="1890"/>
      <c r="S346" s="1507"/>
      <c r="T346" s="1683"/>
      <c r="V346" s="1856"/>
      <c r="W346" s="1856"/>
      <c r="X346" s="1857"/>
    </row>
    <row r="347" ht="10.5" customHeight="1" spans="1:24">
      <c r="A347" s="1233"/>
      <c r="B347" s="1691"/>
      <c r="C347" s="153"/>
      <c r="D347" s="1880" t="s">
        <v>913</v>
      </c>
      <c r="E347" s="1877"/>
      <c r="F347" s="1841"/>
      <c r="G347" s="1841"/>
      <c r="H347" s="1841"/>
      <c r="I347" s="1841"/>
      <c r="J347" s="1841"/>
      <c r="K347" s="1841"/>
      <c r="L347" s="1877"/>
      <c r="M347" s="1878"/>
      <c r="N347" s="1878"/>
      <c r="O347" s="1878"/>
      <c r="P347" s="1878"/>
      <c r="Q347" s="1889"/>
      <c r="R347" s="1890"/>
      <c r="S347" s="1507"/>
      <c r="T347" s="1683"/>
      <c r="V347" s="1856"/>
      <c r="W347" s="1856"/>
      <c r="X347" s="1857"/>
    </row>
    <row r="348" ht="10.5" customHeight="1" spans="1:24">
      <c r="A348" s="1233"/>
      <c r="B348" s="1691"/>
      <c r="C348" s="153"/>
      <c r="D348" s="1880" t="s">
        <v>914</v>
      </c>
      <c r="E348" s="1877"/>
      <c r="F348" s="1841"/>
      <c r="G348" s="1841"/>
      <c r="H348" s="1841"/>
      <c r="I348" s="1841"/>
      <c r="J348" s="1841"/>
      <c r="K348" s="1841"/>
      <c r="L348" s="1877"/>
      <c r="M348" s="1878"/>
      <c r="N348" s="1878"/>
      <c r="O348" s="1878"/>
      <c r="P348" s="1878"/>
      <c r="Q348" s="1889"/>
      <c r="R348" s="1890"/>
      <c r="S348" s="1507"/>
      <c r="T348" s="1683"/>
      <c r="V348" s="1856"/>
      <c r="W348" s="1856"/>
      <c r="X348" s="1857"/>
    </row>
    <row r="349" ht="5.25" customHeight="1" spans="1:24">
      <c r="A349" s="1233"/>
      <c r="B349" s="1691"/>
      <c r="C349" s="153"/>
      <c r="D349" s="1881"/>
      <c r="E349" s="1882"/>
      <c r="F349" s="1850"/>
      <c r="G349" s="1850"/>
      <c r="H349" s="1850"/>
      <c r="I349" s="1850"/>
      <c r="J349" s="1850"/>
      <c r="K349" s="1850"/>
      <c r="L349" s="1882"/>
      <c r="M349" s="1883"/>
      <c r="N349" s="1883"/>
      <c r="O349" s="1883"/>
      <c r="P349" s="1883"/>
      <c r="Q349" s="1893"/>
      <c r="R349" s="1894"/>
      <c r="S349" s="1507"/>
      <c r="T349" s="1683"/>
      <c r="V349" s="1856"/>
      <c r="W349" s="1856"/>
      <c r="X349" s="1857"/>
    </row>
    <row r="350" ht="16.5" customHeight="1" spans="1:24">
      <c r="A350" s="1233"/>
      <c r="B350" s="1691"/>
      <c r="C350" s="153"/>
      <c r="D350" s="1750"/>
      <c r="E350" s="1285"/>
      <c r="F350" s="1240"/>
      <c r="G350" s="1240"/>
      <c r="H350" s="1240"/>
      <c r="I350" s="1240"/>
      <c r="J350" s="1240"/>
      <c r="K350" s="1240"/>
      <c r="L350" s="1685"/>
      <c r="M350" s="1507"/>
      <c r="N350" s="1507"/>
      <c r="O350" s="1507"/>
      <c r="P350" s="1507"/>
      <c r="Q350" s="1507"/>
      <c r="R350" s="1507"/>
      <c r="S350" s="4023" t="s">
        <v>752</v>
      </c>
      <c r="T350" s="1683"/>
      <c r="V350" s="1856"/>
      <c r="W350" s="1856"/>
      <c r="X350" s="1857"/>
    </row>
    <row r="351" ht="11.25" customHeight="1" spans="1:24">
      <c r="A351" s="1233"/>
      <c r="B351" s="1691"/>
      <c r="C351" s="1255"/>
      <c r="D351" s="1860" t="s">
        <v>915</v>
      </c>
      <c r="E351" s="1790"/>
      <c r="F351" s="1240"/>
      <c r="G351" s="1240"/>
      <c r="H351" s="1240"/>
      <c r="I351" s="1240"/>
      <c r="J351" s="1240"/>
      <c r="K351" s="1240"/>
      <c r="L351" s="1695">
        <v>44</v>
      </c>
      <c r="M351" s="1524"/>
      <c r="N351" s="1524"/>
      <c r="O351" s="1524"/>
      <c r="P351" s="1524"/>
      <c r="Q351" s="1524"/>
      <c r="R351" s="1524"/>
      <c r="S351" s="1524"/>
      <c r="T351" s="1683"/>
      <c r="V351" s="1856"/>
      <c r="W351" s="1856"/>
      <c r="X351" s="1857"/>
    </row>
    <row r="352" ht="11.25" customHeight="1" spans="1:24">
      <c r="A352" s="1233"/>
      <c r="B352" s="1691"/>
      <c r="C352" s="1861"/>
      <c r="D352" s="1750" t="s">
        <v>916</v>
      </c>
      <c r="E352" s="1790"/>
      <c r="F352" s="1240"/>
      <c r="G352" s="1240"/>
      <c r="H352" s="1240"/>
      <c r="I352" s="1240"/>
      <c r="J352" s="1240"/>
      <c r="K352" s="1240"/>
      <c r="L352" s="1695"/>
      <c r="M352" s="1524"/>
      <c r="N352" s="1524"/>
      <c r="O352" s="1524"/>
      <c r="P352" s="1524"/>
      <c r="Q352" s="1524"/>
      <c r="R352" s="1524"/>
      <c r="S352" s="1524"/>
      <c r="T352" s="1683"/>
      <c r="V352" s="1856"/>
      <c r="W352" s="1856"/>
      <c r="X352" s="1857"/>
    </row>
    <row r="353" ht="8.25" customHeight="1" spans="1:24">
      <c r="A353" s="1233"/>
      <c r="B353" s="1691"/>
      <c r="C353" s="1861"/>
      <c r="D353" s="1797"/>
      <c r="E353" s="1797"/>
      <c r="F353" s="1797"/>
      <c r="G353" s="1797"/>
      <c r="H353" s="1797"/>
      <c r="I353" s="1797"/>
      <c r="J353" s="1797"/>
      <c r="K353" s="1240"/>
      <c r="L353" s="1685"/>
      <c r="M353" s="1507"/>
      <c r="N353" s="1507"/>
      <c r="O353" s="1507"/>
      <c r="P353" s="1507"/>
      <c r="Q353" s="1507"/>
      <c r="R353" s="1507"/>
      <c r="S353" s="1507"/>
      <c r="T353" s="1683"/>
      <c r="V353" s="1856"/>
      <c r="W353" s="1856"/>
      <c r="X353" s="1857"/>
    </row>
    <row r="354" ht="11.25" customHeight="1" spans="1:24">
      <c r="A354" s="1233"/>
      <c r="B354" s="1691"/>
      <c r="C354" s="1255" t="s">
        <v>256</v>
      </c>
      <c r="D354" s="1860" t="s">
        <v>917</v>
      </c>
      <c r="E354" s="1790"/>
      <c r="F354" s="1240"/>
      <c r="G354" s="1240"/>
      <c r="H354" s="1240"/>
      <c r="I354" s="1240"/>
      <c r="J354" s="1240"/>
      <c r="K354" s="1240"/>
      <c r="L354" s="1695">
        <v>45</v>
      </c>
      <c r="M354" s="1524"/>
      <c r="N354" s="1524"/>
      <c r="O354" s="1524"/>
      <c r="P354" s="1524"/>
      <c r="Q354" s="1524"/>
      <c r="R354" s="1524"/>
      <c r="S354" s="1524"/>
      <c r="T354" s="1683"/>
      <c r="V354" s="1856"/>
      <c r="W354" s="1856"/>
      <c r="X354" s="1857"/>
    </row>
    <row r="355" ht="11.25" customHeight="1" spans="1:24">
      <c r="A355" s="1233"/>
      <c r="B355" s="1691"/>
      <c r="C355" s="1861"/>
      <c r="D355" s="1790" t="s">
        <v>918</v>
      </c>
      <c r="E355" s="1790"/>
      <c r="F355" s="1240"/>
      <c r="G355" s="1240"/>
      <c r="H355" s="1240"/>
      <c r="I355" s="1240"/>
      <c r="J355" s="1240"/>
      <c r="K355" s="1240"/>
      <c r="L355" s="1695"/>
      <c r="M355" s="1524"/>
      <c r="N355" s="1524"/>
      <c r="O355" s="1524"/>
      <c r="P355" s="1524"/>
      <c r="Q355" s="1524"/>
      <c r="R355" s="1524"/>
      <c r="S355" s="1524"/>
      <c r="T355" s="1683"/>
      <c r="V355" s="1856"/>
      <c r="W355" s="1856"/>
      <c r="X355" s="1857"/>
    </row>
    <row r="356" ht="11.25" customHeight="1" spans="1:24">
      <c r="A356" s="1233"/>
      <c r="B356" s="1691"/>
      <c r="C356" s="1861"/>
      <c r="D356" s="1750" t="s">
        <v>919</v>
      </c>
      <c r="E356" s="1790"/>
      <c r="F356" s="1240"/>
      <c r="G356" s="1240"/>
      <c r="H356" s="1240"/>
      <c r="I356" s="1240"/>
      <c r="J356" s="1240"/>
      <c r="K356" s="1240"/>
      <c r="L356" s="1685"/>
      <c r="M356" s="1507"/>
      <c r="N356" s="1507"/>
      <c r="O356" s="1507"/>
      <c r="P356" s="1507"/>
      <c r="Q356" s="1507"/>
      <c r="R356" s="1507"/>
      <c r="S356" s="1507"/>
      <c r="T356" s="1683"/>
      <c r="V356" s="1856"/>
      <c r="W356" s="1856"/>
      <c r="X356" s="1857"/>
    </row>
    <row r="357" ht="11.25" customHeight="1" spans="1:24">
      <c r="A357" s="1233"/>
      <c r="B357" s="1691"/>
      <c r="C357" s="1861"/>
      <c r="D357" s="1797" t="s">
        <v>920</v>
      </c>
      <c r="E357" s="1797"/>
      <c r="F357" s="1797"/>
      <c r="G357" s="1797"/>
      <c r="H357" s="1797"/>
      <c r="I357" s="1797"/>
      <c r="J357" s="1797"/>
      <c r="K357" s="1240"/>
      <c r="L357" s="1685"/>
      <c r="M357" s="1507"/>
      <c r="N357" s="1507"/>
      <c r="O357" s="1507"/>
      <c r="P357" s="1507"/>
      <c r="Q357" s="1507"/>
      <c r="R357" s="1507"/>
      <c r="S357" s="1507"/>
      <c r="T357" s="1683"/>
      <c r="V357" s="1856"/>
      <c r="W357" s="1856"/>
      <c r="X357" s="1857"/>
    </row>
    <row r="358" ht="7.5" customHeight="1" spans="1:24">
      <c r="A358" s="1233"/>
      <c r="B358" s="1691"/>
      <c r="C358" s="1861"/>
      <c r="D358" s="1797"/>
      <c r="E358" s="1797"/>
      <c r="F358" s="1797"/>
      <c r="G358" s="1797"/>
      <c r="H358" s="1797"/>
      <c r="I358" s="1797"/>
      <c r="J358" s="1797"/>
      <c r="K358" s="1240"/>
      <c r="L358" s="1685"/>
      <c r="M358" s="1507"/>
      <c r="N358" s="1507"/>
      <c r="O358" s="1507"/>
      <c r="P358" s="1507"/>
      <c r="Q358" s="1507"/>
      <c r="R358" s="1507"/>
      <c r="S358" s="1507"/>
      <c r="T358" s="1683"/>
      <c r="V358" s="1856"/>
      <c r="W358" s="1856"/>
      <c r="X358" s="1857"/>
    </row>
    <row r="359" ht="11.25" customHeight="1" spans="1:24">
      <c r="A359" s="1233"/>
      <c r="B359" s="1691"/>
      <c r="C359" s="1255" t="s">
        <v>259</v>
      </c>
      <c r="D359" s="1860" t="s">
        <v>921</v>
      </c>
      <c r="E359" s="1790"/>
      <c r="F359" s="1240"/>
      <c r="G359" s="1240"/>
      <c r="H359" s="1240"/>
      <c r="I359" s="1240"/>
      <c r="J359" s="1240"/>
      <c r="K359" s="1240"/>
      <c r="L359" s="1695">
        <v>46</v>
      </c>
      <c r="M359" s="1524"/>
      <c r="N359" s="1524"/>
      <c r="O359" s="1524"/>
      <c r="P359" s="1524"/>
      <c r="Q359" s="1524"/>
      <c r="R359" s="1524"/>
      <c r="S359" s="1524"/>
      <c r="T359" s="1683"/>
      <c r="V359" s="1856"/>
      <c r="W359" s="1856"/>
      <c r="X359" s="1857"/>
    </row>
    <row r="360" ht="11.25" customHeight="1" spans="1:24">
      <c r="A360" s="1233"/>
      <c r="B360" s="1691"/>
      <c r="C360" s="1861"/>
      <c r="D360" s="1750" t="s">
        <v>922</v>
      </c>
      <c r="E360" s="1790"/>
      <c r="F360" s="1240"/>
      <c r="G360" s="1240"/>
      <c r="H360" s="1240"/>
      <c r="I360" s="1240"/>
      <c r="J360" s="1240"/>
      <c r="K360" s="1240"/>
      <c r="L360" s="1695"/>
      <c r="M360" s="1524"/>
      <c r="N360" s="1524"/>
      <c r="O360" s="1524"/>
      <c r="P360" s="1524"/>
      <c r="Q360" s="1524"/>
      <c r="R360" s="1524"/>
      <c r="S360" s="1524"/>
      <c r="T360" s="1683"/>
      <c r="V360" s="1856"/>
      <c r="W360" s="1856"/>
      <c r="X360" s="1857"/>
    </row>
    <row r="361" ht="7.5" customHeight="1" spans="1:24">
      <c r="A361" s="1233"/>
      <c r="B361" s="1691"/>
      <c r="C361" s="1861"/>
      <c r="D361" s="1797"/>
      <c r="E361" s="1797"/>
      <c r="F361" s="1797"/>
      <c r="G361" s="1797"/>
      <c r="H361" s="1797"/>
      <c r="I361" s="1797"/>
      <c r="J361" s="1797"/>
      <c r="K361" s="1240"/>
      <c r="L361" s="1685"/>
      <c r="M361" s="1507"/>
      <c r="N361" s="1507"/>
      <c r="O361" s="1507"/>
      <c r="P361" s="1507"/>
      <c r="Q361" s="1507"/>
      <c r="R361" s="1507"/>
      <c r="S361" s="1507"/>
      <c r="T361" s="1683"/>
      <c r="V361" s="1856"/>
      <c r="W361" s="1856"/>
      <c r="X361" s="1857"/>
    </row>
    <row r="362" ht="11.25" customHeight="1" spans="1:24">
      <c r="A362" s="1233"/>
      <c r="B362" s="1691"/>
      <c r="C362" s="1255" t="s">
        <v>262</v>
      </c>
      <c r="D362" s="1860" t="s">
        <v>923</v>
      </c>
      <c r="E362" s="1790"/>
      <c r="F362" s="1240"/>
      <c r="G362" s="1240"/>
      <c r="H362" s="1240"/>
      <c r="I362" s="1240"/>
      <c r="J362" s="1240"/>
      <c r="K362" s="1240"/>
      <c r="L362" s="1695">
        <v>47</v>
      </c>
      <c r="M362" s="1524"/>
      <c r="N362" s="1524"/>
      <c r="O362" s="1524"/>
      <c r="P362" s="1524"/>
      <c r="Q362" s="1524"/>
      <c r="R362" s="1524"/>
      <c r="S362" s="1524"/>
      <c r="T362" s="1683"/>
      <c r="V362" s="1856"/>
      <c r="W362" s="1856"/>
      <c r="X362" s="1857"/>
    </row>
    <row r="363" ht="11.25" customHeight="1" spans="1:24">
      <c r="A363" s="1233"/>
      <c r="B363" s="1691"/>
      <c r="C363" s="1861"/>
      <c r="D363" s="1750" t="s">
        <v>924</v>
      </c>
      <c r="E363" s="1790"/>
      <c r="F363" s="1240"/>
      <c r="G363" s="1240"/>
      <c r="H363" s="1240"/>
      <c r="I363" s="1240"/>
      <c r="J363" s="1240"/>
      <c r="K363" s="1240"/>
      <c r="L363" s="1695"/>
      <c r="M363" s="1524"/>
      <c r="N363" s="1524"/>
      <c r="O363" s="1524"/>
      <c r="P363" s="1524"/>
      <c r="Q363" s="1524"/>
      <c r="R363" s="1524"/>
      <c r="S363" s="1524"/>
      <c r="T363" s="1683"/>
      <c r="V363" s="1856"/>
      <c r="W363" s="1856"/>
      <c r="X363" s="1857"/>
    </row>
    <row r="364" ht="7.5" customHeight="1" spans="1:24">
      <c r="A364" s="1233"/>
      <c r="B364" s="1691"/>
      <c r="C364" s="1861"/>
      <c r="D364" s="1797"/>
      <c r="E364" s="1797"/>
      <c r="F364" s="1797"/>
      <c r="G364" s="1797"/>
      <c r="H364" s="1797"/>
      <c r="I364" s="1797"/>
      <c r="J364" s="1797"/>
      <c r="K364" s="1240"/>
      <c r="L364" s="1685"/>
      <c r="M364" s="1507"/>
      <c r="N364" s="1507"/>
      <c r="O364" s="1507"/>
      <c r="P364" s="1507"/>
      <c r="Q364" s="1507"/>
      <c r="R364" s="1507"/>
      <c r="S364" s="1507"/>
      <c r="T364" s="1683"/>
      <c r="V364" s="1856"/>
      <c r="W364" s="1856"/>
      <c r="X364" s="1857"/>
    </row>
    <row r="365" ht="11.25" customHeight="1" spans="1:24">
      <c r="A365" s="1233"/>
      <c r="B365" s="1691"/>
      <c r="C365" s="1255" t="s">
        <v>265</v>
      </c>
      <c r="D365" s="1860" t="s">
        <v>925</v>
      </c>
      <c r="E365" s="1790"/>
      <c r="F365" s="1240"/>
      <c r="G365" s="1240"/>
      <c r="H365" s="1240"/>
      <c r="I365" s="1240"/>
      <c r="J365" s="1240"/>
      <c r="K365" s="1240"/>
      <c r="L365" s="1695">
        <v>48</v>
      </c>
      <c r="M365" s="1524"/>
      <c r="N365" s="1524"/>
      <c r="O365" s="1524"/>
      <c r="P365" s="1524"/>
      <c r="Q365" s="1524"/>
      <c r="R365" s="1524"/>
      <c r="S365" s="1524"/>
      <c r="T365" s="1683"/>
      <c r="V365" s="1856"/>
      <c r="W365" s="1856"/>
      <c r="X365" s="1857"/>
    </row>
    <row r="366" ht="11.25" customHeight="1" spans="1:24">
      <c r="A366" s="1233"/>
      <c r="B366" s="1691"/>
      <c r="C366" s="1861"/>
      <c r="D366" s="1750" t="s">
        <v>926</v>
      </c>
      <c r="E366" s="1790"/>
      <c r="F366" s="1240"/>
      <c r="G366" s="1240"/>
      <c r="H366" s="1240"/>
      <c r="I366" s="1240"/>
      <c r="J366" s="1240"/>
      <c r="K366" s="1240"/>
      <c r="L366" s="1695"/>
      <c r="M366" s="1524"/>
      <c r="N366" s="1524"/>
      <c r="O366" s="1524"/>
      <c r="P366" s="1524"/>
      <c r="Q366" s="1524"/>
      <c r="R366" s="1524"/>
      <c r="S366" s="1524"/>
      <c r="T366" s="1683"/>
      <c r="V366" s="1856"/>
      <c r="W366" s="1856"/>
      <c r="X366" s="1857"/>
    </row>
    <row r="367" ht="7.5" customHeight="1" spans="1:24">
      <c r="A367" s="1233"/>
      <c r="B367" s="1691"/>
      <c r="C367" s="1861"/>
      <c r="D367" s="1797"/>
      <c r="E367" s="1797"/>
      <c r="F367" s="1797"/>
      <c r="G367" s="1797"/>
      <c r="H367" s="1797"/>
      <c r="I367" s="1797"/>
      <c r="J367" s="1797"/>
      <c r="K367" s="1240"/>
      <c r="L367" s="1685"/>
      <c r="M367" s="1507"/>
      <c r="N367" s="1507"/>
      <c r="O367" s="1507"/>
      <c r="P367" s="1507"/>
      <c r="Q367" s="1507"/>
      <c r="R367" s="1507"/>
      <c r="S367" s="1507"/>
      <c r="T367" s="1683"/>
      <c r="V367" s="1856"/>
      <c r="W367" s="1856"/>
      <c r="X367" s="1857"/>
    </row>
    <row r="368" ht="11.25" customHeight="1" spans="1:24">
      <c r="A368" s="1233"/>
      <c r="B368" s="1691"/>
      <c r="C368" s="1255" t="s">
        <v>212</v>
      </c>
      <c r="D368" s="1860" t="s">
        <v>927</v>
      </c>
      <c r="E368" s="1790"/>
      <c r="F368" s="1240"/>
      <c r="G368" s="1240"/>
      <c r="H368" s="1240"/>
      <c r="I368" s="1240"/>
      <c r="J368" s="1240"/>
      <c r="K368" s="1240"/>
      <c r="L368" s="1695">
        <v>49</v>
      </c>
      <c r="M368" s="1524"/>
      <c r="N368" s="1524"/>
      <c r="O368" s="1524"/>
      <c r="P368" s="1524"/>
      <c r="Q368" s="1524"/>
      <c r="R368" s="1524"/>
      <c r="S368" s="1524"/>
      <c r="T368" s="1683"/>
      <c r="V368" s="1856"/>
      <c r="W368" s="1856"/>
      <c r="X368" s="1857"/>
    </row>
    <row r="369" ht="11.25" customHeight="1" spans="1:24">
      <c r="A369" s="1233"/>
      <c r="B369" s="1691"/>
      <c r="C369" s="1861"/>
      <c r="D369" s="1750" t="s">
        <v>928</v>
      </c>
      <c r="E369" s="1790"/>
      <c r="F369" s="1240"/>
      <c r="G369" s="1240"/>
      <c r="H369" s="1240"/>
      <c r="I369" s="1240"/>
      <c r="J369" s="1240"/>
      <c r="K369" s="1240"/>
      <c r="L369" s="1695"/>
      <c r="M369" s="1524"/>
      <c r="N369" s="1524"/>
      <c r="O369" s="1524"/>
      <c r="P369" s="1524"/>
      <c r="Q369" s="1524"/>
      <c r="R369" s="1524"/>
      <c r="S369" s="1524"/>
      <c r="T369" s="1683"/>
      <c r="V369" s="1856"/>
      <c r="W369" s="1856"/>
      <c r="X369" s="1857"/>
    </row>
    <row r="370" ht="7.5" customHeight="1" spans="1:24">
      <c r="A370" s="1233"/>
      <c r="B370" s="1691"/>
      <c r="C370" s="1861"/>
      <c r="D370" s="1750"/>
      <c r="E370" s="1790"/>
      <c r="F370" s="1240"/>
      <c r="G370" s="1240"/>
      <c r="H370" s="1240"/>
      <c r="I370" s="1240"/>
      <c r="J370" s="1240"/>
      <c r="K370" s="1240"/>
      <c r="L370" s="1685"/>
      <c r="M370" s="1507"/>
      <c r="N370" s="1507"/>
      <c r="O370" s="1507"/>
      <c r="P370" s="1507"/>
      <c r="Q370" s="1507"/>
      <c r="R370" s="1507"/>
      <c r="S370" s="1507"/>
      <c r="T370" s="1683"/>
      <c r="V370" s="1856"/>
      <c r="W370" s="1856"/>
      <c r="X370" s="1857"/>
    </row>
    <row r="371" ht="11.25" customHeight="1" spans="1:24">
      <c r="A371" s="1233"/>
      <c r="B371" s="1691"/>
      <c r="C371" s="1861"/>
      <c r="D371" s="1797"/>
      <c r="E371" s="1797"/>
      <c r="F371" s="1797"/>
      <c r="G371" s="1797"/>
      <c r="H371" s="1797"/>
      <c r="I371" s="1797"/>
      <c r="J371" s="1797"/>
      <c r="K371" s="1240"/>
      <c r="L371" s="1685"/>
      <c r="M371" s="1507"/>
      <c r="N371" s="1507"/>
      <c r="O371" s="1507"/>
      <c r="P371" s="1507"/>
      <c r="Q371" s="1507"/>
      <c r="R371" s="1507"/>
      <c r="S371" s="4023" t="s">
        <v>801</v>
      </c>
      <c r="T371" s="1683"/>
      <c r="V371" s="1856"/>
      <c r="W371" s="1856"/>
      <c r="X371" s="1857"/>
    </row>
    <row r="372" ht="11.25" customHeight="1" spans="1:24">
      <c r="A372" s="1233"/>
      <c r="B372" s="1691"/>
      <c r="C372" s="1255" t="s">
        <v>929</v>
      </c>
      <c r="D372" s="1860" t="s">
        <v>930</v>
      </c>
      <c r="E372" s="1790"/>
      <c r="F372" s="1240"/>
      <c r="G372" s="1240"/>
      <c r="H372" s="1240"/>
      <c r="I372" s="1240"/>
      <c r="J372" s="1240"/>
      <c r="K372" s="1240"/>
      <c r="L372" s="1695">
        <v>28</v>
      </c>
      <c r="M372" s="1524"/>
      <c r="N372" s="1524"/>
      <c r="O372" s="1524"/>
      <c r="P372" s="1524"/>
      <c r="Q372" s="1524"/>
      <c r="R372" s="1524"/>
      <c r="S372" s="1524"/>
      <c r="T372" s="1683"/>
      <c r="V372" s="1856"/>
      <c r="W372" s="1856"/>
      <c r="X372" s="1857"/>
    </row>
    <row r="373" ht="11.25" customHeight="1" spans="1:24">
      <c r="A373" s="1233"/>
      <c r="B373" s="1691"/>
      <c r="C373" s="1861"/>
      <c r="D373" s="1790" t="s">
        <v>931</v>
      </c>
      <c r="E373" s="1790"/>
      <c r="F373" s="1240"/>
      <c r="G373" s="1240"/>
      <c r="H373" s="1240"/>
      <c r="I373" s="1240"/>
      <c r="J373" s="1240"/>
      <c r="K373" s="1240"/>
      <c r="L373" s="1695"/>
      <c r="M373" s="1524"/>
      <c r="N373" s="1524"/>
      <c r="O373" s="1524"/>
      <c r="P373" s="1524"/>
      <c r="Q373" s="1524"/>
      <c r="R373" s="1524"/>
      <c r="S373" s="1524"/>
      <c r="T373" s="1683"/>
      <c r="V373" s="1856"/>
      <c r="W373" s="1856"/>
      <c r="X373" s="1857"/>
    </row>
    <row r="374" ht="11.25" customHeight="1" spans="1:24">
      <c r="A374" s="1233"/>
      <c r="B374" s="1691"/>
      <c r="C374" s="1861"/>
      <c r="D374" s="1797" t="s">
        <v>932</v>
      </c>
      <c r="E374" s="1797"/>
      <c r="F374" s="1797"/>
      <c r="G374" s="1797"/>
      <c r="H374" s="1797"/>
      <c r="I374" s="1797"/>
      <c r="J374" s="1797"/>
      <c r="K374" s="1240"/>
      <c r="L374" s="1685"/>
      <c r="M374" s="1507"/>
      <c r="N374" s="1507"/>
      <c r="O374" s="1507"/>
      <c r="P374" s="1507"/>
      <c r="Q374" s="1507"/>
      <c r="R374" s="1507"/>
      <c r="S374" s="1507"/>
      <c r="T374" s="1683"/>
      <c r="V374" s="1856"/>
      <c r="W374" s="1856"/>
      <c r="X374" s="1857"/>
    </row>
    <row r="375" ht="11.25" customHeight="1" spans="1:24">
      <c r="A375" s="1233"/>
      <c r="B375" s="1691"/>
      <c r="C375" s="1861"/>
      <c r="D375" s="1797" t="s">
        <v>933</v>
      </c>
      <c r="E375" s="1797"/>
      <c r="F375" s="1797"/>
      <c r="G375" s="1797"/>
      <c r="H375" s="1797"/>
      <c r="I375" s="1797"/>
      <c r="J375" s="1797"/>
      <c r="K375" s="1240"/>
      <c r="L375" s="1685"/>
      <c r="M375" s="1507"/>
      <c r="N375" s="1507"/>
      <c r="O375" s="1507"/>
      <c r="P375" s="1507"/>
      <c r="Q375" s="1507"/>
      <c r="R375" s="1507"/>
      <c r="S375" s="1507"/>
      <c r="T375" s="1683"/>
      <c r="V375" s="1856"/>
      <c r="W375" s="1856"/>
      <c r="X375" s="1857"/>
    </row>
    <row r="376" ht="11.25" customHeight="1" spans="1:24">
      <c r="A376" s="1233"/>
      <c r="B376" s="1691"/>
      <c r="C376" s="1861"/>
      <c r="D376" s="1834"/>
      <c r="E376" s="1834"/>
      <c r="F376" s="1834"/>
      <c r="G376" s="1834"/>
      <c r="H376" s="1834"/>
      <c r="I376" s="1834"/>
      <c r="J376" s="1834"/>
      <c r="K376" s="1240"/>
      <c r="L376" s="1685"/>
      <c r="M376" s="1507"/>
      <c r="N376" s="1507"/>
      <c r="O376" s="1507"/>
      <c r="P376" s="1507"/>
      <c r="Q376" s="1507"/>
      <c r="R376" s="1507"/>
      <c r="S376" s="1507"/>
      <c r="T376" s="1683"/>
      <c r="V376" s="1856"/>
      <c r="W376" s="1856"/>
      <c r="X376" s="1857"/>
    </row>
    <row r="377" ht="3.95" customHeight="1" spans="1:24">
      <c r="A377" s="1233"/>
      <c r="B377" s="1691"/>
      <c r="C377" s="1861"/>
      <c r="D377" s="1797" t="s">
        <v>934</v>
      </c>
      <c r="E377" s="1797"/>
      <c r="F377" s="1797"/>
      <c r="G377" s="1797"/>
      <c r="H377" s="1797"/>
      <c r="I377" s="1797"/>
      <c r="J377" s="1797"/>
      <c r="K377" s="1240"/>
      <c r="L377" s="1685"/>
      <c r="M377" s="1507"/>
      <c r="N377" s="1507"/>
      <c r="O377" s="1507"/>
      <c r="P377" s="1507"/>
      <c r="Q377" s="1507"/>
      <c r="R377" s="1507"/>
      <c r="S377" s="1507"/>
      <c r="T377" s="1683"/>
      <c r="V377" s="1856"/>
      <c r="W377" s="1856"/>
      <c r="X377" s="1857"/>
    </row>
    <row r="378" ht="5.25" customHeight="1" spans="1:24">
      <c r="A378" s="1782"/>
      <c r="B378" s="1783"/>
      <c r="C378" s="1902"/>
      <c r="D378" s="1866"/>
      <c r="E378" s="1903"/>
      <c r="F378" s="1803"/>
      <c r="G378" s="1803"/>
      <c r="H378" s="1803"/>
      <c r="I378" s="1803"/>
      <c r="J378" s="1803"/>
      <c r="K378" s="1803"/>
      <c r="L378" s="1812"/>
      <c r="M378" s="1505"/>
      <c r="N378" s="1505"/>
      <c r="O378" s="1505"/>
      <c r="P378" s="1505"/>
      <c r="Q378" s="1505"/>
      <c r="R378" s="1505"/>
      <c r="S378" s="1505"/>
      <c r="T378" s="1789"/>
      <c r="V378" s="1856"/>
      <c r="W378" s="1856"/>
      <c r="X378" s="1857"/>
    </row>
    <row r="379" ht="5.25" customHeight="1" spans="1:24">
      <c r="A379" s="1233"/>
      <c r="B379" s="1691"/>
      <c r="C379" s="1861"/>
      <c r="D379" s="1750"/>
      <c r="E379" s="1790"/>
      <c r="F379" s="1240"/>
      <c r="G379" s="1240"/>
      <c r="H379" s="1240"/>
      <c r="I379" s="1240"/>
      <c r="J379" s="1240"/>
      <c r="K379" s="1240"/>
      <c r="L379" s="1685"/>
      <c r="M379" s="1507"/>
      <c r="N379" s="1507"/>
      <c r="O379" s="1507"/>
      <c r="P379" s="1507"/>
      <c r="Q379" s="1507"/>
      <c r="R379" s="1507"/>
      <c r="S379" s="1507"/>
      <c r="T379" s="1683"/>
      <c r="V379" s="1856"/>
      <c r="W379" s="1856"/>
      <c r="X379" s="1857"/>
    </row>
    <row r="380" ht="11.25" customHeight="1" spans="1:24">
      <c r="A380" s="1233"/>
      <c r="B380" s="1691"/>
      <c r="C380" s="1861"/>
      <c r="D380" s="1750"/>
      <c r="E380" s="1790"/>
      <c r="F380" s="1240"/>
      <c r="G380" s="1240"/>
      <c r="H380" s="1240"/>
      <c r="I380" s="1240"/>
      <c r="J380" s="1240"/>
      <c r="K380" s="1240"/>
      <c r="L380" s="1685"/>
      <c r="M380" s="1507"/>
      <c r="N380" s="1507"/>
      <c r="O380" s="1507"/>
      <c r="P380" s="1507"/>
      <c r="Q380" s="1507"/>
      <c r="R380" s="1507"/>
      <c r="S380" s="4020" t="s">
        <v>752</v>
      </c>
      <c r="T380" s="1683"/>
      <c r="V380" s="1856"/>
      <c r="W380" s="1856"/>
      <c r="X380" s="1857"/>
    </row>
    <row r="381" ht="11.25" customHeight="1" spans="1:24">
      <c r="A381" s="1679"/>
      <c r="B381" s="1748">
        <v>9.35</v>
      </c>
      <c r="C381" s="1277" t="s">
        <v>935</v>
      </c>
      <c r="D381" s="1277"/>
      <c r="E381" s="1240"/>
      <c r="F381" s="1277"/>
      <c r="G381" s="1240"/>
      <c r="H381" s="1240"/>
      <c r="I381" s="1240"/>
      <c r="J381" s="1240"/>
      <c r="K381" s="1240"/>
      <c r="L381" s="1685">
        <v>52</v>
      </c>
      <c r="M381" s="1524"/>
      <c r="N381" s="1524"/>
      <c r="O381" s="1524"/>
      <c r="P381" s="1524"/>
      <c r="Q381" s="1524"/>
      <c r="R381" s="1524"/>
      <c r="S381" s="1524"/>
      <c r="T381" s="1683"/>
    </row>
    <row r="382" ht="11.25" customHeight="1" spans="1:24">
      <c r="A382" s="1233"/>
      <c r="B382" s="1835"/>
      <c r="C382" s="1285" t="s">
        <v>936</v>
      </c>
      <c r="D382" s="1240"/>
      <c r="E382" s="1240"/>
      <c r="F382" s="1240"/>
      <c r="G382" s="1240"/>
      <c r="H382" s="1240"/>
      <c r="I382" s="1240"/>
      <c r="J382" s="1240"/>
      <c r="K382" s="1240"/>
      <c r="L382" s="1685"/>
      <c r="M382" s="1524"/>
      <c r="N382" s="1524"/>
      <c r="O382" s="1524"/>
      <c r="P382" s="1524"/>
      <c r="Q382" s="1524"/>
      <c r="R382" s="1524"/>
      <c r="S382" s="1524"/>
      <c r="T382" s="1683"/>
    </row>
    <row r="383" ht="9" customHeight="1" spans="1:24">
      <c r="A383" s="1782"/>
      <c r="B383" s="1904"/>
      <c r="C383" s="1813"/>
      <c r="D383" s="1813"/>
      <c r="E383" s="1813"/>
      <c r="F383" s="1813"/>
      <c r="G383" s="1813"/>
      <c r="H383" s="1813"/>
      <c r="I383" s="1813"/>
      <c r="J383" s="1813"/>
      <c r="K383" s="1803"/>
      <c r="L383" s="1812"/>
      <c r="M383" s="1505"/>
      <c r="N383" s="1505"/>
      <c r="O383" s="1505"/>
      <c r="P383" s="1505"/>
      <c r="Q383" s="1505"/>
      <c r="R383" s="1505"/>
      <c r="S383" s="1505"/>
      <c r="T383" s="1789"/>
    </row>
    <row r="384" ht="9.75" customHeight="1" spans="1:24">
      <c r="A384" s="1233"/>
      <c r="B384" s="1835"/>
      <c r="C384" s="1797"/>
      <c r="D384" s="1797"/>
      <c r="E384" s="1797"/>
      <c r="F384" s="1797"/>
      <c r="G384" s="1797"/>
      <c r="H384" s="1797"/>
      <c r="I384" s="1797"/>
      <c r="J384" s="1797"/>
      <c r="K384" s="1240"/>
      <c r="L384" s="1685"/>
      <c r="M384" s="1507"/>
      <c r="N384" s="1507"/>
      <c r="O384" s="1507"/>
      <c r="P384" s="1507"/>
      <c r="Q384" s="1507"/>
      <c r="R384" s="1507"/>
      <c r="S384" s="1507"/>
      <c r="T384" s="1683"/>
    </row>
    <row r="385" ht="11.25" customHeight="1" spans="1:20">
      <c r="A385" s="1679"/>
      <c r="B385" s="1748">
        <v>9.36</v>
      </c>
      <c r="C385" s="1277" t="s">
        <v>937</v>
      </c>
      <c r="D385" s="1277"/>
      <c r="E385" s="1240"/>
      <c r="F385" s="1277"/>
      <c r="G385" s="1240"/>
      <c r="H385" s="1240"/>
      <c r="I385" s="1240"/>
      <c r="J385" s="1240"/>
      <c r="K385" s="1240"/>
      <c r="L385" s="1685">
        <v>67</v>
      </c>
      <c r="M385" s="1524"/>
      <c r="N385" s="1524"/>
      <c r="O385" s="1524"/>
      <c r="P385" s="1524"/>
      <c r="Q385" s="1524"/>
      <c r="R385" s="1524"/>
      <c r="S385" s="1524"/>
      <c r="T385" s="1683"/>
    </row>
    <row r="386" ht="11.25" customHeight="1" spans="1:20">
      <c r="A386" s="1233"/>
      <c r="B386" s="1835"/>
      <c r="C386" s="1285" t="s">
        <v>938</v>
      </c>
      <c r="D386" s="1240"/>
      <c r="E386" s="1240"/>
      <c r="F386" s="1240"/>
      <c r="G386" s="1240"/>
      <c r="H386" s="1240"/>
      <c r="I386" s="1240"/>
      <c r="J386" s="1240"/>
      <c r="K386" s="1240"/>
      <c r="L386" s="1685"/>
      <c r="M386" s="1524"/>
      <c r="N386" s="1524"/>
      <c r="O386" s="1524"/>
      <c r="P386" s="1524"/>
      <c r="Q386" s="1524"/>
      <c r="R386" s="1524"/>
      <c r="S386" s="1524"/>
      <c r="T386" s="1683"/>
    </row>
    <row r="387" ht="9" customHeight="1" spans="1:20">
      <c r="A387" s="1782"/>
      <c r="B387" s="1904"/>
      <c r="C387" s="1813"/>
      <c r="D387" s="1813"/>
      <c r="E387" s="1813"/>
      <c r="F387" s="1813"/>
      <c r="G387" s="1813"/>
      <c r="H387" s="1813"/>
      <c r="I387" s="1813"/>
      <c r="J387" s="1813"/>
      <c r="K387" s="1803"/>
      <c r="L387" s="1812"/>
      <c r="M387" s="1505"/>
      <c r="N387" s="1505"/>
      <c r="O387" s="1505"/>
      <c r="P387" s="1505"/>
      <c r="Q387" s="1505"/>
      <c r="R387" s="1505"/>
      <c r="S387" s="1505"/>
      <c r="T387" s="1789"/>
    </row>
    <row r="388" ht="8.25" customHeight="1" spans="1:20">
      <c r="A388" s="1233"/>
      <c r="B388" s="1835"/>
      <c r="C388" s="1285"/>
      <c r="D388" s="1264"/>
      <c r="E388" s="154"/>
      <c r="F388" s="1264"/>
      <c r="G388" s="154"/>
      <c r="H388" s="154"/>
      <c r="I388" s="154"/>
      <c r="J388" s="154"/>
      <c r="K388" s="154"/>
      <c r="L388" s="173"/>
      <c r="M388" s="285"/>
      <c r="N388" s="285"/>
      <c r="O388" s="285"/>
      <c r="P388" s="285"/>
      <c r="Q388" s="285"/>
      <c r="R388" s="1507"/>
      <c r="S388" s="1507"/>
      <c r="T388" s="1683"/>
    </row>
    <row r="389" ht="11.25" customHeight="1" spans="1:20">
      <c r="A389" s="1679"/>
      <c r="B389" s="1748">
        <v>9.37</v>
      </c>
      <c r="C389" s="1277" t="s">
        <v>939</v>
      </c>
      <c r="D389" s="1277"/>
      <c r="E389" s="1240"/>
      <c r="F389" s="1277"/>
      <c r="G389" s="1240"/>
      <c r="H389" s="1240"/>
      <c r="I389" s="1240"/>
      <c r="J389" s="1905">
        <v>89</v>
      </c>
      <c r="K389" s="1906">
        <f>M8+M28+M32+M36+M40+M44+M48+M52+M57+M63+M69+M81+M90+M95+M100+M112+M116+M120+M124+M128+M132+M137+M142+M146+M152+M157+M161+M170+M174+M177+M181+M184+M187+M190+M221+M232+M236+M250+M254+M258+M275+M278+M263+M294+M324+M330+M333+M351+M354+M359+M362+M365+M368+M372+M381+M385</f>
        <v>0</v>
      </c>
      <c r="L389" s="1907"/>
      <c r="M389" s="1907"/>
      <c r="N389" s="1907"/>
      <c r="O389" s="1907"/>
      <c r="P389" s="1907"/>
      <c r="Q389" s="1908"/>
      <c r="R389" s="1749"/>
      <c r="S389" s="1749"/>
      <c r="T389" s="1683"/>
    </row>
    <row r="390" ht="11.25" customHeight="1" spans="1:20">
      <c r="A390" s="1233"/>
      <c r="B390" s="1835"/>
      <c r="C390" s="1285" t="s">
        <v>940</v>
      </c>
      <c r="D390" s="1240"/>
      <c r="E390" s="1240"/>
      <c r="F390" s="1240"/>
      <c r="G390" s="1240"/>
      <c r="H390" s="1240"/>
      <c r="I390" s="1240"/>
      <c r="J390" s="1905"/>
      <c r="K390" s="1909"/>
      <c r="L390" s="1910"/>
      <c r="M390" s="1910"/>
      <c r="N390" s="1910"/>
      <c r="O390" s="1910"/>
      <c r="P390" s="1910"/>
      <c r="Q390" s="1911"/>
      <c r="R390" s="1749"/>
      <c r="S390" s="1749"/>
      <c r="T390" s="1683"/>
    </row>
    <row r="391" ht="8.25" customHeight="1" spans="1:20">
      <c r="A391" s="1782"/>
      <c r="B391" s="1904"/>
      <c r="C391" s="1813"/>
      <c r="D391" s="1813"/>
      <c r="E391" s="1813"/>
      <c r="F391" s="1813"/>
      <c r="G391" s="1813"/>
      <c r="H391" s="1813"/>
      <c r="I391" s="1813"/>
      <c r="J391" s="1813"/>
      <c r="K391" s="1803"/>
      <c r="L391" s="1812"/>
      <c r="M391" s="1505"/>
      <c r="N391" s="1505"/>
      <c r="O391" s="1505"/>
      <c r="P391" s="1505"/>
      <c r="Q391" s="1505"/>
      <c r="R391" s="1505"/>
      <c r="S391" s="1505"/>
      <c r="T391" s="1789"/>
    </row>
    <row r="392" ht="8.25" customHeight="1" spans="1:20">
      <c r="A392" s="1233"/>
      <c r="B392" s="1835"/>
      <c r="C392" s="1285"/>
      <c r="D392" s="1264"/>
      <c r="E392" s="154"/>
      <c r="F392" s="1264"/>
      <c r="G392" s="154"/>
      <c r="H392" s="154"/>
      <c r="I392" s="154"/>
      <c r="J392" s="154"/>
      <c r="K392" s="154"/>
      <c r="L392" s="173"/>
      <c r="M392" s="285"/>
      <c r="N392" s="285"/>
      <c r="O392" s="285"/>
      <c r="P392" s="285"/>
      <c r="Q392" s="285"/>
      <c r="R392" s="1507"/>
      <c r="S392" s="1507"/>
      <c r="T392" s="1683"/>
    </row>
    <row r="393" ht="11.25" customHeight="1" spans="1:20">
      <c r="A393" s="1679"/>
      <c r="B393" s="1748">
        <v>9.38</v>
      </c>
      <c r="C393" s="1277" t="s">
        <v>941</v>
      </c>
      <c r="D393" s="1277"/>
      <c r="E393" s="1240"/>
      <c r="F393" s="1277"/>
      <c r="G393" s="1240"/>
      <c r="H393" s="1240"/>
      <c r="I393" s="1240"/>
      <c r="J393" s="1240"/>
      <c r="K393" s="1240"/>
      <c r="L393" s="1685">
        <v>53</v>
      </c>
      <c r="M393" s="1524"/>
      <c r="N393" s="1524"/>
      <c r="O393" s="1524"/>
      <c r="P393" s="1524"/>
      <c r="Q393" s="1524"/>
      <c r="R393" s="1524"/>
      <c r="S393" s="1524"/>
      <c r="T393" s="1683"/>
    </row>
    <row r="394" ht="11.25" customHeight="1" spans="1:20">
      <c r="A394" s="1233"/>
      <c r="B394" s="1835"/>
      <c r="C394" s="1285" t="s">
        <v>942</v>
      </c>
      <c r="D394" s="1240"/>
      <c r="E394" s="1240"/>
      <c r="F394" s="1240"/>
      <c r="G394" s="1240"/>
      <c r="H394" s="1240"/>
      <c r="I394" s="1240"/>
      <c r="J394" s="1240"/>
      <c r="K394" s="1240"/>
      <c r="L394" s="1685"/>
      <c r="M394" s="1524"/>
      <c r="N394" s="1524"/>
      <c r="O394" s="1524"/>
      <c r="P394" s="1524"/>
      <c r="Q394" s="1524"/>
      <c r="R394" s="1524"/>
      <c r="S394" s="1524"/>
      <c r="T394" s="1683"/>
    </row>
    <row r="395" ht="8.25" customHeight="1" spans="1:20">
      <c r="A395" s="1782"/>
      <c r="B395" s="1904"/>
      <c r="C395" s="1813"/>
      <c r="D395" s="1813"/>
      <c r="E395" s="1813"/>
      <c r="F395" s="1813"/>
      <c r="G395" s="1813"/>
      <c r="H395" s="1813"/>
      <c r="I395" s="1813"/>
      <c r="J395" s="1813"/>
      <c r="K395" s="1803"/>
      <c r="L395" s="1812"/>
      <c r="M395" s="1505"/>
      <c r="N395" s="1505"/>
      <c r="O395" s="1505"/>
      <c r="P395" s="1505"/>
      <c r="Q395" s="1505"/>
      <c r="R395" s="1505"/>
      <c r="S395" s="1505"/>
      <c r="T395" s="1789"/>
    </row>
    <row r="396" ht="8.25" customHeight="1" spans="1:20">
      <c r="A396" s="1233"/>
      <c r="B396" s="1835"/>
      <c r="C396" s="1285"/>
      <c r="D396" s="1264"/>
      <c r="E396" s="154"/>
      <c r="F396" s="1264"/>
      <c r="G396" s="154"/>
      <c r="H396" s="154"/>
      <c r="I396" s="154"/>
      <c r="J396" s="154"/>
      <c r="K396" s="154"/>
      <c r="L396" s="173"/>
      <c r="M396" s="285"/>
      <c r="N396" s="285"/>
      <c r="O396" s="285"/>
      <c r="P396" s="285"/>
      <c r="Q396" s="285"/>
      <c r="R396" s="1507"/>
      <c r="S396" s="1507"/>
      <c r="T396" s="1683"/>
    </row>
    <row r="397" ht="11.25" customHeight="1" spans="1:20">
      <c r="A397" s="1679"/>
      <c r="B397" s="1748">
        <v>9.39</v>
      </c>
      <c r="C397" s="1277" t="s">
        <v>943</v>
      </c>
      <c r="D397" s="1277"/>
      <c r="E397" s="1240"/>
      <c r="F397" s="1277"/>
      <c r="G397" s="1240"/>
      <c r="H397" s="1240"/>
      <c r="I397" s="1240"/>
      <c r="J397" s="1240"/>
      <c r="K397" s="1240"/>
      <c r="L397" s="1685">
        <v>54</v>
      </c>
      <c r="M397" s="1524"/>
      <c r="N397" s="1524"/>
      <c r="O397" s="1524"/>
      <c r="P397" s="1524"/>
      <c r="Q397" s="1524"/>
      <c r="R397" s="1524"/>
      <c r="S397" s="1524"/>
      <c r="T397" s="1683"/>
    </row>
    <row r="398" ht="11.25" customHeight="1" spans="1:20">
      <c r="A398" s="1233"/>
      <c r="B398" s="1835"/>
      <c r="C398" s="1285" t="s">
        <v>944</v>
      </c>
      <c r="D398" s="1240"/>
      <c r="E398" s="1240"/>
      <c r="F398" s="1240"/>
      <c r="G398" s="1240"/>
      <c r="H398" s="1240"/>
      <c r="I398" s="1240"/>
      <c r="J398" s="1240"/>
      <c r="K398" s="1240"/>
      <c r="L398" s="1685"/>
      <c r="M398" s="1524"/>
      <c r="N398" s="1524"/>
      <c r="O398" s="1524"/>
      <c r="P398" s="1524"/>
      <c r="Q398" s="1524"/>
      <c r="R398" s="1524"/>
      <c r="S398" s="1524"/>
      <c r="T398" s="1683"/>
    </row>
    <row r="399" ht="8.25" customHeight="1" spans="1:20">
      <c r="A399" s="1782"/>
      <c r="B399" s="1904"/>
      <c r="C399" s="1813"/>
      <c r="D399" s="1813"/>
      <c r="E399" s="1813"/>
      <c r="F399" s="1813"/>
      <c r="G399" s="1813"/>
      <c r="H399" s="1813"/>
      <c r="I399" s="1813"/>
      <c r="J399" s="1813"/>
      <c r="K399" s="1803"/>
      <c r="L399" s="1812"/>
      <c r="M399" s="1505"/>
      <c r="N399" s="1505"/>
      <c r="O399" s="1505"/>
      <c r="P399" s="1505"/>
      <c r="Q399" s="1505"/>
      <c r="R399" s="1505"/>
      <c r="S399" s="1505"/>
      <c r="T399" s="1789"/>
    </row>
    <row r="400" ht="8.25" customHeight="1" spans="1:20">
      <c r="A400" s="1233"/>
      <c r="B400" s="1835"/>
      <c r="C400" s="1285"/>
      <c r="D400" s="1264"/>
      <c r="E400" s="154"/>
      <c r="F400" s="1264"/>
      <c r="G400" s="154"/>
      <c r="H400" s="154"/>
      <c r="I400" s="154"/>
      <c r="J400" s="154"/>
      <c r="K400" s="154"/>
      <c r="L400" s="173"/>
      <c r="M400" s="285"/>
      <c r="N400" s="285"/>
      <c r="O400" s="285"/>
      <c r="P400" s="285"/>
      <c r="Q400" s="285"/>
      <c r="R400" s="1507"/>
      <c r="S400" s="1507"/>
      <c r="T400" s="1683"/>
    </row>
    <row r="401" ht="11.25" customHeight="1" spans="1:20">
      <c r="A401" s="1679"/>
      <c r="B401" s="1748">
        <v>9.4</v>
      </c>
      <c r="C401" s="1277" t="s">
        <v>945</v>
      </c>
      <c r="D401" s="1277"/>
      <c r="E401" s="1240"/>
      <c r="F401" s="1277"/>
      <c r="G401" s="1240"/>
      <c r="H401" s="1240"/>
      <c r="I401" s="1240"/>
      <c r="J401" s="1240"/>
      <c r="K401" s="1240"/>
      <c r="L401" s="1685">
        <v>55</v>
      </c>
      <c r="M401" s="1524"/>
      <c r="N401" s="1524"/>
      <c r="O401" s="1524"/>
      <c r="P401" s="1524"/>
      <c r="Q401" s="1524"/>
      <c r="R401" s="1524"/>
      <c r="S401" s="1524"/>
      <c r="T401" s="1683"/>
    </row>
    <row r="402" ht="11.25" customHeight="1" spans="1:20">
      <c r="A402" s="1233"/>
      <c r="B402" s="1835"/>
      <c r="C402" s="1285" t="s">
        <v>946</v>
      </c>
      <c r="D402" s="1240"/>
      <c r="E402" s="1240"/>
      <c r="F402" s="1240"/>
      <c r="G402" s="1240"/>
      <c r="H402" s="1240"/>
      <c r="I402" s="1240"/>
      <c r="J402" s="1240"/>
      <c r="K402" s="1240"/>
      <c r="L402" s="1685"/>
      <c r="M402" s="1524"/>
      <c r="N402" s="1524"/>
      <c r="O402" s="1524"/>
      <c r="P402" s="1524"/>
      <c r="Q402" s="1524"/>
      <c r="R402" s="1524"/>
      <c r="S402" s="1524"/>
      <c r="T402" s="1683"/>
    </row>
    <row r="403" ht="8.25" customHeight="1" spans="1:20">
      <c r="A403" s="1782"/>
      <c r="B403" s="1904"/>
      <c r="C403" s="1813"/>
      <c r="D403" s="1813"/>
      <c r="E403" s="1813"/>
      <c r="F403" s="1813"/>
      <c r="G403" s="1813"/>
      <c r="H403" s="1813"/>
      <c r="I403" s="1813"/>
      <c r="J403" s="1813"/>
      <c r="K403" s="1803"/>
      <c r="L403" s="1812"/>
      <c r="M403" s="1505"/>
      <c r="N403" s="1505"/>
      <c r="O403" s="1505"/>
      <c r="P403" s="1505"/>
      <c r="Q403" s="1505"/>
      <c r="R403" s="1505"/>
      <c r="S403" s="1505"/>
      <c r="T403" s="1789"/>
    </row>
    <row r="404" ht="7.5" customHeight="1" spans="1:20">
      <c r="A404" s="1233"/>
      <c r="B404" s="1835"/>
      <c r="C404" s="1285"/>
      <c r="D404" s="1264"/>
      <c r="E404" s="1639"/>
      <c r="F404" s="1264"/>
      <c r="G404" s="154"/>
      <c r="H404" s="154"/>
      <c r="I404" s="154"/>
      <c r="J404" s="154"/>
      <c r="K404" s="154"/>
      <c r="L404" s="173"/>
      <c r="M404" s="285"/>
      <c r="N404" s="285"/>
      <c r="O404" s="285"/>
      <c r="P404" s="285"/>
      <c r="Q404" s="285"/>
      <c r="R404" s="1507"/>
      <c r="S404" s="1507"/>
      <c r="T404" s="1683"/>
    </row>
    <row r="405" ht="11.25" customHeight="1" spans="1:20">
      <c r="A405" s="1679"/>
      <c r="B405" s="1748">
        <v>9.41</v>
      </c>
      <c r="C405" s="1277" t="s">
        <v>947</v>
      </c>
      <c r="D405" s="1277"/>
      <c r="E405" s="1240"/>
      <c r="F405" s="1277"/>
      <c r="G405" s="1240"/>
      <c r="H405" s="1240"/>
      <c r="I405" s="1240"/>
      <c r="J405" s="1240"/>
      <c r="K405" s="1240"/>
      <c r="L405" s="1685">
        <v>56</v>
      </c>
      <c r="M405" s="1524"/>
      <c r="N405" s="1524"/>
      <c r="O405" s="1524"/>
      <c r="P405" s="1524"/>
      <c r="Q405" s="1524"/>
      <c r="R405" s="1524"/>
      <c r="S405" s="1524"/>
      <c r="T405" s="1683"/>
    </row>
    <row r="406" ht="11.25" customHeight="1" spans="1:20">
      <c r="A406" s="1233"/>
      <c r="B406" s="1835"/>
      <c r="C406" s="1285" t="s">
        <v>948</v>
      </c>
      <c r="D406" s="1240"/>
      <c r="E406" s="1240"/>
      <c r="F406" s="1240"/>
      <c r="G406" s="1240"/>
      <c r="H406" s="1240"/>
      <c r="I406" s="1240"/>
      <c r="J406" s="1240"/>
      <c r="K406" s="1240"/>
      <c r="L406" s="1685"/>
      <c r="M406" s="1524"/>
      <c r="N406" s="1524"/>
      <c r="O406" s="1524"/>
      <c r="P406" s="1524"/>
      <c r="Q406" s="1524"/>
      <c r="R406" s="1524"/>
      <c r="S406" s="1524"/>
      <c r="T406" s="1683"/>
    </row>
    <row r="407" ht="8.25" customHeight="1" spans="1:20">
      <c r="A407" s="1782"/>
      <c r="B407" s="1904"/>
      <c r="C407" s="1813"/>
      <c r="D407" s="1813"/>
      <c r="E407" s="1813"/>
      <c r="F407" s="1813"/>
      <c r="G407" s="1813"/>
      <c r="H407" s="1813"/>
      <c r="I407" s="1813"/>
      <c r="J407" s="1813"/>
      <c r="K407" s="1803"/>
      <c r="L407" s="1812"/>
      <c r="M407" s="1505"/>
      <c r="N407" s="1505"/>
      <c r="O407" s="1505"/>
      <c r="P407" s="1505"/>
      <c r="Q407" s="1505"/>
      <c r="R407" s="1505"/>
      <c r="S407" s="1505"/>
      <c r="T407" s="1789"/>
    </row>
    <row r="408" ht="8.25" customHeight="1" spans="1:20">
      <c r="A408" s="1233"/>
      <c r="B408" s="1277"/>
      <c r="C408" s="1277"/>
      <c r="D408" s="1240"/>
      <c r="E408" s="1240"/>
      <c r="F408" s="1240"/>
      <c r="G408" s="1240"/>
      <c r="H408" s="1240"/>
      <c r="I408" s="1240"/>
      <c r="J408" s="1240"/>
      <c r="K408" s="1240"/>
      <c r="L408" s="1255"/>
      <c r="M408" s="1693"/>
      <c r="N408" s="1693"/>
      <c r="O408" s="1693"/>
      <c r="P408" s="1693"/>
      <c r="Q408" s="1693"/>
      <c r="R408" s="1693"/>
      <c r="S408" s="1693"/>
      <c r="T408" s="1683"/>
    </row>
    <row r="409" ht="11.25" customHeight="1" spans="1:20">
      <c r="A409" s="1679"/>
      <c r="B409" s="1748">
        <v>9.42</v>
      </c>
      <c r="C409" s="1277" t="s">
        <v>949</v>
      </c>
      <c r="D409" s="1277"/>
      <c r="E409" s="1240"/>
      <c r="F409" s="1277"/>
      <c r="G409" s="1240"/>
      <c r="H409" s="1240"/>
      <c r="I409" s="1240"/>
      <c r="J409" s="1905">
        <v>99</v>
      </c>
      <c r="K409" s="1906">
        <f>K389+M393+M397+M401+M405</f>
        <v>0</v>
      </c>
      <c r="L409" s="1907"/>
      <c r="M409" s="1907"/>
      <c r="N409" s="1907"/>
      <c r="O409" s="1907"/>
      <c r="P409" s="1907"/>
      <c r="Q409" s="1908"/>
      <c r="R409" s="1749"/>
      <c r="S409" s="1749"/>
      <c r="T409" s="1683"/>
    </row>
    <row r="410" ht="11.25" customHeight="1" spans="1:20">
      <c r="A410" s="1233"/>
      <c r="B410" s="1835"/>
      <c r="C410" s="1285" t="s">
        <v>950</v>
      </c>
      <c r="D410" s="1240"/>
      <c r="E410" s="1240"/>
      <c r="F410" s="1240"/>
      <c r="G410" s="1240"/>
      <c r="H410" s="1240"/>
      <c r="I410" s="1240"/>
      <c r="J410" s="1905"/>
      <c r="K410" s="1909"/>
      <c r="L410" s="1910"/>
      <c r="M410" s="1910"/>
      <c r="N410" s="1910"/>
      <c r="O410" s="1910"/>
      <c r="P410" s="1910"/>
      <c r="Q410" s="1911"/>
      <c r="R410" s="1749"/>
      <c r="S410" s="1749"/>
      <c r="T410" s="1683"/>
    </row>
    <row r="411" spans="1:20">
      <c r="A411" s="153"/>
      <c r="B411" s="153"/>
      <c r="C411" s="153"/>
      <c r="D411" s="153"/>
      <c r="E411" s="153"/>
      <c r="F411" s="153"/>
      <c r="G411" s="153"/>
      <c r="H411" s="153"/>
      <c r="I411" s="153"/>
      <c r="J411" s="153"/>
      <c r="K411" s="153"/>
      <c r="L411" s="878"/>
      <c r="M411" s="1677"/>
      <c r="N411" s="1677"/>
      <c r="O411" s="1677"/>
      <c r="P411" s="1677"/>
      <c r="Q411" s="1677"/>
      <c r="R411" s="1677"/>
      <c r="S411" s="1677"/>
      <c r="T411" s="153"/>
    </row>
    <row r="412" spans="1:20">
      <c r="A412" s="153"/>
      <c r="B412" s="153"/>
      <c r="C412" s="153"/>
      <c r="D412" s="153"/>
      <c r="E412" s="153"/>
      <c r="F412" s="153"/>
      <c r="G412" s="153"/>
      <c r="H412" s="153"/>
      <c r="I412" s="153"/>
      <c r="J412" s="153"/>
      <c r="K412" s="153"/>
      <c r="L412" s="878"/>
      <c r="M412" s="1677"/>
      <c r="N412" s="1677"/>
      <c r="O412" s="1677"/>
      <c r="P412" s="1677"/>
      <c r="Q412" s="1677"/>
      <c r="R412" s="1677"/>
      <c r="S412" s="1677"/>
      <c r="T412" s="153"/>
    </row>
    <row r="413" spans="1:20">
      <c r="A413" s="153"/>
      <c r="B413" s="153"/>
      <c r="C413" s="153"/>
      <c r="D413" s="153"/>
      <c r="E413" s="153"/>
      <c r="F413" s="153"/>
      <c r="G413" s="153"/>
      <c r="H413" s="153"/>
      <c r="I413" s="153"/>
      <c r="J413" s="153"/>
      <c r="K413" s="153"/>
      <c r="L413" s="878"/>
      <c r="M413" s="1677"/>
      <c r="N413" s="1677"/>
      <c r="O413" s="1677"/>
      <c r="P413" s="1677"/>
      <c r="Q413" s="1677"/>
      <c r="R413" s="1677"/>
      <c r="S413" s="1677"/>
      <c r="T413" s="153"/>
    </row>
    <row r="414" spans="1:20">
      <c r="A414" s="153"/>
      <c r="B414" s="153"/>
      <c r="C414" s="153"/>
      <c r="D414" s="153"/>
      <c r="E414" s="153"/>
      <c r="F414" s="153"/>
      <c r="G414" s="153"/>
      <c r="H414" s="153"/>
      <c r="I414" s="153"/>
      <c r="J414" s="153"/>
      <c r="K414" s="153"/>
      <c r="L414" s="878"/>
      <c r="M414" s="1677"/>
      <c r="N414" s="1677"/>
      <c r="O414" s="1677"/>
      <c r="P414" s="1677"/>
      <c r="Q414" s="1677"/>
      <c r="R414" s="1677"/>
      <c r="S414" s="1677"/>
      <c r="T414" s="153"/>
    </row>
    <row r="415" spans="1:20">
      <c r="A415" s="153"/>
      <c r="B415" s="153"/>
      <c r="C415" s="153"/>
      <c r="D415" s="153"/>
      <c r="E415" s="153"/>
      <c r="F415" s="153"/>
      <c r="G415" s="153"/>
      <c r="H415" s="153"/>
      <c r="I415" s="153"/>
      <c r="J415" s="153"/>
      <c r="K415" s="153"/>
      <c r="L415" s="878"/>
      <c r="M415" s="1677"/>
      <c r="N415" s="1677"/>
      <c r="O415" s="1677"/>
      <c r="P415" s="1677"/>
      <c r="Q415" s="1677"/>
      <c r="R415" s="1677"/>
      <c r="S415" s="1677"/>
      <c r="T415" s="153"/>
    </row>
  </sheetData>
  <sheetProtection selectLockedCells="1" selectUnlockedCells="1"/>
  <mergeCells count="159">
    <mergeCell ref="B4:D4"/>
    <mergeCell ref="M4:S4"/>
    <mergeCell ref="M5:S5"/>
    <mergeCell ref="C66:J66"/>
    <mergeCell ref="M84:N84"/>
    <mergeCell ref="M86:N86"/>
    <mergeCell ref="A104:T104"/>
    <mergeCell ref="M108:S108"/>
    <mergeCell ref="M109:S109"/>
    <mergeCell ref="C163:J163"/>
    <mergeCell ref="C164:J164"/>
    <mergeCell ref="A203:T203"/>
    <mergeCell ref="A204:T204"/>
    <mergeCell ref="M209:S209"/>
    <mergeCell ref="M210:S210"/>
    <mergeCell ref="D234:I234"/>
    <mergeCell ref="D238:I238"/>
    <mergeCell ref="C265:I265"/>
    <mergeCell ref="A313:T313"/>
    <mergeCell ref="M318:S318"/>
    <mergeCell ref="M319:S319"/>
    <mergeCell ref="D376:J376"/>
    <mergeCell ref="J389:J390"/>
    <mergeCell ref="J409:J410"/>
    <mergeCell ref="L8:L9"/>
    <mergeCell ref="L28:L29"/>
    <mergeCell ref="L32:L33"/>
    <mergeCell ref="L36:L37"/>
    <mergeCell ref="L40:L41"/>
    <mergeCell ref="L43:L46"/>
    <mergeCell ref="L47:L50"/>
    <mergeCell ref="L51:L54"/>
    <mergeCell ref="L55:L60"/>
    <mergeCell ref="L63:L64"/>
    <mergeCell ref="L68:L70"/>
    <mergeCell ref="L81:L82"/>
    <mergeCell ref="L90:L91"/>
    <mergeCell ref="L95:L96"/>
    <mergeCell ref="L100:L101"/>
    <mergeCell ref="L112:L113"/>
    <mergeCell ref="L116:L117"/>
    <mergeCell ref="L120:L121"/>
    <mergeCell ref="L124:L125"/>
    <mergeCell ref="L128:L129"/>
    <mergeCell ref="L132:L133"/>
    <mergeCell ref="L137:L138"/>
    <mergeCell ref="L142:L143"/>
    <mergeCell ref="L146:L147"/>
    <mergeCell ref="L152:L153"/>
    <mergeCell ref="L157:L158"/>
    <mergeCell ref="L161:L162"/>
    <mergeCell ref="L167:L168"/>
    <mergeCell ref="L170:L171"/>
    <mergeCell ref="L174:L175"/>
    <mergeCell ref="L177:L178"/>
    <mergeCell ref="L181:L182"/>
    <mergeCell ref="L184:L185"/>
    <mergeCell ref="L187:L188"/>
    <mergeCell ref="L190:L191"/>
    <mergeCell ref="L213:L214"/>
    <mergeCell ref="L217:L218"/>
    <mergeCell ref="L221:L222"/>
    <mergeCell ref="L232:L233"/>
    <mergeCell ref="L236:L237"/>
    <mergeCell ref="L240:L241"/>
    <mergeCell ref="L243:L244"/>
    <mergeCell ref="L250:L251"/>
    <mergeCell ref="L254:L255"/>
    <mergeCell ref="L258:L259"/>
    <mergeCell ref="L263:L264"/>
    <mergeCell ref="L275:L276"/>
    <mergeCell ref="L278:L279"/>
    <mergeCell ref="L294:L295"/>
    <mergeCell ref="L324:L325"/>
    <mergeCell ref="L330:L331"/>
    <mergeCell ref="L333:L334"/>
    <mergeCell ref="L339:L340"/>
    <mergeCell ref="L351:L352"/>
    <mergeCell ref="L354:L355"/>
    <mergeCell ref="L359:L360"/>
    <mergeCell ref="L362:L363"/>
    <mergeCell ref="L365:L366"/>
    <mergeCell ref="L368:L369"/>
    <mergeCell ref="L372:L373"/>
    <mergeCell ref="L381:L382"/>
    <mergeCell ref="L385:L386"/>
    <mergeCell ref="L393:L394"/>
    <mergeCell ref="L397:L398"/>
    <mergeCell ref="L401:L402"/>
    <mergeCell ref="L405:L406"/>
    <mergeCell ref="O240:O241"/>
    <mergeCell ref="O243:O244"/>
    <mergeCell ref="K409:Q410"/>
    <mergeCell ref="M393:S394"/>
    <mergeCell ref="K389:Q390"/>
    <mergeCell ref="M397:S398"/>
    <mergeCell ref="M385:S386"/>
    <mergeCell ref="M381:S382"/>
    <mergeCell ref="M401:S402"/>
    <mergeCell ref="M405:S406"/>
    <mergeCell ref="M351:S352"/>
    <mergeCell ref="M258:S259"/>
    <mergeCell ref="M263:S264"/>
    <mergeCell ref="M177:S178"/>
    <mergeCell ref="M181:S182"/>
    <mergeCell ref="M236:S237"/>
    <mergeCell ref="M213:S214"/>
    <mergeCell ref="M217:S218"/>
    <mergeCell ref="M174:S175"/>
    <mergeCell ref="M184:S185"/>
    <mergeCell ref="M187:S188"/>
    <mergeCell ref="M190:S191"/>
    <mergeCell ref="M232:S233"/>
    <mergeCell ref="M221:S222"/>
    <mergeCell ref="M250:S251"/>
    <mergeCell ref="M254:S255"/>
    <mergeCell ref="M243:N244"/>
    <mergeCell ref="M137:S138"/>
    <mergeCell ref="M132:S133"/>
    <mergeCell ref="M116:S117"/>
    <mergeCell ref="M120:S121"/>
    <mergeCell ref="M112:S113"/>
    <mergeCell ref="M124:S125"/>
    <mergeCell ref="M128:S129"/>
    <mergeCell ref="M152:S153"/>
    <mergeCell ref="M161:S162"/>
    <mergeCell ref="M157:S158"/>
    <mergeCell ref="M146:S147"/>
    <mergeCell ref="M142:S143"/>
    <mergeCell ref="M170:S171"/>
    <mergeCell ref="M240:N241"/>
    <mergeCell ref="M294:S295"/>
    <mergeCell ref="M330:S331"/>
    <mergeCell ref="M275:S276"/>
    <mergeCell ref="M324:S325"/>
    <mergeCell ref="M278:S279"/>
    <mergeCell ref="M333:S334"/>
    <mergeCell ref="M359:S360"/>
    <mergeCell ref="M362:S363"/>
    <mergeCell ref="M365:S366"/>
    <mergeCell ref="M368:S369"/>
    <mergeCell ref="M372:S373"/>
    <mergeCell ref="M354:S355"/>
    <mergeCell ref="M339:S340"/>
    <mergeCell ref="M81:S82"/>
    <mergeCell ref="M8:S9"/>
    <mergeCell ref="M28:S29"/>
    <mergeCell ref="M32:S33"/>
    <mergeCell ref="M36:S37"/>
    <mergeCell ref="M69:S70"/>
    <mergeCell ref="M44:S45"/>
    <mergeCell ref="M48:S49"/>
    <mergeCell ref="M40:S41"/>
    <mergeCell ref="M57:S58"/>
    <mergeCell ref="M63:S64"/>
    <mergeCell ref="M52:S53"/>
    <mergeCell ref="M100:S101"/>
    <mergeCell ref="M90:S91"/>
    <mergeCell ref="M95:S96"/>
  </mergeCells>
  <printOptions horizontalCentered="1"/>
  <pageMargins left="0" right="0" top="0.0395833333333333" bottom="0.0395833333333333" header="0.511805555555556" footer="0.511805555555556"/>
  <pageSetup paperSize="9" scale="87" firstPageNumber="12" orientation="portrait" useFirstPageNumber="1" horizontalDpi="300" verticalDpi="300"/>
  <headerFooter alignWithMargins="0"/>
  <rowBreaks count="2" manualBreakCount="2">
    <brk id="313" max="19" man="1"/>
    <brk id="411" max="19"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L45"/>
  <sheetViews>
    <sheetView showGridLines="0" view="pageBreakPreview" zoomScale="110" zoomScaleNormal="100" workbookViewId="0">
      <selection activeCell="Q8" sqref="Q8:U9"/>
    </sheetView>
  </sheetViews>
  <sheetFormatPr defaultColWidth="9.14285714285714" defaultRowHeight="11.25"/>
  <cols>
    <col min="1" max="1" width="1.14285714285714" style="837" customWidth="1"/>
    <col min="2" max="2" width="4.85714285714286" style="837" customWidth="1"/>
    <col min="3" max="3" width="6.28571428571429" style="837" customWidth="1"/>
    <col min="4" max="14" width="5" style="837" customWidth="1"/>
    <col min="15" max="15" width="5" style="1573" customWidth="1"/>
    <col min="16" max="20" width="5" style="837" customWidth="1"/>
    <col min="21" max="21" width="4.71428571428571" style="837" customWidth="1"/>
    <col min="22" max="22" width="7" style="837" customWidth="1"/>
    <col min="23" max="23" width="9.14285714285714" style="837"/>
    <col min="24" max="24" width="10.8571428571429" style="1574" customWidth="1"/>
    <col min="25" max="25" width="9.14285714285714" style="1574"/>
    <col min="26" max="16384" width="9.14285714285714" style="837"/>
  </cols>
  <sheetData>
    <row r="1" ht="12.75" customHeight="1" spans="1:38">
      <c r="A1" s="1630"/>
      <c r="B1" s="1631"/>
      <c r="C1" s="1632"/>
      <c r="D1" s="1633"/>
      <c r="E1" s="1633"/>
      <c r="F1" s="1634"/>
      <c r="G1" s="1634"/>
      <c r="H1" s="1634"/>
      <c r="I1" s="1635"/>
      <c r="J1" s="1635"/>
      <c r="K1" s="1635"/>
      <c r="L1" s="1635"/>
      <c r="M1" s="1634"/>
      <c r="N1" s="1634"/>
      <c r="O1" s="1636"/>
      <c r="P1" s="1634"/>
      <c r="Q1" s="1634"/>
      <c r="R1" s="1634"/>
      <c r="S1" s="1634"/>
      <c r="T1" s="1634"/>
      <c r="U1" s="1634"/>
      <c r="V1" s="1637"/>
    </row>
    <row r="2" ht="15" customHeight="1" spans="1:38">
      <c r="A2" s="1575"/>
      <c r="B2" s="1638"/>
      <c r="C2" s="1638"/>
      <c r="D2" s="1638"/>
      <c r="E2" s="1639" t="s">
        <v>951</v>
      </c>
      <c r="F2" s="1640"/>
      <c r="G2" s="1496"/>
      <c r="H2" s="1576"/>
      <c r="I2" s="1641"/>
      <c r="J2" s="1641"/>
      <c r="K2" s="1641"/>
      <c r="L2" s="1641"/>
      <c r="M2" s="1576"/>
      <c r="N2" s="1576"/>
      <c r="O2" s="1642"/>
      <c r="P2" s="1576"/>
      <c r="Q2" s="1576"/>
      <c r="R2" s="1576"/>
      <c r="S2" s="1576"/>
      <c r="T2" s="1576"/>
      <c r="U2" s="1576"/>
      <c r="V2" s="1643"/>
      <c r="W2" s="1514"/>
      <c r="X2" s="1644"/>
      <c r="Y2" s="1644"/>
      <c r="Z2" s="1514"/>
      <c r="AA2" s="1514"/>
      <c r="AB2" s="1514"/>
      <c r="AC2" s="1514"/>
      <c r="AD2" s="1514"/>
      <c r="AE2" s="1514"/>
      <c r="AF2" s="1514"/>
      <c r="AG2" s="1514"/>
      <c r="AH2" s="1514"/>
      <c r="AI2" s="1514"/>
      <c r="AJ2" s="1514"/>
      <c r="AK2" s="1514"/>
      <c r="AL2" s="1514"/>
    </row>
    <row r="3" ht="15" customHeight="1" spans="1:38">
      <c r="A3" s="1575"/>
      <c r="B3" s="1638"/>
      <c r="C3" s="1638"/>
      <c r="D3" s="1638"/>
      <c r="E3" s="1645" t="s">
        <v>952</v>
      </c>
      <c r="F3" s="1640"/>
      <c r="G3" s="1646"/>
      <c r="H3" s="1576"/>
      <c r="I3" s="1641"/>
      <c r="J3" s="1641"/>
      <c r="K3" s="1641"/>
      <c r="L3" s="1641"/>
      <c r="M3" s="1576"/>
      <c r="N3" s="1576"/>
      <c r="O3" s="1642"/>
      <c r="P3" s="1576"/>
      <c r="Q3" s="1576"/>
      <c r="R3" s="1576"/>
      <c r="S3" s="1576"/>
      <c r="T3" s="1576"/>
      <c r="U3" s="1576"/>
      <c r="V3" s="1643"/>
      <c r="W3" s="1514"/>
      <c r="X3" s="1644"/>
      <c r="Y3" s="1644"/>
      <c r="Z3" s="1514"/>
      <c r="AA3" s="1514"/>
      <c r="AB3" s="1514"/>
      <c r="AC3" s="1514"/>
      <c r="AD3" s="1514"/>
      <c r="AE3" s="1514"/>
      <c r="AF3" s="1514"/>
      <c r="AG3" s="1514"/>
      <c r="AH3" s="1514"/>
      <c r="AI3" s="1514"/>
      <c r="AJ3" s="1514"/>
      <c r="AK3" s="1514"/>
      <c r="AL3" s="1514"/>
    </row>
    <row r="4" ht="9.75" customHeight="1" spans="1:38">
      <c r="A4" s="1575"/>
      <c r="B4" s="1638"/>
      <c r="C4" s="1638"/>
      <c r="D4" s="1638"/>
      <c r="E4" s="1647"/>
      <c r="F4" s="1640"/>
      <c r="G4" s="1646"/>
      <c r="H4" s="1576"/>
      <c r="I4" s="1641"/>
      <c r="J4" s="1641"/>
      <c r="K4" s="1641"/>
      <c r="L4" s="1641"/>
      <c r="M4" s="1576"/>
      <c r="N4" s="1576"/>
      <c r="O4" s="1642"/>
      <c r="P4" s="1576"/>
      <c r="Q4" s="1576"/>
      <c r="R4" s="1576"/>
      <c r="S4" s="1576"/>
      <c r="T4" s="1576"/>
      <c r="U4" s="1576"/>
      <c r="V4" s="1643"/>
      <c r="W4" s="1514"/>
      <c r="X4" s="1644"/>
      <c r="Y4" s="1644"/>
      <c r="Z4" s="1514"/>
      <c r="AA4" s="1514"/>
      <c r="AB4" s="1514"/>
      <c r="AC4" s="1514"/>
      <c r="AD4" s="1514"/>
      <c r="AE4" s="1514"/>
      <c r="AF4" s="1514"/>
      <c r="AG4" s="1514"/>
      <c r="AH4" s="1514"/>
      <c r="AI4" s="1514"/>
      <c r="AJ4" s="1514"/>
      <c r="AK4" s="1514"/>
      <c r="AL4" s="1514"/>
    </row>
    <row r="5" ht="10.5" customHeight="1" spans="1:38">
      <c r="A5" s="1587"/>
      <c r="B5" s="1498"/>
      <c r="C5" s="1498"/>
      <c r="D5" s="1498"/>
      <c r="E5" s="1498"/>
      <c r="F5" s="1498"/>
      <c r="G5" s="1498"/>
      <c r="H5" s="1498"/>
      <c r="I5" s="1498"/>
      <c r="J5" s="421" t="s">
        <v>953</v>
      </c>
      <c r="K5" s="421"/>
      <c r="L5" s="421"/>
      <c r="M5" s="421"/>
      <c r="N5" s="421"/>
      <c r="O5" s="421"/>
      <c r="P5" s="1589" t="s">
        <v>954</v>
      </c>
      <c r="Q5" s="1589"/>
      <c r="R5" s="1589"/>
      <c r="S5" s="1589"/>
      <c r="T5" s="1589"/>
      <c r="U5" s="1589"/>
      <c r="V5" s="1589"/>
    </row>
    <row r="6" ht="13.5" customHeight="1" spans="1:38">
      <c r="A6" s="1587"/>
      <c r="B6" s="1489"/>
      <c r="C6" s="1489"/>
      <c r="D6" s="1489"/>
      <c r="E6" s="1489"/>
      <c r="F6" s="1489"/>
      <c r="G6" s="1489"/>
      <c r="H6" s="1489"/>
      <c r="I6" s="1498"/>
      <c r="J6" s="1486" t="s">
        <v>305</v>
      </c>
      <c r="K6" s="1486"/>
      <c r="L6" s="1486"/>
      <c r="M6" s="1486"/>
      <c r="N6" s="1486"/>
      <c r="O6" s="1527"/>
      <c r="P6" s="1589" t="s">
        <v>305</v>
      </c>
      <c r="Q6" s="1589"/>
      <c r="R6" s="1589"/>
      <c r="S6" s="1589"/>
      <c r="T6" s="1589"/>
      <c r="U6" s="1589"/>
      <c r="V6" s="1589"/>
    </row>
    <row r="7" ht="12" customHeight="1" spans="1:38">
      <c r="A7" s="1587"/>
      <c r="B7" s="421" t="s">
        <v>145</v>
      </c>
      <c r="C7" s="1498" t="s">
        <v>955</v>
      </c>
      <c r="D7" s="1498"/>
      <c r="E7" s="1498"/>
      <c r="F7" s="1498"/>
      <c r="G7" s="1498"/>
      <c r="H7" s="1489"/>
      <c r="I7" s="1488"/>
      <c r="J7" s="1496"/>
      <c r="K7" s="1493"/>
      <c r="L7" s="1493"/>
      <c r="M7" s="1493"/>
      <c r="N7" s="1648">
        <v>1001</v>
      </c>
      <c r="O7" s="1629"/>
      <c r="P7" s="1488"/>
      <c r="Q7" s="1493"/>
      <c r="R7" s="1493"/>
      <c r="S7" s="1467"/>
      <c r="T7" s="1608"/>
      <c r="U7" s="1648">
        <v>1002</v>
      </c>
      <c r="V7" s="1595"/>
    </row>
    <row r="8" ht="9.75" customHeight="1" spans="1:38">
      <c r="A8" s="1587"/>
      <c r="B8" s="421"/>
      <c r="C8" s="1498" t="s">
        <v>956</v>
      </c>
      <c r="D8" s="1498"/>
      <c r="E8" s="1498"/>
      <c r="F8" s="1498"/>
      <c r="G8" s="1498"/>
      <c r="H8" s="1489"/>
      <c r="I8" s="4024" t="s">
        <v>309</v>
      </c>
      <c r="J8" s="1650"/>
      <c r="K8" s="1650"/>
      <c r="L8" s="1650"/>
      <c r="M8" s="1650"/>
      <c r="N8" s="1650"/>
      <c r="O8" s="1629"/>
      <c r="P8" s="4024" t="s">
        <v>309</v>
      </c>
      <c r="Q8" s="1650"/>
      <c r="R8" s="1650"/>
      <c r="S8" s="1650"/>
      <c r="T8" s="1650"/>
      <c r="U8" s="1650"/>
      <c r="V8" s="1595"/>
    </row>
    <row r="9" ht="9.75" customHeight="1" spans="1:38">
      <c r="A9" s="1587"/>
      <c r="B9" s="1498"/>
      <c r="C9" s="1503" t="s">
        <v>957</v>
      </c>
      <c r="D9" s="1489"/>
      <c r="E9" s="1489"/>
      <c r="F9" s="1489"/>
      <c r="G9" s="1489"/>
      <c r="H9" s="1489"/>
      <c r="I9" s="1649"/>
      <c r="J9" s="1650"/>
      <c r="K9" s="1650"/>
      <c r="L9" s="1650"/>
      <c r="M9" s="1650"/>
      <c r="N9" s="1650"/>
      <c r="O9" s="1629"/>
      <c r="P9" s="1649"/>
      <c r="Q9" s="1650"/>
      <c r="R9" s="1650"/>
      <c r="S9" s="1650"/>
      <c r="T9" s="1650"/>
      <c r="U9" s="1650"/>
      <c r="V9" s="1584"/>
    </row>
    <row r="10" ht="11.1" customHeight="1" spans="1:38">
      <c r="A10" s="1587"/>
      <c r="B10" s="1498"/>
      <c r="C10" s="1503" t="s">
        <v>958</v>
      </c>
      <c r="D10" s="1489"/>
      <c r="E10" s="1489"/>
      <c r="F10" s="1489"/>
      <c r="G10" s="1489"/>
      <c r="H10" s="1489"/>
      <c r="I10" s="1648"/>
      <c r="J10" s="1552"/>
      <c r="K10" s="1536"/>
      <c r="L10" s="1536"/>
      <c r="M10" s="1536"/>
      <c r="N10" s="1536"/>
      <c r="O10" s="1629"/>
      <c r="P10" s="1648"/>
      <c r="Q10" s="1485"/>
      <c r="R10" s="1485"/>
      <c r="S10" s="1485"/>
      <c r="T10" s="1485"/>
      <c r="U10" s="1485"/>
      <c r="V10" s="1584"/>
    </row>
    <row r="11" ht="5.25" customHeight="1" spans="1:38">
      <c r="A11" s="1587"/>
      <c r="B11" s="1498"/>
      <c r="C11" s="1651"/>
      <c r="D11" s="1651"/>
      <c r="E11" s="1651"/>
      <c r="F11" s="1651"/>
      <c r="G11" s="1651"/>
      <c r="H11" s="1489"/>
      <c r="I11" s="1498"/>
      <c r="J11" s="1485"/>
      <c r="K11" s="1536"/>
      <c r="L11" s="1536"/>
      <c r="M11" s="1536"/>
      <c r="N11" s="1536"/>
      <c r="O11" s="1652"/>
      <c r="P11" s="1498"/>
      <c r="Q11" s="1485"/>
      <c r="R11" s="1485"/>
      <c r="S11" s="1485"/>
      <c r="T11" s="1485"/>
      <c r="U11" s="1485"/>
      <c r="V11" s="1584"/>
    </row>
    <row r="12" customHeight="1" spans="1:38">
      <c r="A12" s="1587"/>
      <c r="B12" s="421" t="s">
        <v>149</v>
      </c>
      <c r="C12" s="1488" t="s">
        <v>959</v>
      </c>
      <c r="D12" s="1489"/>
      <c r="E12" s="1493"/>
      <c r="F12" s="1489"/>
      <c r="G12" s="1489"/>
      <c r="H12" s="1489"/>
      <c r="I12" s="4025" t="s">
        <v>311</v>
      </c>
      <c r="J12" s="1650"/>
      <c r="K12" s="1650"/>
      <c r="L12" s="1650"/>
      <c r="M12" s="1650"/>
      <c r="N12" s="1650"/>
      <c r="O12" s="1629"/>
      <c r="P12" s="4025" t="s">
        <v>311</v>
      </c>
      <c r="Q12" s="1650"/>
      <c r="R12" s="1650"/>
      <c r="S12" s="1650"/>
      <c r="T12" s="1650"/>
      <c r="U12" s="1650"/>
      <c r="V12" s="1595"/>
    </row>
    <row r="13" ht="9.75" customHeight="1" spans="1:38">
      <c r="A13" s="1587"/>
      <c r="B13" s="1498"/>
      <c r="C13" s="1494" t="s">
        <v>960</v>
      </c>
      <c r="D13" s="1498"/>
      <c r="E13" s="1493"/>
      <c r="F13" s="1489"/>
      <c r="G13" s="1489"/>
      <c r="H13" s="1489"/>
      <c r="I13" s="1486"/>
      <c r="J13" s="1650"/>
      <c r="K13" s="1650"/>
      <c r="L13" s="1650"/>
      <c r="M13" s="1650"/>
      <c r="N13" s="1650"/>
      <c r="O13" s="1629"/>
      <c r="P13" s="1486"/>
      <c r="Q13" s="1650"/>
      <c r="R13" s="1650"/>
      <c r="S13" s="1650"/>
      <c r="T13" s="1650"/>
      <c r="U13" s="1650"/>
      <c r="V13" s="1595"/>
    </row>
    <row r="14" ht="5.25" customHeight="1" spans="1:38">
      <c r="A14" s="1587"/>
      <c r="B14" s="1498"/>
      <c r="C14" s="1493"/>
      <c r="D14" s="1489"/>
      <c r="E14" s="1493"/>
      <c r="F14" s="1489"/>
      <c r="G14" s="1489"/>
      <c r="H14" s="1489"/>
      <c r="I14" s="1498"/>
      <c r="J14" s="1653"/>
      <c r="K14" s="1485"/>
      <c r="L14" s="1485"/>
      <c r="M14" s="1485"/>
      <c r="N14" s="1485"/>
      <c r="O14" s="1652"/>
      <c r="P14" s="1498"/>
      <c r="Q14" s="1485"/>
      <c r="R14" s="1485"/>
      <c r="S14" s="1485"/>
      <c r="T14" s="1485"/>
      <c r="U14" s="1485"/>
      <c r="V14" s="1584"/>
    </row>
    <row r="15" ht="9.75" customHeight="1" spans="1:38">
      <c r="A15" s="1587"/>
      <c r="B15" s="421" t="s">
        <v>192</v>
      </c>
      <c r="C15" s="1498" t="s">
        <v>961</v>
      </c>
      <c r="D15" s="1489"/>
      <c r="E15" s="1493"/>
      <c r="F15" s="1489"/>
      <c r="G15" s="1489"/>
      <c r="H15" s="1489"/>
      <c r="I15" s="4025" t="s">
        <v>400</v>
      </c>
      <c r="J15" s="1650"/>
      <c r="K15" s="1650"/>
      <c r="L15" s="1650"/>
      <c r="M15" s="1650"/>
      <c r="N15" s="1650"/>
      <c r="O15" s="1629"/>
      <c r="P15" s="4025" t="s">
        <v>400</v>
      </c>
      <c r="Q15" s="1650"/>
      <c r="R15" s="1650"/>
      <c r="S15" s="1650"/>
      <c r="T15" s="1650"/>
      <c r="U15" s="1650"/>
      <c r="V15" s="1595"/>
      <c r="W15" s="1654"/>
      <c r="Y15" s="1655"/>
      <c r="Z15" s="1654"/>
    </row>
    <row r="16" ht="9.75" customHeight="1" spans="1:38">
      <c r="A16" s="1587"/>
      <c r="B16" s="1498"/>
      <c r="C16" s="1494" t="s">
        <v>962</v>
      </c>
      <c r="D16" s="1489"/>
      <c r="E16" s="1493"/>
      <c r="F16" s="1489"/>
      <c r="G16" s="1489"/>
      <c r="H16" s="1489"/>
      <c r="I16" s="1486"/>
      <c r="J16" s="1650"/>
      <c r="K16" s="1650"/>
      <c r="L16" s="1650"/>
      <c r="M16" s="1650"/>
      <c r="N16" s="1650"/>
      <c r="O16" s="1629"/>
      <c r="P16" s="1486"/>
      <c r="Q16" s="1650"/>
      <c r="R16" s="1650"/>
      <c r="S16" s="1650"/>
      <c r="T16" s="1650"/>
      <c r="U16" s="1650"/>
      <c r="V16" s="1595"/>
      <c r="W16" s="1654"/>
      <c r="Y16" s="1655"/>
      <c r="Z16" s="1654"/>
    </row>
    <row r="17" customHeight="1" spans="1:26">
      <c r="A17" s="1587"/>
      <c r="B17" s="1498"/>
      <c r="C17" s="1494" t="s">
        <v>963</v>
      </c>
      <c r="D17" s="1489"/>
      <c r="E17" s="1493"/>
      <c r="F17" s="1489"/>
      <c r="G17" s="1489"/>
      <c r="H17" s="1489"/>
      <c r="I17" s="1486"/>
      <c r="J17" s="1656"/>
      <c r="K17" s="1656"/>
      <c r="L17" s="1656"/>
      <c r="M17" s="1656"/>
      <c r="N17" s="1656"/>
      <c r="O17" s="1629"/>
      <c r="P17" s="1486"/>
      <c r="Q17" s="1656"/>
      <c r="R17" s="1656"/>
      <c r="S17" s="1656"/>
      <c r="T17" s="1656"/>
      <c r="U17" s="1656"/>
      <c r="V17" s="1595"/>
      <c r="W17" s="1654"/>
      <c r="Y17" s="1655"/>
      <c r="Z17" s="1654"/>
    </row>
    <row r="18" ht="5.25" customHeight="1" spans="1:26">
      <c r="A18" s="1587"/>
      <c r="B18" s="1498"/>
      <c r="C18" s="1494"/>
      <c r="D18" s="1489"/>
      <c r="E18" s="1493"/>
      <c r="F18" s="1489"/>
      <c r="G18" s="1489"/>
      <c r="H18" s="1489"/>
      <c r="I18" s="1488"/>
      <c r="J18" s="1653"/>
      <c r="K18" s="1536"/>
      <c r="L18" s="1536"/>
      <c r="M18" s="1536"/>
      <c r="N18" s="1608"/>
      <c r="O18" s="1629"/>
      <c r="P18" s="1488"/>
      <c r="Q18" s="1536"/>
      <c r="R18" s="1536"/>
      <c r="S18" s="1608"/>
      <c r="T18" s="1608"/>
      <c r="U18" s="1608"/>
      <c r="V18" s="1595"/>
      <c r="W18" s="1654"/>
      <c r="Y18" s="1655"/>
      <c r="Z18" s="1654"/>
    </row>
    <row r="19" ht="9.75" customHeight="1" spans="1:26">
      <c r="A19" s="1587"/>
      <c r="B19" s="421" t="s">
        <v>253</v>
      </c>
      <c r="C19" s="1498" t="s">
        <v>964</v>
      </c>
      <c r="D19" s="1634"/>
      <c r="E19" s="1634"/>
      <c r="F19" s="1634"/>
      <c r="G19" s="1634"/>
      <c r="H19" s="1634"/>
      <c r="I19" s="4025" t="s">
        <v>405</v>
      </c>
      <c r="J19" s="1650"/>
      <c r="K19" s="1650"/>
      <c r="L19" s="1650"/>
      <c r="M19" s="1650"/>
      <c r="N19" s="1650"/>
      <c r="O19" s="1629"/>
      <c r="P19" s="4025" t="s">
        <v>405</v>
      </c>
      <c r="Q19" s="1650"/>
      <c r="R19" s="1650"/>
      <c r="S19" s="1650"/>
      <c r="T19" s="1650"/>
      <c r="U19" s="1650"/>
      <c r="V19" s="1595"/>
      <c r="W19" s="1654"/>
      <c r="Z19" s="1654"/>
    </row>
    <row r="20" ht="9.75" customHeight="1" spans="1:26">
      <c r="A20" s="1587"/>
      <c r="B20" s="1498"/>
      <c r="C20" s="1488" t="s">
        <v>965</v>
      </c>
      <c r="D20" s="1489"/>
      <c r="E20" s="1493"/>
      <c r="F20" s="1489"/>
      <c r="G20" s="1489"/>
      <c r="H20" s="1489"/>
      <c r="I20" s="1486"/>
      <c r="J20" s="1650"/>
      <c r="K20" s="1650"/>
      <c r="L20" s="1650"/>
      <c r="M20" s="1650"/>
      <c r="N20" s="1650"/>
      <c r="O20" s="1629"/>
      <c r="P20" s="1486"/>
      <c r="Q20" s="1650"/>
      <c r="R20" s="1650"/>
      <c r="S20" s="1650"/>
      <c r="T20" s="1650"/>
      <c r="U20" s="1650"/>
      <c r="V20" s="1584"/>
      <c r="Y20" s="1657"/>
      <c r="Z20" s="1654"/>
    </row>
    <row r="21" ht="9.75" customHeight="1" spans="1:26">
      <c r="A21" s="1587"/>
      <c r="B21" s="1498"/>
      <c r="C21" s="1494" t="s">
        <v>966</v>
      </c>
      <c r="D21" s="1489"/>
      <c r="E21" s="1493"/>
      <c r="F21" s="1489"/>
      <c r="G21" s="1489"/>
      <c r="H21" s="1489"/>
      <c r="I21" s="1486"/>
      <c r="J21" s="1656"/>
      <c r="K21" s="1656"/>
      <c r="L21" s="1656"/>
      <c r="M21" s="1656"/>
      <c r="N21" s="1656"/>
      <c r="O21" s="1629"/>
      <c r="P21" s="1486"/>
      <c r="Q21" s="1656"/>
      <c r="R21" s="1656"/>
      <c r="S21" s="1656"/>
      <c r="T21" s="1656"/>
      <c r="U21" s="1656"/>
      <c r="V21" s="1584"/>
      <c r="Y21" s="1657"/>
      <c r="Z21" s="1654"/>
    </row>
    <row r="22" ht="9.75" customHeight="1" spans="1:26">
      <c r="A22" s="1587"/>
      <c r="B22" s="1498"/>
      <c r="C22" s="1494" t="s">
        <v>967</v>
      </c>
      <c r="D22" s="1489"/>
      <c r="E22" s="1493"/>
      <c r="F22" s="1489"/>
      <c r="G22" s="1489"/>
      <c r="H22" s="1489"/>
      <c r="I22" s="1488"/>
      <c r="J22" s="1653"/>
      <c r="K22" s="1485"/>
      <c r="L22" s="1485"/>
      <c r="M22" s="1485"/>
      <c r="N22" s="1485"/>
      <c r="O22" s="1629"/>
      <c r="P22" s="1488"/>
      <c r="Q22" s="1485"/>
      <c r="R22" s="1485"/>
      <c r="S22" s="1485"/>
      <c r="T22" s="1485"/>
      <c r="U22" s="1485"/>
      <c r="V22" s="1584"/>
      <c r="Z22" s="1654"/>
    </row>
    <row r="23" ht="5.25" customHeight="1" spans="1:26">
      <c r="A23" s="1587"/>
      <c r="B23" s="1489"/>
      <c r="C23" s="1493"/>
      <c r="D23" s="1489"/>
      <c r="E23" s="1493"/>
      <c r="F23" s="1489"/>
      <c r="G23" s="1489"/>
      <c r="H23" s="1489"/>
      <c r="I23" s="1489"/>
      <c r="J23" s="1653"/>
      <c r="K23" s="1485"/>
      <c r="L23" s="1485"/>
      <c r="M23" s="1485"/>
      <c r="N23" s="1485"/>
      <c r="O23" s="1652"/>
      <c r="P23" s="1489"/>
      <c r="Q23" s="1485"/>
      <c r="R23" s="1485"/>
      <c r="S23" s="1485"/>
      <c r="T23" s="1485"/>
      <c r="U23" s="1485"/>
      <c r="V23" s="1584"/>
      <c r="Z23" s="1654"/>
    </row>
    <row r="24" customHeight="1" spans="1:26">
      <c r="A24" s="1587"/>
      <c r="B24" s="421" t="s">
        <v>256</v>
      </c>
      <c r="C24" s="1488" t="s">
        <v>968</v>
      </c>
      <c r="D24" s="1489"/>
      <c r="E24" s="1493"/>
      <c r="F24" s="1489"/>
      <c r="G24" s="1489"/>
      <c r="H24" s="1489"/>
      <c r="I24" s="4025" t="s">
        <v>639</v>
      </c>
      <c r="J24" s="1658">
        <f>J8+J12+J15+J19</f>
        <v>0</v>
      </c>
      <c r="K24" s="1658"/>
      <c r="L24" s="1658"/>
      <c r="M24" s="1658"/>
      <c r="N24" s="1658"/>
      <c r="O24" s="1629"/>
      <c r="P24" s="4025" t="s">
        <v>639</v>
      </c>
      <c r="Q24" s="1658">
        <f>Q8+Q12+Q15+Q19</f>
        <v>0</v>
      </c>
      <c r="R24" s="1658"/>
      <c r="S24" s="1658"/>
      <c r="T24" s="1658"/>
      <c r="U24" s="1658"/>
      <c r="V24" s="1595"/>
    </row>
    <row r="25" ht="9.75" customHeight="1" spans="1:26">
      <c r="A25" s="1587"/>
      <c r="B25" s="1489"/>
      <c r="C25" s="1494" t="s">
        <v>969</v>
      </c>
      <c r="D25" s="1489"/>
      <c r="E25" s="1493"/>
      <c r="F25" s="1489"/>
      <c r="G25" s="1489"/>
      <c r="H25" s="1489"/>
      <c r="I25" s="1486"/>
      <c r="J25" s="1658"/>
      <c r="K25" s="1658"/>
      <c r="L25" s="1658"/>
      <c r="M25" s="1658"/>
      <c r="N25" s="1658"/>
      <c r="O25" s="1629"/>
      <c r="P25" s="1486"/>
      <c r="Q25" s="1658"/>
      <c r="R25" s="1658"/>
      <c r="S25" s="1658"/>
      <c r="T25" s="1658"/>
      <c r="U25" s="1658"/>
      <c r="V25" s="1595"/>
    </row>
    <row r="26" ht="9.75" customHeight="1" spans="1:26">
      <c r="A26" s="1489"/>
      <c r="C26" s="1503"/>
      <c r="D26" s="1489"/>
      <c r="E26" s="1503"/>
      <c r="F26" s="1489"/>
      <c r="G26" s="1489"/>
      <c r="H26" s="1489"/>
      <c r="I26" s="1536"/>
      <c r="J26" s="1489"/>
      <c r="K26" s="1536"/>
      <c r="L26" s="1536"/>
      <c r="M26" s="1536"/>
      <c r="N26" s="1608"/>
      <c r="O26" s="1608"/>
      <c r="P26" s="1536"/>
      <c r="Q26" s="1536"/>
      <c r="R26" s="1536"/>
      <c r="S26" s="1608"/>
      <c r="T26" s="103"/>
      <c r="U26" s="1608"/>
      <c r="V26" s="1608"/>
    </row>
    <row r="27" ht="5.25" customHeight="1" spans="1:26">
      <c r="A27" s="1489"/>
      <c r="B27" s="1503"/>
      <c r="C27" s="1489"/>
      <c r="D27" s="1489"/>
      <c r="E27" s="1503"/>
      <c r="F27" s="1489"/>
      <c r="G27" s="1489"/>
      <c r="H27" s="1489"/>
      <c r="I27" s="1536"/>
      <c r="J27" s="1489"/>
      <c r="K27" s="1536"/>
      <c r="L27" s="1536"/>
      <c r="M27" s="1536"/>
      <c r="N27" s="1608"/>
      <c r="O27" s="1608"/>
      <c r="P27" s="1536"/>
      <c r="Q27" s="1536"/>
      <c r="R27" s="1536"/>
      <c r="S27" s="1608"/>
      <c r="T27" s="1608"/>
      <c r="U27" s="1608"/>
      <c r="V27" s="1608"/>
    </row>
    <row r="28" ht="16.5" customHeight="1" spans="1:26">
      <c r="A28" s="1496"/>
      <c r="B28" s="1628"/>
      <c r="C28" s="1496"/>
      <c r="D28" s="1496"/>
      <c r="E28" s="1496"/>
      <c r="F28" s="1496"/>
      <c r="G28" s="1496"/>
      <c r="H28" s="1496"/>
      <c r="I28" s="1496"/>
      <c r="J28" s="1496"/>
      <c r="K28" s="1496"/>
      <c r="L28" s="1496"/>
      <c r="M28" s="1496"/>
      <c r="N28" s="1496"/>
      <c r="O28" s="1629"/>
      <c r="P28" s="1496"/>
      <c r="Q28" s="1496"/>
      <c r="R28" s="1496"/>
      <c r="S28" s="1496"/>
      <c r="T28" s="1496"/>
      <c r="U28" s="1496"/>
      <c r="V28" s="1496"/>
      <c r="W28" s="1496"/>
    </row>
    <row r="29" ht="16.5" customHeight="1" spans="1:26">
      <c r="A29" s="1496"/>
      <c r="B29" s="1628"/>
      <c r="C29" s="1496"/>
      <c r="D29" s="1496"/>
      <c r="E29" s="1496"/>
      <c r="F29" s="1496"/>
      <c r="G29" s="1496"/>
      <c r="H29" s="1496"/>
      <c r="I29" s="1496"/>
      <c r="J29" s="1496"/>
      <c r="K29" s="1496"/>
      <c r="L29" s="1496"/>
      <c r="M29" s="1496"/>
      <c r="N29" s="1496"/>
      <c r="O29" s="1629"/>
      <c r="P29" s="1496"/>
      <c r="Q29" s="1496"/>
      <c r="R29" s="1496"/>
      <c r="S29" s="1496"/>
      <c r="T29" s="1496"/>
      <c r="U29" s="1496"/>
      <c r="V29" s="1496"/>
      <c r="W29" s="1496"/>
    </row>
    <row r="30" ht="16.5" customHeight="1" spans="1:26">
      <c r="A30" s="1496"/>
      <c r="B30" s="1628"/>
      <c r="C30" s="1496"/>
      <c r="D30" s="1496"/>
      <c r="E30" s="1496"/>
      <c r="F30" s="1496"/>
      <c r="G30" s="1496"/>
      <c r="H30" s="1496"/>
      <c r="I30" s="1496"/>
      <c r="J30" s="1496"/>
      <c r="K30" s="1496"/>
      <c r="L30" s="1496"/>
      <c r="M30" s="1496"/>
      <c r="N30" s="1496"/>
      <c r="O30" s="1629"/>
      <c r="P30" s="1496"/>
      <c r="Q30" s="1496"/>
      <c r="R30" s="1496"/>
      <c r="S30" s="1496"/>
      <c r="T30" s="1496"/>
      <c r="U30" s="1496"/>
      <c r="V30" s="1496"/>
      <c r="W30" s="1496"/>
    </row>
    <row r="31" ht="16.5" customHeight="1" spans="1:26">
      <c r="A31" s="1496"/>
      <c r="B31" s="1628"/>
      <c r="C31" s="1496"/>
      <c r="D31" s="1496"/>
      <c r="E31" s="1496"/>
      <c r="F31" s="1496"/>
      <c r="G31" s="1496"/>
      <c r="H31" s="1496"/>
      <c r="I31" s="1496"/>
      <c r="J31" s="1496"/>
      <c r="K31" s="1496"/>
      <c r="L31" s="1496"/>
      <c r="M31" s="1496"/>
      <c r="N31" s="1496"/>
      <c r="O31" s="1629"/>
      <c r="P31" s="1496"/>
      <c r="Q31" s="1496"/>
      <c r="R31" s="1496"/>
      <c r="S31" s="1496"/>
      <c r="T31" s="1496"/>
      <c r="U31" s="1496"/>
      <c r="V31" s="1496"/>
      <c r="W31" s="1496"/>
    </row>
    <row r="32" ht="16.5" customHeight="1" spans="1:26">
      <c r="A32" s="1496"/>
      <c r="B32" s="1628"/>
      <c r="C32" s="1496"/>
      <c r="D32" s="1496"/>
      <c r="E32" s="1496"/>
      <c r="F32" s="1496"/>
      <c r="G32" s="1496"/>
      <c r="H32" s="1496"/>
      <c r="I32" s="1496"/>
      <c r="J32" s="1496"/>
      <c r="K32" s="1496"/>
      <c r="L32" s="1496"/>
      <c r="M32" s="1496"/>
      <c r="N32" s="1496"/>
      <c r="O32" s="1629"/>
      <c r="P32" s="1496"/>
      <c r="Q32" s="1496"/>
      <c r="R32" s="1496"/>
      <c r="S32" s="1496"/>
      <c r="T32" s="1496"/>
      <c r="U32" s="1496"/>
      <c r="V32" s="1496"/>
      <c r="W32" s="1496"/>
    </row>
    <row r="33" ht="16.5" customHeight="1" spans="1:23">
      <c r="A33" s="1496"/>
      <c r="B33" s="1628"/>
      <c r="C33" s="1496"/>
      <c r="D33" s="1496"/>
      <c r="E33" s="1496"/>
      <c r="F33" s="1496"/>
      <c r="G33" s="1496"/>
      <c r="H33" s="1496"/>
      <c r="I33" s="1496"/>
      <c r="J33" s="1496"/>
      <c r="K33" s="1496"/>
      <c r="L33" s="1496"/>
      <c r="M33" s="1496"/>
      <c r="N33" s="1496"/>
      <c r="O33" s="1629"/>
      <c r="P33" s="1496"/>
      <c r="Q33" s="1496"/>
      <c r="R33" s="1496"/>
      <c r="S33" s="1496"/>
      <c r="T33" s="1496"/>
      <c r="U33" s="1496"/>
      <c r="V33" s="1496"/>
      <c r="W33" s="1496"/>
    </row>
    <row r="34" spans="1:23">
      <c r="B34" s="1537"/>
    </row>
    <row r="35" spans="1:23">
      <c r="B35" s="1537"/>
    </row>
    <row r="36" spans="1:23">
      <c r="B36" s="1537"/>
      <c r="O36" s="1629"/>
    </row>
    <row r="39" spans="1:23">
      <c r="A39" s="1573">
        <v>22</v>
      </c>
      <c r="B39" s="1573"/>
      <c r="C39" s="1573"/>
      <c r="D39" s="1573"/>
      <c r="E39" s="1573"/>
      <c r="F39" s="1573"/>
      <c r="G39" s="1573"/>
      <c r="H39" s="1573"/>
      <c r="I39" s="1573"/>
      <c r="J39" s="1573"/>
      <c r="K39" s="1573"/>
      <c r="L39" s="1573"/>
      <c r="M39" s="1573"/>
      <c r="N39" s="1573"/>
      <c r="P39" s="1573"/>
      <c r="Q39" s="1573"/>
      <c r="R39" s="1573"/>
      <c r="S39" s="1573"/>
      <c r="T39" s="1573"/>
      <c r="U39" s="1573"/>
      <c r="V39" s="1573"/>
    </row>
    <row r="45" spans="1:23">
      <c r="J45" s="1496"/>
    </row>
  </sheetData>
  <sheetProtection selectLockedCells="1" selectUnlockedCells="1"/>
  <mergeCells count="28">
    <mergeCell ref="I1:L1"/>
    <mergeCell ref="B2:D2"/>
    <mergeCell ref="J5:N5"/>
    <mergeCell ref="P5:V5"/>
    <mergeCell ref="J6:N6"/>
    <mergeCell ref="P6:V6"/>
    <mergeCell ref="A39:V39"/>
    <mergeCell ref="I8:I9"/>
    <mergeCell ref="I12:I13"/>
    <mergeCell ref="I15:I16"/>
    <mergeCell ref="I19:I20"/>
    <mergeCell ref="I24:I25"/>
    <mergeCell ref="P8:P9"/>
    <mergeCell ref="P12:P13"/>
    <mergeCell ref="P15:P16"/>
    <mergeCell ref="P19:P20"/>
    <mergeCell ref="P24:P25"/>
    <mergeCell ref="J19:N20"/>
    <mergeCell ref="K10:N11"/>
    <mergeCell ref="Q12:U13"/>
    <mergeCell ref="Q8:U9"/>
    <mergeCell ref="J24:N25"/>
    <mergeCell ref="Q24:U25"/>
    <mergeCell ref="J8:N9"/>
    <mergeCell ref="Q19:U20"/>
    <mergeCell ref="J12:N13"/>
    <mergeCell ref="J15:N16"/>
    <mergeCell ref="Q15:U16"/>
  </mergeCells>
  <printOptions horizontalCentered="1" verticalCentered="1"/>
  <pageMargins left="0" right="0" top="0.157638888888889" bottom="0.0395833333333333" header="0.511805555555556" footer="0.511805555555556"/>
  <pageSetup paperSize="9" scale="78" firstPageNumber="18" orientation="portrait" useFirstPageNumber="1" horizontalDpi="300" verticalDpi="300"/>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L91"/>
  <sheetViews>
    <sheetView showGridLines="0" view="pageBreakPreview" zoomScaleNormal="100" topLeftCell="A37" workbookViewId="0">
      <selection activeCell="S55" sqref="S55"/>
    </sheetView>
  </sheetViews>
  <sheetFormatPr defaultColWidth="9.14285714285714" defaultRowHeight="11.25"/>
  <cols>
    <col min="1" max="1" width="1.14285714285714" style="837" customWidth="1"/>
    <col min="2" max="2" width="4.85714285714286" style="837" customWidth="1"/>
    <col min="3" max="3" width="6.28571428571429" style="837" customWidth="1"/>
    <col min="4" max="14" width="5" style="837" customWidth="1"/>
    <col min="15" max="15" width="5" style="1573" customWidth="1"/>
    <col min="16" max="20" width="5" style="837" customWidth="1"/>
    <col min="21" max="21" width="4.71428571428571" style="837" customWidth="1"/>
    <col min="22" max="22" width="7" style="837" customWidth="1"/>
    <col min="23" max="23" width="9.14285714285714" style="837"/>
    <col min="24" max="24" width="10.8571428571429" style="1574" customWidth="1"/>
    <col min="25" max="25" width="9.14285714285714" style="1574"/>
    <col min="26" max="16384" width="9.14285714285714" style="837"/>
  </cols>
  <sheetData>
    <row r="1" ht="15" customHeight="1" spans="1:38">
      <c r="A1" s="1575"/>
      <c r="B1" s="1576"/>
      <c r="C1" s="1577"/>
      <c r="D1" s="1578"/>
      <c r="E1" s="1578"/>
      <c r="F1" s="1496"/>
      <c r="G1" s="1579"/>
      <c r="H1" s="1580"/>
      <c r="I1" s="1580"/>
      <c r="J1" s="1580"/>
      <c r="K1" s="1580"/>
      <c r="L1" s="1580"/>
      <c r="M1" s="1580"/>
      <c r="N1" s="1580"/>
      <c r="O1" s="1579"/>
      <c r="P1" s="1579"/>
      <c r="Q1" s="1579"/>
      <c r="R1" s="1579"/>
      <c r="S1" s="1579"/>
      <c r="T1" s="1522"/>
      <c r="U1" s="1522"/>
      <c r="V1" s="1581"/>
    </row>
    <row r="2" ht="15" customHeight="1" spans="1:38">
      <c r="A2" s="1582"/>
      <c r="B2" s="1527"/>
      <c r="C2" s="1535"/>
      <c r="D2" s="1578"/>
      <c r="E2" s="1583" t="s">
        <v>970</v>
      </c>
      <c r="F2" s="1579"/>
      <c r="G2" s="1579"/>
      <c r="H2" s="1580"/>
      <c r="I2" s="1580"/>
      <c r="J2" s="1580"/>
      <c r="K2" s="1580"/>
      <c r="L2" s="1580"/>
      <c r="M2" s="1580"/>
      <c r="N2" s="1580"/>
      <c r="O2" s="1579"/>
      <c r="P2" s="1579"/>
      <c r="Q2" s="1579"/>
      <c r="R2" s="1579"/>
      <c r="S2" s="1579"/>
      <c r="T2" s="1489"/>
      <c r="U2" s="1489"/>
      <c r="V2" s="1584"/>
    </row>
    <row r="3" ht="15" customHeight="1" spans="1:38">
      <c r="A3" s="1582"/>
      <c r="B3" s="1527"/>
      <c r="C3" s="1535"/>
      <c r="D3" s="1578"/>
      <c r="E3" s="1585" t="s">
        <v>971</v>
      </c>
      <c r="F3" s="1579"/>
      <c r="G3" s="1579"/>
      <c r="H3" s="1580"/>
      <c r="I3" s="1580"/>
      <c r="J3" s="1580"/>
      <c r="K3" s="1580"/>
      <c r="L3" s="1580"/>
      <c r="M3" s="1580"/>
      <c r="N3" s="1580"/>
      <c r="O3" s="1579"/>
      <c r="P3" s="1579"/>
      <c r="Q3" s="1579"/>
      <c r="R3" s="1579"/>
      <c r="S3" s="1579"/>
      <c r="T3" s="1489"/>
      <c r="U3" s="1489"/>
      <c r="V3" s="1584"/>
    </row>
    <row r="4" ht="7.5" customHeight="1" spans="1:38">
      <c r="A4" s="1582"/>
      <c r="B4" s="1527"/>
      <c r="C4" s="1535"/>
      <c r="D4" s="1586"/>
      <c r="E4" s="1586"/>
      <c r="F4" s="1489"/>
      <c r="G4" s="1489"/>
      <c r="H4" s="1489"/>
      <c r="I4" s="1498"/>
      <c r="J4" s="1489"/>
      <c r="K4" s="1489"/>
      <c r="L4" s="1489"/>
      <c r="M4" s="1489"/>
      <c r="N4" s="1498"/>
      <c r="O4" s="421"/>
      <c r="P4" s="1498"/>
      <c r="Q4" s="1489"/>
      <c r="R4" s="1489"/>
      <c r="S4" s="1489"/>
      <c r="T4" s="1489"/>
      <c r="U4" s="1489"/>
      <c r="V4" s="1584"/>
    </row>
    <row r="5" ht="15" customHeight="1" spans="1:38">
      <c r="A5" s="1587"/>
      <c r="B5" s="1491">
        <v>11.1</v>
      </c>
      <c r="C5" s="1498" t="s">
        <v>972</v>
      </c>
      <c r="D5" s="1489"/>
      <c r="E5" s="1489"/>
      <c r="F5" s="1489"/>
      <c r="G5" s="1489"/>
      <c r="H5" s="1489"/>
      <c r="I5" s="1503"/>
      <c r="J5" s="1489"/>
      <c r="K5" s="1489"/>
      <c r="L5" s="1489"/>
      <c r="M5" s="1489"/>
      <c r="N5" s="1503"/>
      <c r="O5" s="1490"/>
      <c r="P5" s="1503"/>
      <c r="Q5" s="1489"/>
      <c r="R5" s="1489"/>
      <c r="S5" s="1489"/>
      <c r="T5" s="1489"/>
      <c r="U5" s="1489"/>
      <c r="V5" s="1584"/>
    </row>
    <row r="6" s="1574" customFormat="1" ht="12.95" customHeight="1" spans="1:38">
      <c r="A6" s="1587"/>
      <c r="B6" s="837"/>
      <c r="C6" s="1588" t="s">
        <v>973</v>
      </c>
      <c r="D6" s="1498"/>
      <c r="E6" s="1503"/>
      <c r="F6" s="1489"/>
      <c r="G6" s="1489"/>
      <c r="H6" s="1489"/>
      <c r="I6" s="1489"/>
      <c r="J6" s="1489"/>
      <c r="K6" s="1489"/>
      <c r="L6" s="1489"/>
      <c r="M6" s="1489"/>
      <c r="N6" s="1489"/>
      <c r="O6" s="1527"/>
      <c r="P6" s="1489"/>
      <c r="Q6" s="1489"/>
      <c r="R6" s="1489"/>
      <c r="S6" s="1489"/>
      <c r="T6" s="1489"/>
      <c r="U6" s="1489"/>
      <c r="V6" s="1584"/>
      <c r="W6" s="837"/>
      <c r="Z6" s="837"/>
      <c r="AA6" s="837"/>
      <c r="AB6" s="837"/>
      <c r="AC6" s="837"/>
      <c r="AD6" s="837"/>
      <c r="AE6" s="837"/>
      <c r="AF6" s="837"/>
      <c r="AG6" s="837"/>
      <c r="AH6" s="837"/>
      <c r="AI6" s="837"/>
      <c r="AJ6" s="837"/>
      <c r="AK6" s="837"/>
      <c r="AL6" s="837"/>
    </row>
    <row r="7" s="1574" customFormat="1" spans="1:38">
      <c r="A7" s="1587"/>
      <c r="B7" s="1498"/>
      <c r="C7" s="1498" t="s">
        <v>974</v>
      </c>
      <c r="D7" s="1498"/>
      <c r="E7" s="1503"/>
      <c r="F7" s="1489"/>
      <c r="G7" s="1489"/>
      <c r="H7" s="1489"/>
      <c r="I7" s="1489"/>
      <c r="J7" s="1527"/>
      <c r="K7" s="421"/>
      <c r="L7" s="421"/>
      <c r="M7" s="421"/>
      <c r="N7" s="421"/>
      <c r="O7" s="1527"/>
      <c r="P7" s="421"/>
      <c r="Q7" s="421"/>
      <c r="R7" s="421"/>
      <c r="S7" s="421"/>
      <c r="T7" s="421"/>
      <c r="U7" s="421"/>
      <c r="V7" s="1589"/>
      <c r="W7" s="837"/>
      <c r="Z7" s="837"/>
      <c r="AA7" s="837"/>
      <c r="AB7" s="837"/>
      <c r="AC7" s="837"/>
      <c r="AD7" s="837"/>
      <c r="AE7" s="837"/>
      <c r="AF7" s="837"/>
      <c r="AG7" s="837"/>
      <c r="AH7" s="837"/>
      <c r="AI7" s="837"/>
      <c r="AJ7" s="837"/>
      <c r="AK7" s="837"/>
      <c r="AL7" s="837"/>
    </row>
    <row r="8" s="1574" customFormat="1" customHeight="1" spans="1:38">
      <c r="A8" s="1587"/>
      <c r="B8" s="1498"/>
      <c r="C8" s="1503" t="s">
        <v>975</v>
      </c>
      <c r="D8" s="1498"/>
      <c r="E8" s="1503"/>
      <c r="F8" s="1489"/>
      <c r="G8" s="421" t="s">
        <v>976</v>
      </c>
      <c r="H8" s="421"/>
      <c r="I8" s="421"/>
      <c r="J8" s="421"/>
      <c r="K8" s="421"/>
      <c r="L8" s="421"/>
      <c r="M8" s="1491"/>
      <c r="N8" s="1491"/>
      <c r="O8" s="1527"/>
      <c r="P8" s="421" t="s">
        <v>977</v>
      </c>
      <c r="Q8" s="421"/>
      <c r="R8" s="421"/>
      <c r="S8" s="421"/>
      <c r="T8" s="421"/>
      <c r="U8" s="421"/>
      <c r="V8" s="1589"/>
      <c r="W8" s="837"/>
      <c r="Z8" s="837"/>
      <c r="AA8" s="837"/>
      <c r="AB8" s="837"/>
      <c r="AC8" s="837"/>
      <c r="AD8" s="837"/>
      <c r="AE8" s="837"/>
      <c r="AF8" s="837"/>
      <c r="AG8" s="837"/>
      <c r="AH8" s="837"/>
      <c r="AI8" s="837"/>
      <c r="AJ8" s="837"/>
      <c r="AK8" s="837"/>
      <c r="AL8" s="837"/>
    </row>
    <row r="9" s="1574" customFormat="1" ht="9.75" customHeight="1" spans="1:38">
      <c r="A9" s="1587"/>
      <c r="B9" s="1498"/>
      <c r="C9" s="1489"/>
      <c r="D9" s="1498"/>
      <c r="E9" s="1503"/>
      <c r="F9" s="1489"/>
      <c r="G9" s="421" t="s">
        <v>305</v>
      </c>
      <c r="H9" s="421"/>
      <c r="I9" s="421"/>
      <c r="J9" s="421"/>
      <c r="K9" s="421"/>
      <c r="L9" s="421"/>
      <c r="M9" s="1491"/>
      <c r="N9" s="1491"/>
      <c r="O9" s="1527"/>
      <c r="P9" s="421" t="s">
        <v>305</v>
      </c>
      <c r="Q9" s="421"/>
      <c r="R9" s="421"/>
      <c r="S9" s="421"/>
      <c r="T9" s="421"/>
      <c r="U9" s="421"/>
      <c r="V9" s="1589"/>
      <c r="W9" s="837"/>
      <c r="Z9" s="837"/>
      <c r="AA9" s="837"/>
      <c r="AB9" s="837"/>
      <c r="AC9" s="837"/>
      <c r="AD9" s="837"/>
      <c r="AE9" s="837"/>
      <c r="AF9" s="837"/>
      <c r="AG9" s="837"/>
      <c r="AH9" s="837"/>
      <c r="AI9" s="837"/>
      <c r="AJ9" s="837"/>
      <c r="AK9" s="837"/>
      <c r="AL9" s="837"/>
    </row>
    <row r="10" s="1574" customFormat="1" spans="1:38">
      <c r="A10" s="1587"/>
      <c r="B10" s="1527"/>
      <c r="C10" s="1489"/>
      <c r="D10" s="1489"/>
      <c r="E10" s="1503"/>
      <c r="F10" s="1489"/>
      <c r="G10" s="1489"/>
      <c r="H10" s="1489"/>
      <c r="I10" s="1489"/>
      <c r="J10" s="1489"/>
      <c r="K10" s="1491"/>
      <c r="L10" s="1491">
        <v>1100</v>
      </c>
      <c r="M10" s="1491"/>
      <c r="N10" s="1496"/>
      <c r="O10" s="1527"/>
      <c r="P10" s="1491"/>
      <c r="Q10" s="1491"/>
      <c r="R10" s="1491"/>
      <c r="S10" s="1488"/>
      <c r="T10" s="421"/>
      <c r="U10" s="552">
        <v>1100</v>
      </c>
      <c r="V10" s="1589"/>
      <c r="W10" s="837"/>
      <c r="Z10" s="837"/>
      <c r="AA10" s="837"/>
      <c r="AB10" s="837"/>
      <c r="AC10" s="837"/>
      <c r="AD10" s="837"/>
      <c r="AE10" s="837"/>
      <c r="AF10" s="837"/>
      <c r="AG10" s="837"/>
      <c r="AH10" s="837"/>
      <c r="AI10" s="837"/>
      <c r="AJ10" s="837"/>
      <c r="AK10" s="837"/>
      <c r="AL10" s="837"/>
    </row>
    <row r="11" s="1574" customFormat="1" ht="10.5" customHeight="1" spans="1:38">
      <c r="A11" s="1587"/>
      <c r="B11" s="837"/>
      <c r="C11" s="1489"/>
      <c r="D11" s="1489"/>
      <c r="E11" s="1503"/>
      <c r="F11" s="4026" t="s">
        <v>309</v>
      </c>
      <c r="G11" s="1590"/>
      <c r="H11" s="1591"/>
      <c r="I11" s="1591"/>
      <c r="J11" s="1591"/>
      <c r="K11" s="1591"/>
      <c r="L11" s="1592"/>
      <c r="M11" s="458"/>
      <c r="N11" s="1593"/>
      <c r="O11" s="4027" t="s">
        <v>311</v>
      </c>
      <c r="P11" s="1590"/>
      <c r="Q11" s="1591"/>
      <c r="R11" s="1591"/>
      <c r="S11" s="1591"/>
      <c r="T11" s="1591"/>
      <c r="U11" s="1592"/>
      <c r="V11" s="1595"/>
      <c r="W11" s="837"/>
      <c r="Z11" s="837"/>
      <c r="AA11" s="837"/>
      <c r="AB11" s="837"/>
      <c r="AC11" s="837"/>
      <c r="AD11" s="837"/>
      <c r="AE11" s="837"/>
      <c r="AF11" s="837"/>
      <c r="AG11" s="837"/>
      <c r="AH11" s="837"/>
      <c r="AI11" s="837"/>
      <c r="AJ11" s="837"/>
      <c r="AK11" s="837"/>
      <c r="AL11" s="837"/>
    </row>
    <row r="12" s="1574" customFormat="1" ht="10.5" customHeight="1" spans="1:38">
      <c r="A12" s="1587"/>
      <c r="B12" s="837"/>
      <c r="C12" s="1489"/>
      <c r="D12" s="1489"/>
      <c r="E12" s="1503"/>
      <c r="F12" s="1541"/>
      <c r="G12" s="1596"/>
      <c r="H12" s="1597"/>
      <c r="I12" s="1597"/>
      <c r="J12" s="1597"/>
      <c r="K12" s="1597"/>
      <c r="L12" s="1598"/>
      <c r="M12" s="458"/>
      <c r="N12" s="1593"/>
      <c r="O12" s="1594"/>
      <c r="P12" s="1596"/>
      <c r="Q12" s="1597"/>
      <c r="R12" s="1597"/>
      <c r="S12" s="1597"/>
      <c r="T12" s="1597"/>
      <c r="U12" s="1598"/>
      <c r="V12" s="1595"/>
      <c r="W12" s="837"/>
      <c r="X12" s="1599"/>
      <c r="Z12" s="837"/>
      <c r="AA12" s="837"/>
      <c r="AB12" s="837"/>
      <c r="AC12" s="837"/>
      <c r="AD12" s="837"/>
      <c r="AE12" s="837"/>
      <c r="AF12" s="837"/>
      <c r="AG12" s="837"/>
      <c r="AH12" s="837"/>
      <c r="AI12" s="837"/>
      <c r="AJ12" s="837"/>
      <c r="AK12" s="837"/>
      <c r="AL12" s="837"/>
    </row>
    <row r="13" s="1574" customFormat="1" ht="7.5" customHeight="1" spans="1:38">
      <c r="A13" s="1600"/>
      <c r="B13" s="1601"/>
      <c r="C13" s="1544"/>
      <c r="D13" s="1544"/>
      <c r="E13" s="1601"/>
      <c r="F13" s="1547"/>
      <c r="G13" s="369"/>
      <c r="H13" s="369"/>
      <c r="I13" s="369"/>
      <c r="J13" s="369"/>
      <c r="K13" s="369"/>
      <c r="L13" s="369"/>
      <c r="M13" s="1602"/>
      <c r="N13" s="1603"/>
      <c r="O13" s="1604"/>
      <c r="P13" s="1605"/>
      <c r="Q13" s="1603"/>
      <c r="R13" s="1603"/>
      <c r="S13" s="1603"/>
      <c r="T13" s="1603"/>
      <c r="U13" s="1603"/>
      <c r="V13" s="1606"/>
      <c r="W13" s="837"/>
      <c r="X13" s="1599"/>
      <c r="Z13" s="837"/>
      <c r="AA13" s="837"/>
      <c r="AB13" s="837"/>
      <c r="AC13" s="837"/>
      <c r="AD13" s="837"/>
      <c r="AE13" s="837"/>
      <c r="AF13" s="837"/>
      <c r="AG13" s="837"/>
      <c r="AH13" s="837"/>
      <c r="AI13" s="837"/>
      <c r="AJ13" s="837"/>
      <c r="AK13" s="837"/>
      <c r="AL13" s="837"/>
    </row>
    <row r="14" s="1574" customFormat="1" ht="7.5" customHeight="1" spans="1:38">
      <c r="A14" s="1587"/>
      <c r="B14" s="1503"/>
      <c r="C14" s="1489"/>
      <c r="D14" s="1489"/>
      <c r="E14" s="1503"/>
      <c r="F14" s="1486"/>
      <c r="G14" s="103"/>
      <c r="H14" s="103"/>
      <c r="I14" s="103"/>
      <c r="J14" s="103"/>
      <c r="K14" s="103"/>
      <c r="L14" s="103"/>
      <c r="M14" s="458"/>
      <c r="N14" s="1593"/>
      <c r="O14" s="1607"/>
      <c r="P14" s="1488"/>
      <c r="Q14" s="1593"/>
      <c r="R14" s="1593"/>
      <c r="S14" s="1593"/>
      <c r="T14" s="1593"/>
      <c r="U14" s="1593"/>
      <c r="V14" s="1595"/>
      <c r="W14" s="837"/>
      <c r="X14" s="1599"/>
      <c r="Z14" s="837"/>
      <c r="AA14" s="837"/>
      <c r="AB14" s="837"/>
      <c r="AC14" s="837"/>
      <c r="AD14" s="837"/>
      <c r="AE14" s="837"/>
      <c r="AF14" s="837"/>
      <c r="AG14" s="837"/>
      <c r="AH14" s="837"/>
      <c r="AI14" s="837"/>
      <c r="AJ14" s="837"/>
      <c r="AK14" s="837"/>
      <c r="AL14" s="837"/>
    </row>
    <row r="15" s="1574" customFormat="1" ht="7.5" customHeight="1" spans="1:38">
      <c r="A15" s="1587"/>
      <c r="B15" s="1503"/>
      <c r="C15" s="1489"/>
      <c r="D15" s="1489"/>
      <c r="E15" s="1503"/>
      <c r="F15" s="1486"/>
      <c r="G15" s="103"/>
      <c r="H15" s="103"/>
      <c r="I15" s="103"/>
      <c r="J15" s="103"/>
      <c r="K15" s="103"/>
      <c r="L15" s="103"/>
      <c r="M15" s="458"/>
      <c r="N15" s="1593"/>
      <c r="O15" s="1607"/>
      <c r="P15" s="1488"/>
      <c r="Q15" s="1593"/>
      <c r="R15" s="1593"/>
      <c r="S15" s="1593"/>
      <c r="T15" s="1593"/>
      <c r="U15" s="1593"/>
      <c r="V15" s="1595"/>
      <c r="W15" s="837"/>
      <c r="X15" s="1599"/>
      <c r="Z15" s="837"/>
      <c r="AA15" s="837"/>
      <c r="AB15" s="837"/>
      <c r="AC15" s="837"/>
      <c r="AD15" s="837"/>
      <c r="AE15" s="837"/>
      <c r="AF15" s="837"/>
      <c r="AG15" s="837"/>
      <c r="AH15" s="837"/>
      <c r="AI15" s="837"/>
      <c r="AJ15" s="837"/>
      <c r="AK15" s="837"/>
      <c r="AL15" s="837"/>
    </row>
    <row r="16" s="1574" customFormat="1" ht="10.5" customHeight="1" spans="1:38">
      <c r="A16" s="1587"/>
      <c r="B16" s="1498">
        <v>11.2</v>
      </c>
      <c r="C16" s="1498" t="s">
        <v>978</v>
      </c>
      <c r="D16" s="1489"/>
      <c r="E16" s="1503"/>
      <c r="F16" s="1486"/>
      <c r="G16" s="103"/>
      <c r="H16" s="103"/>
      <c r="I16" s="103"/>
      <c r="J16" s="103"/>
      <c r="K16" s="103"/>
      <c r="L16" s="103"/>
      <c r="M16" s="458"/>
      <c r="N16" s="1593"/>
      <c r="O16" s="1607"/>
      <c r="P16" s="1488"/>
      <c r="Q16" s="1593"/>
      <c r="R16" s="1593"/>
      <c r="S16" s="1593"/>
      <c r="T16" s="1593"/>
      <c r="U16" s="1593"/>
      <c r="V16" s="1595"/>
      <c r="W16" s="837"/>
      <c r="X16" s="1599"/>
      <c r="Z16" s="837"/>
      <c r="AA16" s="837"/>
      <c r="AB16" s="837"/>
      <c r="AC16" s="837"/>
      <c r="AD16" s="837"/>
      <c r="AE16" s="837"/>
      <c r="AF16" s="837"/>
      <c r="AG16" s="837"/>
      <c r="AH16" s="837"/>
      <c r="AI16" s="837"/>
      <c r="AJ16" s="837"/>
      <c r="AK16" s="837"/>
      <c r="AL16" s="837"/>
    </row>
    <row r="17" s="1574" customFormat="1" ht="10.5" customHeight="1" spans="1:38">
      <c r="A17" s="1587"/>
      <c r="B17" s="1498"/>
      <c r="C17" s="1498" t="s">
        <v>979</v>
      </c>
      <c r="D17" s="1489"/>
      <c r="E17" s="1503"/>
      <c r="F17" s="1486"/>
      <c r="G17" s="103"/>
      <c r="H17" s="103"/>
      <c r="I17" s="103"/>
      <c r="J17" s="103"/>
      <c r="K17" s="103"/>
      <c r="L17" s="103"/>
      <c r="M17" s="458"/>
      <c r="N17" s="1593"/>
      <c r="O17" s="1607"/>
      <c r="P17" s="1488"/>
      <c r="Q17" s="1593"/>
      <c r="R17" s="1593"/>
      <c r="S17" s="1593"/>
      <c r="T17" s="1593"/>
      <c r="U17" s="1593"/>
      <c r="V17" s="1595"/>
      <c r="W17" s="837"/>
      <c r="X17" s="1599"/>
      <c r="Z17" s="837"/>
      <c r="AA17" s="837"/>
      <c r="AB17" s="837"/>
      <c r="AC17" s="837"/>
      <c r="AD17" s="837"/>
      <c r="AE17" s="837"/>
      <c r="AF17" s="837"/>
      <c r="AG17" s="837"/>
      <c r="AH17" s="837"/>
      <c r="AI17" s="837"/>
      <c r="AJ17" s="837"/>
      <c r="AK17" s="837"/>
      <c r="AL17" s="837"/>
    </row>
    <row r="18" s="1574" customFormat="1" ht="9.75" customHeight="1" spans="1:38">
      <c r="A18" s="1587"/>
      <c r="B18" s="837"/>
      <c r="C18" s="1503" t="s">
        <v>980</v>
      </c>
      <c r="D18" s="1489"/>
      <c r="E18" s="1503"/>
      <c r="F18" s="1486"/>
      <c r="G18" s="103"/>
      <c r="H18" s="103"/>
      <c r="I18" s="103"/>
      <c r="J18" s="103"/>
      <c r="K18" s="103"/>
      <c r="L18" s="103"/>
      <c r="M18" s="458"/>
      <c r="N18" s="1593"/>
      <c r="O18" s="1607"/>
      <c r="P18" s="1488"/>
      <c r="Q18" s="1593"/>
      <c r="R18" s="1593"/>
      <c r="S18" s="1593"/>
      <c r="T18" s="1593"/>
      <c r="U18" s="1593"/>
      <c r="V18" s="1595"/>
      <c r="W18" s="837"/>
      <c r="X18" s="1599"/>
      <c r="Z18" s="837"/>
      <c r="AA18" s="837"/>
      <c r="AB18" s="837"/>
      <c r="AC18" s="837"/>
      <c r="AD18" s="837"/>
      <c r="AE18" s="837"/>
      <c r="AF18" s="837"/>
      <c r="AG18" s="837"/>
      <c r="AH18" s="837"/>
      <c r="AI18" s="837"/>
      <c r="AJ18" s="837"/>
      <c r="AK18" s="837"/>
      <c r="AL18" s="837"/>
    </row>
    <row r="19" s="1574" customFormat="1" ht="9.75" customHeight="1" spans="1:38">
      <c r="A19" s="1587"/>
      <c r="B19" s="837"/>
      <c r="C19" s="1503" t="s">
        <v>981</v>
      </c>
      <c r="D19" s="1489"/>
      <c r="E19" s="1503"/>
      <c r="F19" s="1489"/>
      <c r="G19" s="1489"/>
      <c r="H19" s="1489"/>
      <c r="I19" s="1536"/>
      <c r="J19" s="1489"/>
      <c r="K19" s="1536"/>
      <c r="L19" s="1536"/>
      <c r="M19" s="1536"/>
      <c r="N19" s="1608"/>
      <c r="O19" s="1608"/>
      <c r="P19" s="1536"/>
      <c r="Q19" s="1536"/>
      <c r="R19" s="1536"/>
      <c r="S19" s="1608"/>
      <c r="T19" s="1608"/>
      <c r="U19" s="1608"/>
      <c r="V19" s="1595"/>
      <c r="W19" s="837"/>
      <c r="Z19" s="837"/>
      <c r="AA19" s="837"/>
      <c r="AB19" s="837"/>
      <c r="AC19" s="837"/>
      <c r="AD19" s="837"/>
      <c r="AE19" s="837"/>
      <c r="AF19" s="837"/>
      <c r="AG19" s="837"/>
      <c r="AH19" s="837"/>
      <c r="AI19" s="837"/>
      <c r="AJ19" s="837"/>
      <c r="AK19" s="837"/>
      <c r="AL19" s="837"/>
    </row>
    <row r="20" s="1574" customFormat="1" ht="9.75" customHeight="1" spans="1:38">
      <c r="A20" s="1587"/>
      <c r="B20" s="837"/>
      <c r="C20" s="1503"/>
      <c r="D20" s="1489"/>
      <c r="E20" s="1503"/>
      <c r="F20" s="1489"/>
      <c r="G20" s="1489"/>
      <c r="H20" s="1489"/>
      <c r="I20" s="1536"/>
      <c r="J20" s="1489"/>
      <c r="K20" s="1536"/>
      <c r="L20" s="1536"/>
      <c r="M20" s="1536"/>
      <c r="N20" s="1608"/>
      <c r="O20" s="1608"/>
      <c r="P20" s="1536"/>
      <c r="Q20" s="1536"/>
      <c r="R20" s="1536"/>
      <c r="S20" s="529"/>
      <c r="T20" s="837"/>
      <c r="U20" s="4028" t="s">
        <v>982</v>
      </c>
      <c r="V20" s="1595"/>
      <c r="W20" s="837"/>
      <c r="Z20" s="837"/>
      <c r="AA20" s="837"/>
      <c r="AB20" s="837"/>
      <c r="AC20" s="837"/>
      <c r="AD20" s="837"/>
      <c r="AE20" s="837"/>
      <c r="AF20" s="837"/>
      <c r="AG20" s="837"/>
      <c r="AH20" s="837"/>
      <c r="AI20" s="837"/>
      <c r="AJ20" s="837"/>
      <c r="AK20" s="837"/>
      <c r="AL20" s="837"/>
    </row>
    <row r="21" s="1574" customFormat="1" ht="3" customHeight="1" spans="1:38">
      <c r="A21" s="1587"/>
      <c r="B21" s="837"/>
      <c r="C21" s="91"/>
      <c r="D21" s="1610"/>
      <c r="E21" s="1610"/>
      <c r="F21" s="529"/>
      <c r="G21" s="1611"/>
      <c r="H21" s="1611"/>
      <c r="I21" s="837"/>
      <c r="J21" s="837"/>
      <c r="K21" s="1536"/>
      <c r="L21" s="1536"/>
      <c r="M21" s="1536"/>
      <c r="N21" s="1608"/>
      <c r="O21" s="1608"/>
      <c r="P21" s="1536"/>
      <c r="Q21" s="1536"/>
      <c r="R21" s="1536"/>
      <c r="S21" s="87"/>
      <c r="T21" s="837"/>
      <c r="U21" s="101"/>
      <c r="V21" s="1595"/>
      <c r="W21" s="837"/>
      <c r="Z21" s="837"/>
      <c r="AA21" s="837"/>
      <c r="AB21" s="837"/>
      <c r="AC21" s="837"/>
      <c r="AD21" s="837"/>
      <c r="AE21" s="837"/>
      <c r="AF21" s="837"/>
      <c r="AG21" s="837"/>
      <c r="AH21" s="837"/>
      <c r="AI21" s="837"/>
      <c r="AJ21" s="837"/>
      <c r="AK21" s="837"/>
      <c r="AL21" s="837"/>
    </row>
    <row r="22" s="1574" customFormat="1" ht="9.75" customHeight="1" spans="1:38">
      <c r="A22" s="1587"/>
      <c r="B22" s="837"/>
      <c r="C22" s="90" t="s">
        <v>428</v>
      </c>
      <c r="D22" s="87" t="s">
        <v>983</v>
      </c>
      <c r="E22" s="87"/>
      <c r="F22" s="87"/>
      <c r="G22" s="87"/>
      <c r="H22" s="87"/>
      <c r="I22" s="837"/>
      <c r="J22" s="837"/>
      <c r="K22" s="1536"/>
      <c r="L22" s="1536"/>
      <c r="M22" s="1536"/>
      <c r="N22" s="1608"/>
      <c r="O22" s="1608"/>
      <c r="P22" s="1536"/>
      <c r="Q22" s="1536"/>
      <c r="R22" s="1536"/>
      <c r="S22" s="293"/>
      <c r="T22" s="4027" t="s">
        <v>400</v>
      </c>
      <c r="U22" s="145"/>
      <c r="V22" s="1595"/>
      <c r="W22" s="837"/>
      <c r="Z22" s="837"/>
      <c r="AA22" s="837"/>
      <c r="AB22" s="837"/>
      <c r="AC22" s="837"/>
      <c r="AD22" s="837"/>
      <c r="AE22" s="837"/>
      <c r="AF22" s="837"/>
      <c r="AG22" s="837"/>
      <c r="AH22" s="837"/>
      <c r="AI22" s="837"/>
      <c r="AJ22" s="837"/>
      <c r="AK22" s="837"/>
      <c r="AL22" s="837"/>
    </row>
    <row r="23" s="1574" customFormat="1" ht="9.75" customHeight="1" spans="1:38">
      <c r="A23" s="1587"/>
      <c r="B23" s="837"/>
      <c r="C23" s="1612"/>
      <c r="D23" s="293" t="s">
        <v>984</v>
      </c>
      <c r="E23" s="293"/>
      <c r="F23" s="293"/>
      <c r="G23" s="293"/>
      <c r="H23" s="293"/>
      <c r="I23" s="837"/>
      <c r="J23" s="837"/>
      <c r="K23" s="1536"/>
      <c r="L23" s="1536"/>
      <c r="M23" s="1536"/>
      <c r="N23" s="1608"/>
      <c r="O23" s="1608"/>
      <c r="P23" s="1536"/>
      <c r="Q23" s="1536"/>
      <c r="R23" s="1536"/>
      <c r="S23" s="293"/>
      <c r="T23" s="1594"/>
      <c r="U23" s="149"/>
      <c r="V23" s="1595"/>
      <c r="W23" s="837"/>
      <c r="Z23" s="837"/>
      <c r="AA23" s="837"/>
      <c r="AB23" s="837"/>
      <c r="AC23" s="837"/>
      <c r="AD23" s="837"/>
      <c r="AE23" s="837"/>
      <c r="AF23" s="837"/>
      <c r="AG23" s="837"/>
      <c r="AH23" s="837"/>
      <c r="AI23" s="837"/>
      <c r="AJ23" s="837"/>
      <c r="AK23" s="837"/>
      <c r="AL23" s="837"/>
    </row>
    <row r="24" ht="5.25" customHeight="1" spans="1:38">
      <c r="A24" s="1587"/>
      <c r="C24" s="91"/>
      <c r="D24" s="91"/>
      <c r="E24" s="97"/>
      <c r="F24" s="97"/>
      <c r="G24" s="97"/>
      <c r="H24" s="97"/>
      <c r="K24" s="1536"/>
      <c r="L24" s="1536"/>
      <c r="M24" s="1536"/>
      <c r="N24" s="1608"/>
      <c r="O24" s="1608"/>
      <c r="P24" s="1536"/>
      <c r="Q24" s="1536"/>
      <c r="R24" s="1536"/>
      <c r="S24" s="87"/>
      <c r="U24" s="1613"/>
      <c r="V24" s="1595"/>
    </row>
    <row r="25" ht="9.75" customHeight="1" spans="1:38">
      <c r="A25" s="1587"/>
      <c r="C25" s="90" t="s">
        <v>985</v>
      </c>
      <c r="D25" s="87" t="s">
        <v>986</v>
      </c>
      <c r="E25" s="87"/>
      <c r="F25" s="87"/>
      <c r="G25" s="87"/>
      <c r="H25" s="87"/>
      <c r="K25" s="1536"/>
      <c r="L25" s="1536"/>
      <c r="M25" s="1536"/>
      <c r="N25" s="1608"/>
      <c r="O25" s="1608"/>
      <c r="P25" s="1536"/>
      <c r="Q25" s="1536"/>
      <c r="R25" s="1536"/>
      <c r="S25" s="293"/>
      <c r="T25" s="4027" t="s">
        <v>405</v>
      </c>
      <c r="U25" s="145"/>
      <c r="V25" s="1595"/>
    </row>
    <row r="26" ht="9.75" customHeight="1" spans="1:38">
      <c r="A26" s="1614"/>
      <c r="B26" s="1615"/>
      <c r="C26" s="1616"/>
      <c r="D26" s="551" t="s">
        <v>987</v>
      </c>
      <c r="E26" s="551"/>
      <c r="F26" s="551"/>
      <c r="G26" s="551"/>
      <c r="H26" s="551"/>
      <c r="I26" s="1615"/>
      <c r="J26" s="1615"/>
      <c r="K26" s="1533"/>
      <c r="L26" s="1533"/>
      <c r="M26" s="1533"/>
      <c r="N26" s="1617"/>
      <c r="O26" s="1617"/>
      <c r="P26" s="1533"/>
      <c r="Q26" s="1533"/>
      <c r="R26" s="1533"/>
      <c r="S26" s="551"/>
      <c r="T26" s="1594"/>
      <c r="U26" s="149"/>
      <c r="V26" s="1595"/>
    </row>
    <row r="27" ht="5.25" customHeight="1" spans="1:38">
      <c r="A27" s="1587"/>
      <c r="C27" s="91"/>
      <c r="D27" s="1610"/>
      <c r="E27" s="1610"/>
      <c r="F27" s="529"/>
      <c r="G27" s="1611"/>
      <c r="H27" s="1611"/>
      <c r="K27" s="1536"/>
      <c r="L27" s="1536"/>
      <c r="M27" s="1536"/>
      <c r="N27" s="1608"/>
      <c r="O27" s="1608"/>
      <c r="P27" s="1536"/>
      <c r="Q27" s="1536"/>
      <c r="R27" s="1536"/>
      <c r="S27" s="529"/>
      <c r="U27" s="1613"/>
      <c r="V27" s="1595"/>
    </row>
    <row r="28" ht="9.75" customHeight="1" spans="1:38">
      <c r="A28" s="1587"/>
      <c r="C28" s="90" t="s">
        <v>988</v>
      </c>
      <c r="D28" s="87" t="s">
        <v>989</v>
      </c>
      <c r="E28" s="1610"/>
      <c r="F28" s="529"/>
      <c r="G28" s="1611"/>
      <c r="H28" s="1611"/>
      <c r="K28" s="1536"/>
      <c r="L28" s="1536"/>
      <c r="M28" s="1536"/>
      <c r="N28" s="1608"/>
      <c r="O28" s="1608"/>
      <c r="P28" s="1536"/>
      <c r="Q28" s="1536"/>
      <c r="R28" s="1536"/>
      <c r="S28" s="529"/>
      <c r="T28" s="4027" t="s">
        <v>411</v>
      </c>
      <c r="U28" s="145"/>
      <c r="V28" s="1595"/>
    </row>
    <row r="29" ht="9.75" customHeight="1" spans="1:38">
      <c r="A29" s="1587"/>
      <c r="C29" s="1612"/>
      <c r="D29" s="293" t="s">
        <v>990</v>
      </c>
      <c r="E29" s="1610"/>
      <c r="F29" s="529"/>
      <c r="G29" s="1611"/>
      <c r="H29" s="1611"/>
      <c r="K29" s="1536"/>
      <c r="L29" s="1536"/>
      <c r="M29" s="1536"/>
      <c r="N29" s="1608"/>
      <c r="O29" s="1608"/>
      <c r="P29" s="1536"/>
      <c r="Q29" s="1536"/>
      <c r="R29" s="1536"/>
      <c r="S29" s="529"/>
      <c r="T29" s="1594"/>
      <c r="U29" s="149"/>
      <c r="V29" s="1595"/>
    </row>
    <row r="30" ht="5.25" customHeight="1" spans="1:38">
      <c r="A30" s="1587"/>
      <c r="C30" s="1612"/>
      <c r="D30" s="293"/>
      <c r="E30" s="1610"/>
      <c r="F30" s="529"/>
      <c r="G30" s="1611"/>
      <c r="H30" s="1611"/>
      <c r="K30" s="1536"/>
      <c r="L30" s="1536"/>
      <c r="M30" s="1536"/>
      <c r="N30" s="1608"/>
      <c r="O30" s="1608"/>
      <c r="P30" s="1536"/>
      <c r="Q30" s="1536"/>
      <c r="R30" s="1536"/>
      <c r="S30" s="529"/>
      <c r="U30" s="1613"/>
      <c r="V30" s="1595"/>
    </row>
    <row r="31" ht="9.75" customHeight="1" spans="1:38">
      <c r="A31" s="1587"/>
      <c r="C31" s="90" t="s">
        <v>991</v>
      </c>
      <c r="D31" s="87" t="s">
        <v>992</v>
      </c>
      <c r="E31" s="1610"/>
      <c r="F31" s="529"/>
      <c r="G31" s="1611"/>
      <c r="H31" s="1611"/>
      <c r="K31" s="1536"/>
      <c r="L31" s="1536"/>
      <c r="M31" s="1536"/>
      <c r="N31" s="1608"/>
      <c r="O31" s="1608"/>
      <c r="P31" s="1536"/>
      <c r="Q31" s="1536"/>
      <c r="R31" s="1536"/>
      <c r="S31" s="529"/>
      <c r="T31" s="4027" t="s">
        <v>415</v>
      </c>
      <c r="U31" s="145"/>
      <c r="V31" s="1595"/>
    </row>
    <row r="32" ht="9.75" customHeight="1" spans="1:38">
      <c r="A32" s="1587"/>
      <c r="C32" s="1612"/>
      <c r="D32" s="293" t="s">
        <v>993</v>
      </c>
      <c r="E32" s="1610"/>
      <c r="F32" s="529"/>
      <c r="G32" s="1611"/>
      <c r="H32" s="1611" t="s">
        <v>994</v>
      </c>
      <c r="K32" s="1536"/>
      <c r="L32" s="1536"/>
      <c r="M32" s="1536"/>
      <c r="N32" s="1608"/>
      <c r="O32" s="1608"/>
      <c r="P32" s="1536"/>
      <c r="Q32" s="1536"/>
      <c r="R32" s="1536"/>
      <c r="S32" s="1536"/>
      <c r="T32" s="1594"/>
      <c r="U32" s="149"/>
      <c r="V32" s="1595"/>
    </row>
    <row r="33" ht="5.25" customHeight="1" spans="1:22">
      <c r="A33" s="1587"/>
      <c r="C33" s="91"/>
      <c r="D33" s="1610"/>
      <c r="E33" s="1610"/>
      <c r="F33" s="529"/>
      <c r="G33" s="1611"/>
      <c r="H33" s="1611"/>
      <c r="K33" s="1536"/>
      <c r="L33" s="1536"/>
      <c r="M33" s="1536"/>
      <c r="N33" s="1608"/>
      <c r="O33" s="1608"/>
      <c r="P33" s="1536"/>
      <c r="Q33" s="1536"/>
      <c r="R33" s="1536"/>
      <c r="S33" s="87"/>
      <c r="U33" s="1613"/>
      <c r="V33" s="1595"/>
    </row>
    <row r="34" ht="9.75" customHeight="1" spans="1:22">
      <c r="A34" s="1587"/>
      <c r="C34" s="90" t="s">
        <v>995</v>
      </c>
      <c r="D34" s="87" t="s">
        <v>996</v>
      </c>
      <c r="E34" s="87"/>
      <c r="F34" s="87"/>
      <c r="G34" s="87"/>
      <c r="H34" s="87"/>
      <c r="K34" s="1536"/>
      <c r="L34" s="1536"/>
      <c r="M34" s="1536"/>
      <c r="N34" s="1608"/>
      <c r="O34" s="1608"/>
      <c r="P34" s="1536"/>
      <c r="Q34" s="1536"/>
      <c r="R34" s="1536"/>
      <c r="S34" s="293"/>
      <c r="T34" s="4027" t="s">
        <v>419</v>
      </c>
      <c r="U34" s="145"/>
      <c r="V34" s="1595"/>
    </row>
    <row r="35" ht="9.75" customHeight="1" spans="1:22">
      <c r="A35" s="1587"/>
      <c r="C35" s="1612"/>
      <c r="D35" s="293" t="s">
        <v>997</v>
      </c>
      <c r="E35" s="293"/>
      <c r="F35" s="293"/>
      <c r="G35" s="293"/>
      <c r="H35" s="293"/>
      <c r="K35" s="1536"/>
      <c r="L35" s="1536"/>
      <c r="M35" s="1536"/>
      <c r="N35" s="1608"/>
      <c r="O35" s="1608"/>
      <c r="P35" s="1536"/>
      <c r="Q35" s="1536"/>
      <c r="R35" s="1536"/>
      <c r="S35" s="293"/>
      <c r="T35" s="1594"/>
      <c r="U35" s="149"/>
      <c r="V35" s="1595"/>
    </row>
    <row r="36" ht="5.25" customHeight="1" spans="1:22">
      <c r="A36" s="1587"/>
      <c r="C36" s="91"/>
      <c r="D36" s="91"/>
      <c r="E36" s="97"/>
      <c r="F36" s="97"/>
      <c r="G36" s="97"/>
      <c r="H36" s="97"/>
      <c r="K36" s="1536"/>
      <c r="L36" s="1536"/>
      <c r="M36" s="1536"/>
      <c r="N36" s="1608"/>
      <c r="O36" s="1608"/>
      <c r="P36" s="1536"/>
      <c r="Q36" s="1536"/>
      <c r="R36" s="1536"/>
      <c r="S36" s="87"/>
      <c r="U36" s="1613"/>
      <c r="V36" s="1595"/>
    </row>
    <row r="37" ht="9.75" customHeight="1" spans="1:22">
      <c r="A37" s="1587"/>
      <c r="C37" s="90" t="s">
        <v>998</v>
      </c>
      <c r="D37" s="87" t="s">
        <v>999</v>
      </c>
      <c r="E37" s="87"/>
      <c r="F37" s="87"/>
      <c r="G37" s="87"/>
      <c r="H37" s="87"/>
      <c r="K37" s="1536"/>
      <c r="L37" s="1536"/>
      <c r="M37" s="1536"/>
      <c r="N37" s="1608"/>
      <c r="O37" s="1608"/>
      <c r="P37" s="1536"/>
      <c r="Q37" s="1536"/>
      <c r="R37" s="1536"/>
      <c r="S37" s="293"/>
      <c r="T37" s="4027" t="s">
        <v>340</v>
      </c>
      <c r="U37" s="145"/>
      <c r="V37" s="1595"/>
    </row>
    <row r="38" ht="9.75" customHeight="1" spans="1:22">
      <c r="A38" s="1587"/>
      <c r="C38" s="1612"/>
      <c r="D38" s="293" t="s">
        <v>1000</v>
      </c>
      <c r="E38" s="293"/>
      <c r="F38" s="293"/>
      <c r="G38" s="293"/>
      <c r="H38" s="293"/>
      <c r="K38" s="1536"/>
      <c r="L38" s="1536"/>
      <c r="M38" s="1536"/>
      <c r="N38" s="1608"/>
      <c r="O38" s="1608"/>
      <c r="P38" s="1536"/>
      <c r="Q38" s="1536"/>
      <c r="R38" s="1536"/>
      <c r="S38" s="293"/>
      <c r="T38" s="1594"/>
      <c r="U38" s="149"/>
      <c r="V38" s="1595"/>
    </row>
    <row r="39" ht="5.25" customHeight="1" spans="1:22">
      <c r="A39" s="1587"/>
      <c r="C39" s="91"/>
      <c r="D39" s="1610"/>
      <c r="E39" s="1610"/>
      <c r="F39" s="529"/>
      <c r="G39" s="1611"/>
      <c r="H39" s="1611"/>
      <c r="K39" s="1536"/>
      <c r="L39" s="1536"/>
      <c r="M39" s="1536"/>
      <c r="N39" s="1608"/>
      <c r="O39" s="1608"/>
      <c r="P39" s="1536"/>
      <c r="Q39" s="1536"/>
      <c r="R39" s="1536"/>
      <c r="S39" s="529"/>
      <c r="U39" s="1613"/>
      <c r="V39" s="1595"/>
    </row>
    <row r="40" ht="9.75" customHeight="1" spans="1:22">
      <c r="A40" s="1587"/>
      <c r="C40" s="90" t="s">
        <v>1001</v>
      </c>
      <c r="D40" s="87" t="s">
        <v>1002</v>
      </c>
      <c r="E40" s="1610"/>
      <c r="F40" s="529"/>
      <c r="G40" s="1611"/>
      <c r="H40" s="1611"/>
      <c r="K40" s="1536"/>
      <c r="L40" s="1536"/>
      <c r="M40" s="1536"/>
      <c r="N40" s="1608"/>
      <c r="O40" s="1608"/>
      <c r="P40" s="1536"/>
      <c r="Q40" s="1536"/>
      <c r="R40" s="1536"/>
      <c r="S40" s="529"/>
      <c r="T40" s="4027" t="s">
        <v>341</v>
      </c>
      <c r="U40" s="145"/>
      <c r="V40" s="1595"/>
    </row>
    <row r="41" ht="9.75" customHeight="1" spans="1:22">
      <c r="A41" s="1587"/>
      <c r="C41" s="1612"/>
      <c r="D41" s="293" t="s">
        <v>1003</v>
      </c>
      <c r="E41" s="1610"/>
      <c r="F41" s="529"/>
      <c r="G41" s="1611"/>
      <c r="H41" s="1611"/>
      <c r="K41" s="1536"/>
      <c r="L41" s="1536"/>
      <c r="M41" s="1536"/>
      <c r="N41" s="1608"/>
      <c r="O41" s="1608"/>
      <c r="P41" s="1536"/>
      <c r="Q41" s="1536"/>
      <c r="R41" s="1536"/>
      <c r="S41" s="529"/>
      <c r="T41" s="1594"/>
      <c r="U41" s="149"/>
      <c r="V41" s="1595"/>
    </row>
    <row r="42" ht="5.25" customHeight="1" spans="1:22">
      <c r="A42" s="1587"/>
      <c r="C42" s="1612"/>
      <c r="D42" s="293"/>
      <c r="E42" s="1610"/>
      <c r="F42" s="529"/>
      <c r="G42" s="1611"/>
      <c r="H42" s="1611"/>
      <c r="K42" s="1536"/>
      <c r="L42" s="1536"/>
      <c r="M42" s="1536"/>
      <c r="N42" s="1608"/>
      <c r="O42" s="1608"/>
      <c r="P42" s="1536"/>
      <c r="Q42" s="1536"/>
      <c r="R42" s="1536"/>
      <c r="S42" s="529"/>
      <c r="U42" s="1613"/>
      <c r="V42" s="1595"/>
    </row>
    <row r="43" ht="9.75" customHeight="1" spans="1:22">
      <c r="A43" s="1587"/>
      <c r="C43" s="90" t="s">
        <v>1004</v>
      </c>
      <c r="D43" s="87" t="s">
        <v>1005</v>
      </c>
      <c r="E43" s="1610"/>
      <c r="F43" s="529"/>
      <c r="G43" s="1611"/>
      <c r="H43" s="1611"/>
      <c r="K43" s="1536"/>
      <c r="L43" s="1536"/>
      <c r="M43" s="1536"/>
      <c r="N43" s="1608"/>
      <c r="O43" s="1608"/>
      <c r="P43" s="1536"/>
      <c r="Q43" s="1536"/>
      <c r="R43" s="1536"/>
      <c r="S43" s="529"/>
      <c r="T43" s="4027" t="s">
        <v>785</v>
      </c>
      <c r="U43" s="145"/>
      <c r="V43" s="1595"/>
    </row>
    <row r="44" ht="9.75" customHeight="1" spans="1:22">
      <c r="A44" s="1587"/>
      <c r="C44" s="1503"/>
      <c r="D44" s="1503" t="s">
        <v>1006</v>
      </c>
      <c r="E44" s="1503"/>
      <c r="F44" s="1489"/>
      <c r="G44" s="1489"/>
      <c r="H44" s="1489"/>
      <c r="I44" s="1536"/>
      <c r="J44" s="1489"/>
      <c r="K44" s="1536"/>
      <c r="L44" s="1536"/>
      <c r="M44" s="1536"/>
      <c r="N44" s="1608"/>
      <c r="O44" s="1608"/>
      <c r="P44" s="1536"/>
      <c r="Q44" s="1536"/>
      <c r="R44" s="1536"/>
      <c r="S44" s="1608"/>
      <c r="T44" s="1594"/>
      <c r="U44" s="149"/>
      <c r="V44" s="1595"/>
    </row>
    <row r="45" ht="5.25" customHeight="1" spans="1:22">
      <c r="A45" s="1587"/>
      <c r="C45" s="1503"/>
      <c r="D45" s="1489"/>
      <c r="E45" s="1503"/>
      <c r="F45" s="1489"/>
      <c r="G45" s="1489"/>
      <c r="H45" s="1489"/>
      <c r="I45" s="1536"/>
      <c r="J45" s="1489"/>
      <c r="K45" s="1536"/>
      <c r="L45" s="1536"/>
      <c r="M45" s="1536"/>
      <c r="N45" s="1608"/>
      <c r="O45" s="1608"/>
      <c r="P45" s="1536"/>
      <c r="Q45" s="1536"/>
      <c r="R45" s="1536"/>
      <c r="S45" s="1608"/>
      <c r="U45" s="1618"/>
      <c r="V45" s="1595"/>
    </row>
    <row r="46" ht="10.5" customHeight="1" spans="1:22">
      <c r="A46" s="1587"/>
      <c r="C46" s="1619" t="s">
        <v>1007</v>
      </c>
      <c r="D46" s="87" t="s">
        <v>1008</v>
      </c>
      <c r="E46" s="1610"/>
      <c r="F46" s="529"/>
      <c r="G46" s="1611"/>
      <c r="H46" s="1611"/>
      <c r="K46" s="1536"/>
      <c r="L46" s="1536"/>
      <c r="M46" s="1536"/>
      <c r="N46" s="1608"/>
      <c r="O46" s="1608"/>
      <c r="P46" s="1536"/>
      <c r="Q46" s="1536"/>
      <c r="R46" s="1536"/>
      <c r="S46" s="529"/>
      <c r="T46" s="4027" t="s">
        <v>699</v>
      </c>
      <c r="U46" s="145"/>
      <c r="V46" s="1595"/>
    </row>
    <row r="47" ht="10.5" customHeight="1" spans="1:22">
      <c r="A47" s="1587"/>
      <c r="C47" s="1612"/>
      <c r="D47" s="293" t="s">
        <v>1009</v>
      </c>
      <c r="E47" s="1610"/>
      <c r="F47" s="529"/>
      <c r="G47" s="1611"/>
      <c r="H47" s="1611"/>
      <c r="K47" s="1536"/>
      <c r="L47" s="1536"/>
      <c r="M47" s="1536"/>
      <c r="N47" s="1608"/>
      <c r="O47" s="1608"/>
      <c r="P47" s="1536"/>
      <c r="Q47" s="1536"/>
      <c r="R47" s="1536"/>
      <c r="S47" s="1536"/>
      <c r="T47" s="1594"/>
      <c r="U47" s="149"/>
      <c r="V47" s="1595"/>
    </row>
    <row r="48" ht="5.25" customHeight="1" spans="1:22">
      <c r="A48" s="1587"/>
      <c r="C48" s="91"/>
      <c r="D48" s="1610"/>
      <c r="E48" s="1610"/>
      <c r="F48" s="529"/>
      <c r="G48" s="1611"/>
      <c r="H48" s="1611"/>
      <c r="K48" s="1536"/>
      <c r="L48" s="1536"/>
      <c r="M48" s="1536"/>
      <c r="N48" s="1608"/>
      <c r="O48" s="1608"/>
      <c r="P48" s="1536"/>
      <c r="Q48" s="1536"/>
      <c r="R48" s="1536"/>
      <c r="S48" s="87"/>
      <c r="U48" s="1613"/>
      <c r="V48" s="1595"/>
    </row>
    <row r="49" ht="10.5" customHeight="1" spans="1:22">
      <c r="A49" s="1587"/>
      <c r="C49" s="1619" t="s">
        <v>1010</v>
      </c>
      <c r="D49" s="87" t="s">
        <v>1011</v>
      </c>
      <c r="E49" s="87"/>
      <c r="F49" s="87"/>
      <c r="G49" s="87"/>
      <c r="H49" s="87"/>
      <c r="K49" s="1536"/>
      <c r="L49" s="1536"/>
      <c r="M49" s="1536"/>
      <c r="N49" s="1608"/>
      <c r="O49" s="1608"/>
      <c r="P49" s="1536"/>
      <c r="Q49" s="1536"/>
      <c r="R49" s="1536"/>
      <c r="S49" s="293"/>
      <c r="T49" s="4027" t="s">
        <v>1012</v>
      </c>
      <c r="U49" s="145"/>
      <c r="V49" s="1595"/>
    </row>
    <row r="50" ht="10.5" customHeight="1" spans="1:22">
      <c r="A50" s="1587"/>
      <c r="C50" s="1612"/>
      <c r="D50" s="293" t="s">
        <v>1013</v>
      </c>
      <c r="E50" s="293"/>
      <c r="F50" s="293"/>
      <c r="G50" s="293"/>
      <c r="H50" s="293"/>
      <c r="K50" s="1536"/>
      <c r="L50" s="1536"/>
      <c r="M50" s="1536"/>
      <c r="N50" s="1608"/>
      <c r="O50" s="1608"/>
      <c r="P50" s="1536"/>
      <c r="Q50" s="1536"/>
      <c r="R50" s="1536"/>
      <c r="S50" s="293"/>
      <c r="T50" s="1594"/>
      <c r="U50" s="149"/>
      <c r="V50" s="1595"/>
    </row>
    <row r="51" ht="5.25" customHeight="1" spans="1:22">
      <c r="A51" s="1587"/>
      <c r="C51" s="91"/>
      <c r="D51" s="91"/>
      <c r="E51" s="97"/>
      <c r="F51" s="97"/>
      <c r="G51" s="97"/>
      <c r="H51" s="97"/>
      <c r="K51" s="1536"/>
      <c r="L51" s="1536"/>
      <c r="M51" s="1536"/>
      <c r="N51" s="1608"/>
      <c r="O51" s="1608"/>
      <c r="P51" s="1536"/>
      <c r="Q51" s="1536"/>
      <c r="R51" s="1536"/>
      <c r="S51" s="87"/>
      <c r="U51" s="1613"/>
      <c r="V51" s="1595"/>
    </row>
    <row r="52" ht="10.5" customHeight="1" spans="1:22">
      <c r="A52" s="1587"/>
      <c r="C52" s="1619" t="s">
        <v>1014</v>
      </c>
      <c r="D52" s="87" t="s">
        <v>1015</v>
      </c>
      <c r="E52" s="87"/>
      <c r="F52" s="87"/>
      <c r="G52" s="87"/>
      <c r="H52" s="87"/>
      <c r="K52" s="1536"/>
      <c r="L52" s="1536"/>
      <c r="M52" s="1536"/>
      <c r="N52" s="1608"/>
      <c r="O52" s="1608"/>
      <c r="P52" s="1536"/>
      <c r="Q52" s="1536"/>
      <c r="R52" s="1536"/>
      <c r="S52" s="293"/>
      <c r="T52" s="4027" t="s">
        <v>1016</v>
      </c>
      <c r="U52" s="145"/>
      <c r="V52" s="1595"/>
    </row>
    <row r="53" ht="10.5" customHeight="1" spans="1:22">
      <c r="A53" s="1587"/>
      <c r="C53" s="1612"/>
      <c r="D53" s="293" t="s">
        <v>1017</v>
      </c>
      <c r="E53" s="293"/>
      <c r="F53" s="293"/>
      <c r="G53" s="293"/>
      <c r="H53" s="293"/>
      <c r="K53" s="1536"/>
      <c r="L53" s="1536"/>
      <c r="M53" s="1536"/>
      <c r="N53" s="1608"/>
      <c r="O53" s="1608"/>
      <c r="P53" s="1536"/>
      <c r="Q53" s="1536"/>
      <c r="R53" s="1536"/>
      <c r="S53" s="293"/>
      <c r="T53" s="1594"/>
      <c r="U53" s="149"/>
      <c r="V53" s="1595"/>
    </row>
    <row r="54" ht="5.25" customHeight="1" spans="1:22">
      <c r="A54" s="1587"/>
      <c r="C54" s="91"/>
      <c r="D54" s="1610"/>
      <c r="E54" s="1610"/>
      <c r="F54" s="529"/>
      <c r="G54" s="1611"/>
      <c r="H54" s="1611"/>
      <c r="K54" s="1536"/>
      <c r="L54" s="1536"/>
      <c r="M54" s="1536"/>
      <c r="N54" s="1608"/>
      <c r="O54" s="1608"/>
      <c r="P54" s="1536"/>
      <c r="Q54" s="1536"/>
      <c r="R54" s="1536"/>
      <c r="S54" s="529"/>
      <c r="U54" s="1613"/>
      <c r="V54" s="1595"/>
    </row>
    <row r="55" ht="10.5" customHeight="1" spans="1:22">
      <c r="A55" s="1587"/>
      <c r="C55" s="1619" t="s">
        <v>1018</v>
      </c>
      <c r="D55" s="87" t="s">
        <v>1019</v>
      </c>
      <c r="E55" s="1610"/>
      <c r="F55" s="529"/>
      <c r="G55" s="1611"/>
      <c r="H55" s="1611"/>
      <c r="K55" s="1536"/>
      <c r="L55" s="1536"/>
      <c r="M55" s="1536"/>
      <c r="N55" s="1608"/>
      <c r="O55" s="1608"/>
      <c r="P55" s="1536"/>
      <c r="Q55" s="1536"/>
      <c r="R55" s="1536"/>
      <c r="S55" s="529"/>
      <c r="T55" s="4027" t="s">
        <v>1020</v>
      </c>
      <c r="U55" s="145"/>
      <c r="V55" s="1595"/>
    </row>
    <row r="56" ht="10.5" customHeight="1" spans="1:22">
      <c r="A56" s="1587"/>
      <c r="C56" s="1612"/>
      <c r="D56" s="293" t="s">
        <v>1021</v>
      </c>
      <c r="E56" s="1610"/>
      <c r="F56" s="529"/>
      <c r="G56" s="1611"/>
      <c r="H56" s="1611"/>
      <c r="K56" s="1536"/>
      <c r="L56" s="1536"/>
      <c r="M56" s="1536"/>
      <c r="N56" s="1608"/>
      <c r="O56" s="1608"/>
      <c r="P56" s="1536"/>
      <c r="Q56" s="1536"/>
      <c r="R56" s="1536"/>
      <c r="S56" s="529"/>
      <c r="T56" s="1594"/>
      <c r="U56" s="149"/>
      <c r="V56" s="1595"/>
    </row>
    <row r="57" ht="5.25" customHeight="1" spans="1:22">
      <c r="A57" s="1587"/>
      <c r="C57" s="1612"/>
      <c r="D57" s="293"/>
      <c r="E57" s="1610"/>
      <c r="F57" s="529"/>
      <c r="G57" s="1611"/>
      <c r="H57" s="1611"/>
      <c r="K57" s="1536"/>
      <c r="L57" s="1536"/>
      <c r="M57" s="1536"/>
      <c r="N57" s="1608"/>
      <c r="O57" s="1608"/>
      <c r="P57" s="1536"/>
      <c r="Q57" s="1536"/>
      <c r="R57" s="1536"/>
      <c r="S57" s="529"/>
      <c r="U57" s="1613"/>
      <c r="V57" s="1595"/>
    </row>
    <row r="58" ht="10.5" customHeight="1" spans="1:22">
      <c r="A58" s="1587"/>
      <c r="C58" s="1619" t="s">
        <v>1022</v>
      </c>
      <c r="D58" s="87" t="s">
        <v>1023</v>
      </c>
      <c r="E58" s="1610"/>
      <c r="F58" s="529"/>
      <c r="G58" s="1611"/>
      <c r="H58" s="1611"/>
      <c r="K58" s="1536"/>
      <c r="L58" s="1536"/>
      <c r="M58" s="1536"/>
      <c r="N58" s="1608"/>
      <c r="O58" s="1608"/>
      <c r="P58" s="1536"/>
      <c r="Q58" s="1536"/>
      <c r="R58" s="1536"/>
      <c r="S58" s="529"/>
      <c r="T58" s="4027" t="s">
        <v>1024</v>
      </c>
      <c r="U58" s="145"/>
      <c r="V58" s="1595"/>
    </row>
    <row r="59" ht="10.5" customHeight="1" spans="1:22">
      <c r="A59" s="1587"/>
      <c r="C59" s="1503"/>
      <c r="D59" s="1503" t="s">
        <v>1025</v>
      </c>
      <c r="E59" s="1503"/>
      <c r="F59" s="1489"/>
      <c r="G59" s="1489"/>
      <c r="H59" s="1489"/>
      <c r="I59" s="1536"/>
      <c r="J59" s="1489"/>
      <c r="K59" s="1536"/>
      <c r="L59" s="1536"/>
      <c r="M59" s="1536"/>
      <c r="N59" s="1608"/>
      <c r="O59" s="1608"/>
      <c r="P59" s="1536"/>
      <c r="Q59" s="1536"/>
      <c r="R59" s="1536"/>
      <c r="S59" s="1608"/>
      <c r="T59" s="1594"/>
      <c r="U59" s="149"/>
      <c r="V59" s="1595"/>
    </row>
    <row r="60" ht="5.25" customHeight="1" spans="1:22">
      <c r="A60" s="1587"/>
      <c r="C60" s="1503"/>
      <c r="D60" s="1489"/>
      <c r="E60" s="1503"/>
      <c r="F60" s="1489"/>
      <c r="G60" s="1489"/>
      <c r="H60" s="1489"/>
      <c r="I60" s="1536"/>
      <c r="J60" s="1489"/>
      <c r="K60" s="1536"/>
      <c r="L60" s="1536"/>
      <c r="M60" s="1536"/>
      <c r="N60" s="1608"/>
      <c r="O60" s="1608"/>
      <c r="P60" s="1536"/>
      <c r="Q60" s="1536"/>
      <c r="R60" s="1536"/>
      <c r="S60" s="1608"/>
      <c r="U60" s="1620"/>
      <c r="V60" s="1595"/>
    </row>
    <row r="61" ht="10.5" customHeight="1" spans="1:22">
      <c r="A61" s="1587"/>
      <c r="C61" s="1619" t="s">
        <v>1026</v>
      </c>
      <c r="D61" s="87" t="s">
        <v>1027</v>
      </c>
      <c r="E61" s="87"/>
      <c r="F61" s="87"/>
      <c r="G61" s="87"/>
      <c r="H61" s="87"/>
      <c r="K61" s="1536"/>
      <c r="L61" s="1536"/>
      <c r="M61" s="1536"/>
      <c r="N61" s="1608"/>
      <c r="O61" s="1608"/>
      <c r="P61" s="1536"/>
      <c r="Q61" s="1536"/>
      <c r="R61" s="1536"/>
      <c r="S61" s="293"/>
      <c r="T61" s="4027" t="s">
        <v>1028</v>
      </c>
      <c r="U61" s="145"/>
      <c r="V61" s="1595"/>
    </row>
    <row r="62" ht="10.5" customHeight="1" spans="1:22">
      <c r="A62" s="1587"/>
      <c r="C62" s="1612"/>
      <c r="D62" s="293" t="s">
        <v>1029</v>
      </c>
      <c r="E62" s="293"/>
      <c r="F62" s="293"/>
      <c r="G62" s="293"/>
      <c r="H62" s="293"/>
      <c r="K62" s="1536"/>
      <c r="L62" s="1536"/>
      <c r="M62" s="1536"/>
      <c r="N62" s="1608"/>
      <c r="O62" s="1608"/>
      <c r="P62" s="1536"/>
      <c r="Q62" s="1536"/>
      <c r="R62" s="1536"/>
      <c r="S62" s="293"/>
      <c r="T62" s="1594"/>
      <c r="U62" s="149"/>
      <c r="V62" s="1595"/>
    </row>
    <row r="63" ht="5.25" customHeight="1" spans="1:22">
      <c r="A63" s="1587"/>
      <c r="C63" s="91"/>
      <c r="D63" s="1610"/>
      <c r="E63" s="1610"/>
      <c r="F63" s="529"/>
      <c r="G63" s="1611"/>
      <c r="H63" s="1611"/>
      <c r="K63" s="1536"/>
      <c r="L63" s="1536"/>
      <c r="M63" s="1536"/>
      <c r="N63" s="1608"/>
      <c r="O63" s="1608"/>
      <c r="P63" s="1536"/>
      <c r="Q63" s="1536"/>
      <c r="R63" s="1536"/>
      <c r="S63" s="529"/>
      <c r="U63" s="1613"/>
      <c r="V63" s="1595"/>
    </row>
    <row r="64" ht="10.5" customHeight="1" spans="1:22">
      <c r="A64" s="1587"/>
      <c r="C64" s="1619" t="s">
        <v>1030</v>
      </c>
      <c r="D64" s="87" t="s">
        <v>1031</v>
      </c>
      <c r="E64" s="1610"/>
      <c r="F64" s="529"/>
      <c r="G64" s="1611"/>
      <c r="H64" s="1611"/>
      <c r="K64" s="1536"/>
      <c r="L64" s="1536"/>
      <c r="M64" s="1536"/>
      <c r="N64" s="1608"/>
      <c r="O64" s="1608"/>
      <c r="P64" s="1536"/>
      <c r="Q64" s="1536"/>
      <c r="R64" s="1536"/>
      <c r="S64" s="529"/>
      <c r="T64" s="4027" t="s">
        <v>1032</v>
      </c>
      <c r="U64" s="145"/>
      <c r="V64" s="1595"/>
    </row>
    <row r="65" ht="10.5" customHeight="1" spans="1:38">
      <c r="A65" s="1587"/>
      <c r="C65" s="1612"/>
      <c r="D65" s="293" t="s">
        <v>1033</v>
      </c>
      <c r="E65" s="1610"/>
      <c r="F65" s="529"/>
      <c r="G65" s="1611"/>
      <c r="H65" s="1611"/>
      <c r="K65" s="1536"/>
      <c r="L65" s="1536"/>
      <c r="M65" s="1536"/>
      <c r="N65" s="1608"/>
      <c r="O65" s="1608"/>
      <c r="P65" s="1536"/>
      <c r="Q65" s="1536"/>
      <c r="R65" s="1536"/>
      <c r="S65" s="529"/>
      <c r="T65" s="1594"/>
      <c r="U65" s="149"/>
      <c r="V65" s="1595"/>
    </row>
    <row r="66" ht="5.25" customHeight="1" spans="1:38">
      <c r="A66" s="1587"/>
      <c r="C66" s="1612"/>
      <c r="D66" s="293"/>
      <c r="E66" s="1610"/>
      <c r="F66" s="529"/>
      <c r="G66" s="1611"/>
      <c r="H66" s="1611"/>
      <c r="K66" s="1536"/>
      <c r="L66" s="1536"/>
      <c r="M66" s="1536"/>
      <c r="N66" s="1608"/>
      <c r="O66" s="1608"/>
      <c r="P66" s="1536"/>
      <c r="Q66" s="1536"/>
      <c r="R66" s="1536"/>
      <c r="S66" s="529"/>
      <c r="U66" s="1613"/>
      <c r="V66" s="1595"/>
    </row>
    <row r="67" ht="10.5" customHeight="1" spans="1:38">
      <c r="A67" s="1587"/>
      <c r="C67" s="1619" t="s">
        <v>1034</v>
      </c>
      <c r="D67" s="87" t="s">
        <v>1035</v>
      </c>
      <c r="E67" s="1610"/>
      <c r="F67" s="529"/>
      <c r="G67" s="1611"/>
      <c r="H67" s="1611"/>
      <c r="K67" s="1536"/>
      <c r="L67" s="1536"/>
      <c r="M67" s="1536"/>
      <c r="N67" s="1608"/>
      <c r="O67" s="1608"/>
      <c r="P67" s="1536"/>
      <c r="Q67" s="1536"/>
      <c r="R67" s="1536"/>
      <c r="S67" s="529"/>
      <c r="T67" s="1594">
        <v>20</v>
      </c>
      <c r="U67" s="145"/>
      <c r="V67" s="1595"/>
    </row>
    <row r="68" ht="10.5" customHeight="1" spans="1:38">
      <c r="A68" s="1587"/>
      <c r="C68" s="1612"/>
      <c r="D68" s="293" t="s">
        <v>1036</v>
      </c>
      <c r="E68" s="1610"/>
      <c r="F68" s="529"/>
      <c r="G68" s="1611"/>
      <c r="H68" s="1611"/>
      <c r="K68" s="1536"/>
      <c r="L68" s="1536"/>
      <c r="M68" s="1536"/>
      <c r="N68" s="1608"/>
      <c r="O68" s="1608"/>
      <c r="P68" s="1536"/>
      <c r="Q68" s="1536"/>
      <c r="R68" s="1536"/>
      <c r="S68" s="529"/>
      <c r="T68" s="1594"/>
      <c r="U68" s="149"/>
      <c r="V68" s="1595"/>
    </row>
    <row r="69" ht="5.25" customHeight="1" spans="1:38">
      <c r="A69" s="1587"/>
      <c r="C69" s="1612"/>
      <c r="D69" s="293"/>
      <c r="E69" s="1610"/>
      <c r="F69" s="529"/>
      <c r="G69" s="1611"/>
      <c r="H69" s="1611"/>
      <c r="K69" s="1536"/>
      <c r="L69" s="1536"/>
      <c r="M69" s="1536"/>
      <c r="N69" s="1608"/>
      <c r="O69" s="1608"/>
      <c r="P69" s="1536"/>
      <c r="Q69" s="1536"/>
      <c r="R69" s="1536"/>
      <c r="S69" s="529"/>
      <c r="U69" s="1613"/>
      <c r="V69" s="1595"/>
    </row>
    <row r="70" ht="10.5" customHeight="1" spans="1:38">
      <c r="A70" s="1587"/>
      <c r="C70" s="1619" t="s">
        <v>1037</v>
      </c>
      <c r="D70" s="87" t="s">
        <v>1038</v>
      </c>
      <c r="E70" s="1610"/>
      <c r="F70" s="529"/>
      <c r="G70" s="1611"/>
      <c r="H70" s="1611"/>
      <c r="K70" s="1536"/>
      <c r="L70" s="1536"/>
      <c r="M70" s="1536"/>
      <c r="N70" s="1608"/>
      <c r="O70" s="1608"/>
      <c r="P70" s="1536"/>
      <c r="Q70" s="1536"/>
      <c r="R70" s="1536"/>
      <c r="S70" s="529"/>
      <c r="T70" s="4027" t="s">
        <v>1039</v>
      </c>
      <c r="U70" s="145"/>
      <c r="V70" s="1595"/>
    </row>
    <row r="71" ht="10.5" customHeight="1" spans="1:38">
      <c r="A71" s="1587"/>
      <c r="C71" s="1503"/>
      <c r="D71" s="1503" t="s">
        <v>1040</v>
      </c>
      <c r="E71" s="1503"/>
      <c r="F71" s="1489"/>
      <c r="G71" s="1489"/>
      <c r="H71" s="1489"/>
      <c r="I71" s="1536"/>
      <c r="J71" s="1489"/>
      <c r="K71" s="1536"/>
      <c r="L71" s="1536"/>
      <c r="M71" s="1536"/>
      <c r="N71" s="1608"/>
      <c r="O71" s="1608"/>
      <c r="P71" s="1536"/>
      <c r="Q71" s="1536"/>
      <c r="R71" s="1536"/>
      <c r="S71" s="1608"/>
      <c r="T71" s="1594"/>
      <c r="U71" s="149"/>
      <c r="V71" s="1595"/>
    </row>
    <row r="72" ht="10.5" customHeight="1" spans="1:38">
      <c r="A72" s="1587"/>
      <c r="C72" s="1503"/>
      <c r="D72" s="1489"/>
      <c r="E72" s="1503"/>
      <c r="F72" s="1489"/>
      <c r="G72" s="1489"/>
      <c r="H72" s="1489"/>
      <c r="I72" s="1536"/>
      <c r="J72" s="1489"/>
      <c r="K72" s="1536"/>
      <c r="L72" s="1536"/>
      <c r="M72" s="1536"/>
      <c r="N72" s="1608"/>
      <c r="O72" s="1608"/>
      <c r="P72" s="1536"/>
      <c r="Q72" s="1536"/>
      <c r="R72" s="4029" t="s">
        <v>1041</v>
      </c>
      <c r="S72" s="1608"/>
      <c r="T72" s="1607"/>
      <c r="U72" s="103"/>
      <c r="V72" s="1595"/>
    </row>
    <row r="73" ht="3.75" customHeight="1" spans="1:38">
      <c r="A73" s="1587"/>
      <c r="C73" s="1503"/>
      <c r="D73" s="1489"/>
      <c r="E73" s="1503"/>
      <c r="F73" s="1489"/>
      <c r="G73" s="1489"/>
      <c r="H73" s="1489"/>
      <c r="I73" s="1536"/>
      <c r="J73" s="1489"/>
      <c r="K73" s="1536"/>
      <c r="L73" s="1536"/>
      <c r="M73" s="1536"/>
      <c r="N73" s="1608"/>
      <c r="O73" s="1608"/>
      <c r="P73" s="1536"/>
      <c r="Q73" s="1536"/>
      <c r="R73" s="1536"/>
      <c r="S73" s="1608"/>
      <c r="T73" s="1607"/>
      <c r="U73" s="103"/>
      <c r="V73" s="1595"/>
    </row>
    <row r="74" ht="14.25" customHeight="1" spans="1:38">
      <c r="A74" s="1587"/>
      <c r="C74" s="1503"/>
      <c r="D74" s="1621"/>
      <c r="E74" s="1622"/>
      <c r="F74" s="1622"/>
      <c r="G74" s="1622"/>
      <c r="H74" s="1622"/>
      <c r="I74" s="1622"/>
      <c r="J74" s="1622"/>
      <c r="K74" s="1622"/>
      <c r="L74" s="1622"/>
      <c r="M74" s="1622"/>
      <c r="N74" s="1622"/>
      <c r="O74" s="1622"/>
      <c r="P74" s="1622"/>
      <c r="Q74" s="1622"/>
      <c r="R74" s="1623"/>
      <c r="S74" s="1608"/>
      <c r="T74" s="1607"/>
      <c r="U74" s="103"/>
      <c r="V74" s="1595"/>
    </row>
    <row r="75" s="1574" customFormat="1" ht="14.25" customHeight="1" spans="1:38">
      <c r="A75" s="1587"/>
      <c r="B75" s="837"/>
      <c r="C75" s="1503"/>
      <c r="D75" s="1624"/>
      <c r="E75" s="1625"/>
      <c r="F75" s="1625"/>
      <c r="G75" s="1625"/>
      <c r="H75" s="1625"/>
      <c r="I75" s="1625"/>
      <c r="J75" s="1625"/>
      <c r="K75" s="1625"/>
      <c r="L75" s="1625"/>
      <c r="M75" s="1625"/>
      <c r="N75" s="1625"/>
      <c r="O75" s="1625"/>
      <c r="P75" s="1625"/>
      <c r="Q75" s="1625"/>
      <c r="R75" s="1626"/>
      <c r="S75" s="1608"/>
      <c r="T75" s="1607"/>
      <c r="U75" s="103"/>
      <c r="V75" s="1595"/>
      <c r="W75" s="837"/>
      <c r="Z75" s="837"/>
      <c r="AA75" s="837"/>
      <c r="AB75" s="837"/>
      <c r="AC75" s="837"/>
      <c r="AD75" s="837"/>
      <c r="AE75" s="837"/>
      <c r="AF75" s="837"/>
      <c r="AG75" s="837"/>
      <c r="AH75" s="837"/>
      <c r="AI75" s="837"/>
      <c r="AJ75" s="837"/>
      <c r="AK75" s="837"/>
      <c r="AL75" s="837"/>
    </row>
    <row r="76" s="1574" customFormat="1" ht="10.5" customHeight="1" spans="1:38">
      <c r="A76" s="1582">
        <v>22</v>
      </c>
      <c r="B76" s="1527"/>
      <c r="C76" s="1527"/>
      <c r="D76" s="1527"/>
      <c r="E76" s="1527"/>
      <c r="F76" s="1527"/>
      <c r="G76" s="1527"/>
      <c r="H76" s="1527"/>
      <c r="I76" s="1527"/>
      <c r="J76" s="1527"/>
      <c r="K76" s="1527"/>
      <c r="L76" s="1527"/>
      <c r="M76" s="1527"/>
      <c r="N76" s="1527"/>
      <c r="O76" s="1527"/>
      <c r="P76" s="1527"/>
      <c r="Q76" s="1527"/>
      <c r="R76" s="1527"/>
      <c r="S76" s="1527"/>
      <c r="T76" s="1527"/>
      <c r="U76" s="1527"/>
      <c r="V76" s="1627"/>
      <c r="W76" s="837"/>
      <c r="Z76" s="837"/>
      <c r="AA76" s="837"/>
      <c r="AB76" s="837"/>
      <c r="AC76" s="837"/>
      <c r="AD76" s="837"/>
      <c r="AE76" s="837"/>
      <c r="AF76" s="837"/>
      <c r="AG76" s="837"/>
      <c r="AH76" s="837"/>
      <c r="AI76" s="837"/>
      <c r="AJ76" s="837"/>
      <c r="AK76" s="837"/>
      <c r="AL76" s="837"/>
    </row>
    <row r="77" s="1574" customFormat="1" ht="9.75" customHeight="1" spans="1:38">
      <c r="A77" s="1489"/>
      <c r="B77" s="837"/>
      <c r="C77" s="1503"/>
      <c r="D77" s="1489"/>
      <c r="E77" s="1503"/>
      <c r="F77" s="1489"/>
      <c r="G77" s="1489"/>
      <c r="H77" s="1489"/>
      <c r="I77" s="1536"/>
      <c r="J77" s="1489"/>
      <c r="K77" s="1536"/>
      <c r="L77" s="1536"/>
      <c r="M77" s="1536"/>
      <c r="N77" s="1608"/>
      <c r="O77" s="1608"/>
      <c r="P77" s="1536"/>
      <c r="Q77" s="1536"/>
      <c r="R77" s="1536"/>
      <c r="S77" s="1608"/>
      <c r="T77" s="103"/>
      <c r="U77" s="1608"/>
      <c r="V77" s="1608"/>
      <c r="W77" s="837"/>
      <c r="Z77" s="837"/>
      <c r="AA77" s="837"/>
      <c r="AB77" s="837"/>
      <c r="AC77" s="837"/>
      <c r="AD77" s="837"/>
      <c r="AE77" s="837"/>
      <c r="AF77" s="837"/>
      <c r="AG77" s="837"/>
      <c r="AH77" s="837"/>
      <c r="AI77" s="837"/>
      <c r="AJ77" s="837"/>
      <c r="AK77" s="837"/>
      <c r="AL77" s="837"/>
    </row>
    <row r="78" s="1574" customFormat="1" ht="5.25" customHeight="1" spans="1:38">
      <c r="A78" s="1489"/>
      <c r="B78" s="1503"/>
      <c r="C78" s="1489"/>
      <c r="D78" s="1489"/>
      <c r="E78" s="1503"/>
      <c r="F78" s="1489"/>
      <c r="G78" s="1489"/>
      <c r="H78" s="1489"/>
      <c r="I78" s="1536"/>
      <c r="J78" s="1489"/>
      <c r="K78" s="1536"/>
      <c r="L78" s="1536"/>
      <c r="M78" s="1536"/>
      <c r="N78" s="1608"/>
      <c r="O78" s="1608"/>
      <c r="P78" s="1536"/>
      <c r="Q78" s="1536"/>
      <c r="R78" s="1536"/>
      <c r="S78" s="1608"/>
      <c r="T78" s="1608"/>
      <c r="U78" s="1608"/>
      <c r="V78" s="1608"/>
      <c r="W78" s="837"/>
      <c r="Z78" s="837"/>
      <c r="AA78" s="837"/>
      <c r="AB78" s="837"/>
      <c r="AC78" s="837"/>
      <c r="AD78" s="837"/>
      <c r="AE78" s="837"/>
      <c r="AF78" s="837"/>
      <c r="AG78" s="837"/>
      <c r="AH78" s="837"/>
      <c r="AI78" s="837"/>
      <c r="AJ78" s="837"/>
      <c r="AK78" s="837"/>
      <c r="AL78" s="837"/>
    </row>
    <row r="79" s="1574" customFormat="1" ht="16.5" customHeight="1" spans="1:38">
      <c r="A79" s="1496"/>
      <c r="B79" s="1628"/>
      <c r="C79" s="1496"/>
      <c r="D79" s="1496"/>
      <c r="E79" s="1496"/>
      <c r="F79" s="1496"/>
      <c r="G79" s="1496"/>
      <c r="H79" s="1496"/>
      <c r="I79" s="1496"/>
      <c r="J79" s="1496"/>
      <c r="K79" s="1496"/>
      <c r="L79" s="1496"/>
      <c r="M79" s="1496"/>
      <c r="N79" s="1496"/>
      <c r="O79" s="1629"/>
      <c r="P79" s="1496"/>
      <c r="Q79" s="1496"/>
      <c r="R79" s="1496"/>
      <c r="S79" s="1496"/>
      <c r="T79" s="1496"/>
      <c r="U79" s="1496"/>
      <c r="V79" s="1496"/>
      <c r="W79" s="1496"/>
      <c r="Z79" s="837"/>
      <c r="AA79" s="837"/>
      <c r="AB79" s="837"/>
      <c r="AC79" s="837"/>
      <c r="AD79" s="837"/>
      <c r="AE79" s="837"/>
      <c r="AF79" s="837"/>
      <c r="AG79" s="837"/>
      <c r="AH79" s="837"/>
      <c r="AI79" s="837"/>
      <c r="AJ79" s="837"/>
      <c r="AK79" s="837"/>
      <c r="AL79" s="837"/>
    </row>
    <row r="80" s="1574" customFormat="1" spans="1:38">
      <c r="A80" s="837"/>
      <c r="B80" s="1537"/>
      <c r="C80" s="837"/>
      <c r="D80" s="837"/>
      <c r="E80" s="837"/>
      <c r="F80" s="837"/>
      <c r="G80" s="837"/>
      <c r="H80" s="837"/>
      <c r="I80" s="837"/>
      <c r="J80" s="837"/>
      <c r="K80" s="837"/>
      <c r="L80" s="837"/>
      <c r="M80" s="837"/>
      <c r="N80" s="837"/>
      <c r="O80" s="1573"/>
      <c r="P80" s="837"/>
      <c r="Q80" s="837"/>
      <c r="R80" s="837"/>
      <c r="S80" s="837"/>
      <c r="T80" s="837"/>
      <c r="U80" s="837"/>
      <c r="V80" s="837"/>
      <c r="W80" s="837"/>
      <c r="Z80" s="837"/>
      <c r="AA80" s="837"/>
      <c r="AB80" s="837"/>
      <c r="AC80" s="837"/>
      <c r="AD80" s="837"/>
      <c r="AE80" s="837"/>
      <c r="AF80" s="837"/>
      <c r="AG80" s="837"/>
      <c r="AH80" s="837"/>
      <c r="AI80" s="837"/>
      <c r="AJ80" s="837"/>
      <c r="AK80" s="837"/>
      <c r="AL80" s="837"/>
    </row>
    <row r="81" s="1574" customFormat="1" spans="1:38">
      <c r="A81" s="837"/>
      <c r="B81" s="1537"/>
      <c r="C81" s="837"/>
      <c r="D81" s="837"/>
      <c r="E81" s="837"/>
      <c r="F81" s="837"/>
      <c r="G81" s="837"/>
      <c r="H81" s="837"/>
      <c r="I81" s="837"/>
      <c r="J81" s="837"/>
      <c r="K81" s="837"/>
      <c r="L81" s="837"/>
      <c r="M81" s="837"/>
      <c r="N81" s="837"/>
      <c r="O81" s="1573"/>
      <c r="P81" s="837"/>
      <c r="Q81" s="837"/>
      <c r="R81" s="837"/>
      <c r="S81" s="837"/>
      <c r="T81" s="837"/>
      <c r="U81" s="837"/>
      <c r="V81" s="837"/>
      <c r="W81" s="837"/>
      <c r="Z81" s="837"/>
      <c r="AA81" s="837"/>
      <c r="AB81" s="837"/>
      <c r="AC81" s="837"/>
      <c r="AD81" s="837"/>
      <c r="AE81" s="837"/>
      <c r="AF81" s="837"/>
      <c r="AG81" s="837"/>
      <c r="AH81" s="837"/>
      <c r="AI81" s="837"/>
      <c r="AJ81" s="837"/>
      <c r="AK81" s="837"/>
      <c r="AL81" s="837"/>
    </row>
    <row r="82" s="1574" customFormat="1" spans="1:38">
      <c r="A82" s="837"/>
      <c r="B82" s="1537"/>
      <c r="C82" s="837"/>
      <c r="D82" s="837"/>
      <c r="E82" s="837"/>
      <c r="F82" s="837"/>
      <c r="G82" s="837"/>
      <c r="H82" s="837"/>
      <c r="I82" s="837"/>
      <c r="J82" s="837"/>
      <c r="K82" s="837"/>
      <c r="L82" s="837"/>
      <c r="M82" s="837"/>
      <c r="N82" s="837"/>
      <c r="O82" s="1629"/>
      <c r="P82" s="837"/>
      <c r="Q82" s="837"/>
      <c r="R82" s="837"/>
      <c r="S82" s="837"/>
      <c r="T82" s="837"/>
      <c r="U82" s="837"/>
      <c r="V82" s="837"/>
      <c r="W82" s="837"/>
      <c r="Z82" s="837"/>
      <c r="AA82" s="837"/>
      <c r="AB82" s="837"/>
      <c r="AC82" s="837"/>
      <c r="AD82" s="837"/>
      <c r="AE82" s="837"/>
      <c r="AF82" s="837"/>
      <c r="AG82" s="837"/>
      <c r="AH82" s="837"/>
      <c r="AI82" s="837"/>
      <c r="AJ82" s="837"/>
      <c r="AK82" s="837"/>
      <c r="AL82" s="837"/>
    </row>
    <row r="91" spans="1:38">
      <c r="J91" s="1496"/>
    </row>
  </sheetData>
  <sheetProtection selectLockedCells="1" selectUnlockedCells="1"/>
  <mergeCells count="45">
    <mergeCell ref="P7:S7"/>
    <mergeCell ref="G8:L8"/>
    <mergeCell ref="P8:U8"/>
    <mergeCell ref="G9:L9"/>
    <mergeCell ref="P9:U9"/>
    <mergeCell ref="A76:V76"/>
    <mergeCell ref="F11:F12"/>
    <mergeCell ref="O11:O12"/>
    <mergeCell ref="T22:T23"/>
    <mergeCell ref="T25:T26"/>
    <mergeCell ref="T28:T29"/>
    <mergeCell ref="T31:T32"/>
    <mergeCell ref="T34:T35"/>
    <mergeCell ref="T37:T38"/>
    <mergeCell ref="T40:T41"/>
    <mergeCell ref="T43:T44"/>
    <mergeCell ref="T46:T47"/>
    <mergeCell ref="T49:T50"/>
    <mergeCell ref="T52:T53"/>
    <mergeCell ref="T55:T56"/>
    <mergeCell ref="T58:T59"/>
    <mergeCell ref="T61:T62"/>
    <mergeCell ref="T64:T65"/>
    <mergeCell ref="T67:T68"/>
    <mergeCell ref="T70:T71"/>
    <mergeCell ref="U22:U23"/>
    <mergeCell ref="U25:U26"/>
    <mergeCell ref="U28:U29"/>
    <mergeCell ref="U31:U32"/>
    <mergeCell ref="U34:U35"/>
    <mergeCell ref="U37:U38"/>
    <mergeCell ref="U40:U41"/>
    <mergeCell ref="U43:U44"/>
    <mergeCell ref="U46:U47"/>
    <mergeCell ref="U49:U50"/>
    <mergeCell ref="U52:U53"/>
    <mergeCell ref="U55:U56"/>
    <mergeCell ref="U58:U59"/>
    <mergeCell ref="U61:U62"/>
    <mergeCell ref="U64:U65"/>
    <mergeCell ref="U67:U68"/>
    <mergeCell ref="U70:U71"/>
    <mergeCell ref="D74:R75"/>
    <mergeCell ref="G11:L12"/>
    <mergeCell ref="P11:U12"/>
  </mergeCells>
  <printOptions horizontalCentered="1" verticalCentered="1"/>
  <pageMargins left="0" right="0" top="0.157638888888889" bottom="0.0395833333333333" header="0.511805555555556" footer="0.511805555555556"/>
  <pageSetup paperSize="9" scale="78" firstPageNumber="18" orientation="portrait" useFirstPageNumber="1" horizontalDpi="300" verticalDpi="300"/>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XO256"/>
  <sheetViews>
    <sheetView showGridLines="0" view="pageBreakPreview" zoomScaleNormal="100" topLeftCell="A229" workbookViewId="0">
      <selection activeCell="M243" sqref="M243"/>
    </sheetView>
  </sheetViews>
  <sheetFormatPr defaultColWidth="9.14285714285714" defaultRowHeight="11.25"/>
  <cols>
    <col min="1" max="1" width="1.42857142857143" style="837" customWidth="1"/>
    <col min="2" max="2" width="4" style="837" customWidth="1"/>
    <col min="3" max="3" width="5.85714285714286" style="837" customWidth="1"/>
    <col min="4" max="4" width="36" style="837" customWidth="1"/>
    <col min="5" max="5" width="2" style="837" customWidth="1"/>
    <col min="6" max="6" width="10.4285714285714" style="837" customWidth="1"/>
    <col min="7" max="7" width="2.57142857142857" style="837" customWidth="1"/>
    <col min="8" max="8" width="3.28571428571429" style="838" customWidth="1"/>
    <col min="9" max="9" width="7.71428571428571" style="837" customWidth="1"/>
    <col min="10" max="10" width="3.28571428571429" style="837" customWidth="1"/>
    <col min="11" max="11" width="8.28571428571429" style="837" customWidth="1"/>
    <col min="12" max="12" width="2" style="838" customWidth="1"/>
    <col min="13" max="15" width="6.71428571428571" style="837" customWidth="1"/>
    <col min="16" max="16" width="3.14285714285714" style="837" customWidth="1"/>
    <col min="17" max="16384" width="9.14285714285714" style="837"/>
  </cols>
  <sheetData>
    <row r="1" s="1465" customFormat="1" ht="4.5" customHeight="1" spans="1:639">
      <c r="A1" s="839"/>
      <c r="B1" s="840"/>
      <c r="C1" s="841"/>
      <c r="D1" s="842"/>
      <c r="E1" s="842"/>
      <c r="F1" s="842"/>
      <c r="G1" s="842"/>
      <c r="H1" s="1467"/>
      <c r="I1" s="1468"/>
      <c r="J1" s="1468"/>
      <c r="K1" s="1468"/>
      <c r="L1" s="1467"/>
      <c r="M1" s="1468"/>
      <c r="N1" s="1468"/>
      <c r="O1" s="1468"/>
      <c r="P1" s="1467"/>
    </row>
    <row r="2" s="1466" customFormat="1" ht="12" customHeight="1" spans="1:639">
      <c r="A2" s="1469"/>
      <c r="B2" s="864"/>
      <c r="C2" s="864"/>
      <c r="D2" s="864"/>
      <c r="E2" s="864"/>
      <c r="F2" s="864"/>
      <c r="G2" s="1470"/>
      <c r="H2" s="1471"/>
      <c r="I2" s="1471"/>
      <c r="J2" s="1471"/>
      <c r="K2" s="1471"/>
      <c r="L2" s="1471"/>
      <c r="M2" s="1472"/>
      <c r="N2" s="1472"/>
      <c r="O2" s="1472"/>
      <c r="P2" s="1473"/>
      <c r="Q2" s="1474"/>
      <c r="R2" s="1474"/>
      <c r="S2" s="1474"/>
      <c r="T2" s="1474"/>
      <c r="U2" s="1474"/>
      <c r="V2" s="1474"/>
      <c r="W2" s="1474"/>
      <c r="X2" s="1474"/>
      <c r="Y2" s="1474"/>
      <c r="Z2" s="1474"/>
      <c r="AA2" s="1474"/>
      <c r="AB2" s="1474"/>
      <c r="AC2" s="1474"/>
      <c r="AD2" s="1474"/>
      <c r="AE2" s="1474"/>
      <c r="AF2" s="1474"/>
      <c r="AG2" s="1474"/>
      <c r="AH2" s="1474"/>
      <c r="XO2" s="1475" t="e">
        <f>'Soalan 12 '!K198:K200</f>
        <v>#VALUE!</v>
      </c>
    </row>
    <row r="3" s="1466" customFormat="1" ht="13.5" customHeight="1" spans="1:639">
      <c r="A3" s="1476"/>
      <c r="B3" s="328"/>
      <c r="C3" s="328"/>
      <c r="D3" s="1477" t="s">
        <v>1042</v>
      </c>
      <c r="E3" s="1477"/>
      <c r="F3" s="1477"/>
      <c r="H3" s="1478"/>
      <c r="I3" s="1479"/>
      <c r="J3" s="1479"/>
      <c r="K3" s="1479"/>
      <c r="L3" s="1478"/>
      <c r="M3" s="1479"/>
      <c r="N3" s="1479"/>
      <c r="O3" s="1479"/>
      <c r="P3" s="1480"/>
    </row>
    <row r="4" s="1466" customFormat="1" ht="12" customHeight="1" spans="1:639">
      <c r="A4" s="1476"/>
      <c r="B4" s="328"/>
      <c r="C4" s="328"/>
      <c r="D4" s="1481" t="s">
        <v>1043</v>
      </c>
      <c r="E4" s="1481"/>
      <c r="F4" s="1481"/>
      <c r="H4" s="1478"/>
      <c r="I4" s="1479"/>
      <c r="J4" s="1479"/>
      <c r="K4" s="1479"/>
      <c r="L4" s="1478"/>
      <c r="M4" s="1479"/>
      <c r="N4" s="1479"/>
      <c r="O4" s="1479"/>
      <c r="P4" s="1480"/>
    </row>
    <row r="5" s="1466" customFormat="1" ht="12" customHeight="1" spans="1:639">
      <c r="A5" s="1476"/>
      <c r="B5" s="328"/>
      <c r="C5" s="328"/>
      <c r="D5" s="328"/>
      <c r="E5" s="328"/>
      <c r="F5" s="328"/>
      <c r="G5" s="1482"/>
      <c r="H5" s="1478"/>
      <c r="I5" s="1479"/>
      <c r="J5" s="1479"/>
      <c r="K5" s="1479"/>
      <c r="L5" s="1478"/>
      <c r="M5" s="1479"/>
      <c r="N5" s="1479"/>
      <c r="O5" s="1479"/>
      <c r="P5" s="1480"/>
    </row>
    <row r="6" s="1466" customFormat="1" ht="5.25" customHeight="1" spans="1:639">
      <c r="A6" s="1476"/>
      <c r="B6" s="1483"/>
      <c r="C6" s="1483"/>
      <c r="D6" s="1483"/>
      <c r="E6" s="1483"/>
      <c r="F6" s="1483"/>
      <c r="G6" s="1483"/>
      <c r="H6" s="1478"/>
      <c r="I6" s="1479"/>
      <c r="J6" s="1479"/>
      <c r="K6" s="1479"/>
      <c r="L6" s="1478"/>
      <c r="M6" s="1479"/>
      <c r="N6" s="1479"/>
      <c r="O6" s="1479"/>
      <c r="P6" s="1480"/>
    </row>
    <row r="7" ht="10.5" customHeight="1" spans="1:639">
      <c r="A7" s="1484"/>
      <c r="B7" s="91"/>
      <c r="C7" s="91"/>
      <c r="D7" s="91"/>
      <c r="E7" s="91"/>
      <c r="F7" s="91"/>
      <c r="G7" s="91"/>
      <c r="H7" s="1485"/>
      <c r="I7" s="421" t="s">
        <v>1044</v>
      </c>
      <c r="J7" s="421"/>
      <c r="K7" s="421"/>
      <c r="L7" s="1485"/>
      <c r="M7" s="1486" t="s">
        <v>641</v>
      </c>
      <c r="N7" s="1486"/>
      <c r="O7" s="1486"/>
      <c r="P7" s="1487"/>
      <c r="S7" s="1488"/>
    </row>
    <row r="8" ht="9.75" customHeight="1" spans="1:639">
      <c r="A8" s="1484"/>
      <c r="B8" s="1489"/>
      <c r="C8" s="1489"/>
      <c r="D8" s="1489"/>
      <c r="E8" s="1489"/>
      <c r="F8" s="1489"/>
      <c r="G8" s="1489"/>
      <c r="H8" s="552"/>
      <c r="I8" s="1490" t="s">
        <v>1045</v>
      </c>
      <c r="J8" s="1490"/>
      <c r="K8" s="1490"/>
      <c r="L8" s="1485"/>
      <c r="M8" s="1486" t="s">
        <v>1046</v>
      </c>
      <c r="N8" s="1486"/>
      <c r="O8" s="1486"/>
      <c r="P8" s="1487"/>
      <c r="S8" s="1488"/>
    </row>
    <row r="9" ht="4.5" customHeight="1" spans="1:639">
      <c r="A9" s="1484"/>
      <c r="B9" s="1489"/>
      <c r="C9" s="1489"/>
      <c r="D9" s="1489"/>
      <c r="E9" s="1489"/>
      <c r="F9" s="1489"/>
      <c r="G9" s="1489"/>
      <c r="H9" s="552"/>
      <c r="I9" s="1491"/>
      <c r="J9" s="1491"/>
      <c r="K9" s="1491"/>
      <c r="L9" s="1485"/>
      <c r="M9" s="1491"/>
      <c r="N9" s="1491"/>
      <c r="O9" s="1491"/>
      <c r="P9" s="1487"/>
    </row>
    <row r="10" customHeight="1" spans="1:639">
      <c r="A10" s="1484"/>
      <c r="B10" s="4030" t="s">
        <v>1047</v>
      </c>
      <c r="C10" s="1488" t="s">
        <v>1048</v>
      </c>
      <c r="D10" s="1489"/>
      <c r="E10" s="1489"/>
      <c r="F10" s="1489"/>
      <c r="G10" s="1489"/>
      <c r="H10" s="552"/>
      <c r="I10" s="1486" t="s">
        <v>1049</v>
      </c>
      <c r="J10" s="1486"/>
      <c r="K10" s="1486"/>
      <c r="L10" s="1485"/>
      <c r="P10" s="1487"/>
    </row>
    <row r="11" customHeight="1" spans="1:639">
      <c r="A11" s="1484"/>
      <c r="B11" s="1493"/>
      <c r="C11" s="1494" t="s">
        <v>1050</v>
      </c>
      <c r="D11" s="1489"/>
      <c r="E11" s="1489"/>
      <c r="F11" s="1489"/>
      <c r="G11" s="1489"/>
      <c r="H11" s="552"/>
      <c r="I11" s="1495" t="s">
        <v>1051</v>
      </c>
      <c r="J11" s="1495"/>
      <c r="K11" s="1495"/>
      <c r="L11" s="1485"/>
      <c r="P11" s="1487"/>
    </row>
    <row r="12" ht="12.75" customHeight="1" spans="1:639">
      <c r="A12" s="1484"/>
      <c r="B12" s="1493"/>
      <c r="C12" s="1494"/>
      <c r="D12" s="1489"/>
      <c r="E12" s="1489"/>
      <c r="F12" s="1489"/>
      <c r="G12" s="1489"/>
      <c r="H12" s="552"/>
      <c r="I12" s="421"/>
      <c r="J12" s="421"/>
      <c r="K12" s="552">
        <v>1201</v>
      </c>
      <c r="L12" s="1485"/>
      <c r="M12" s="1491"/>
      <c r="N12" s="1491"/>
      <c r="O12" s="1491">
        <v>1202</v>
      </c>
      <c r="P12" s="1487"/>
    </row>
    <row r="13" ht="9.75" customHeight="1" spans="1:639">
      <c r="A13" s="1484"/>
      <c r="B13" s="1496"/>
      <c r="C13" s="1497" t="s">
        <v>1052</v>
      </c>
      <c r="D13" s="1498" t="s">
        <v>773</v>
      </c>
      <c r="E13" s="1498"/>
      <c r="F13" s="1498"/>
      <c r="G13" s="1489"/>
      <c r="H13" s="4025" t="s">
        <v>309</v>
      </c>
      <c r="I13" s="1499">
        <f>I16+I19</f>
        <v>0</v>
      </c>
      <c r="J13" s="1500"/>
      <c r="K13" s="1501"/>
      <c r="L13" s="1502"/>
      <c r="M13" s="1499">
        <f>M16+M19</f>
        <v>0</v>
      </c>
      <c r="N13" s="1500"/>
      <c r="O13" s="1501"/>
      <c r="P13" s="1487"/>
    </row>
    <row r="14" customHeight="1" spans="1:639">
      <c r="A14" s="1484"/>
      <c r="B14" s="1496"/>
      <c r="C14" s="1496"/>
      <c r="D14" s="1503" t="s">
        <v>774</v>
      </c>
      <c r="E14" s="1503"/>
      <c r="F14" s="1503"/>
      <c r="G14" s="1489"/>
      <c r="H14" s="1486"/>
      <c r="I14" s="1504"/>
      <c r="J14" s="1505"/>
      <c r="K14" s="1506"/>
      <c r="L14" s="552"/>
      <c r="M14" s="1504"/>
      <c r="N14" s="1505"/>
      <c r="O14" s="1506"/>
      <c r="P14" s="1487"/>
    </row>
    <row r="15" ht="4.5" customHeight="1" spans="1:639">
      <c r="A15" s="1484"/>
      <c r="B15" s="1496"/>
      <c r="C15" s="1496"/>
      <c r="D15" s="1503"/>
      <c r="E15" s="1503"/>
      <c r="F15" s="1503"/>
      <c r="G15" s="1489"/>
      <c r="H15" s="1486"/>
      <c r="I15" s="1507"/>
      <c r="J15" s="1507"/>
      <c r="K15" s="1507"/>
      <c r="L15" s="552"/>
      <c r="M15" s="1507"/>
      <c r="N15" s="1507"/>
      <c r="O15" s="1507"/>
      <c r="P15" s="1487"/>
    </row>
    <row r="16" customHeight="1" spans="1:639">
      <c r="A16" s="1484"/>
      <c r="B16" s="1496"/>
      <c r="C16" s="1496"/>
      <c r="D16" s="1498" t="s">
        <v>1053</v>
      </c>
      <c r="E16" s="1498"/>
      <c r="F16" s="1498"/>
      <c r="G16" s="1489"/>
      <c r="H16" s="1486">
        <v>45</v>
      </c>
      <c r="I16" s="1508"/>
      <c r="J16" s="1509"/>
      <c r="K16" s="1510"/>
      <c r="L16" s="1502"/>
      <c r="M16" s="1499"/>
      <c r="N16" s="1500"/>
      <c r="O16" s="1501"/>
      <c r="P16" s="1487"/>
    </row>
    <row r="17" customHeight="1" spans="1:16">
      <c r="A17" s="1484"/>
      <c r="B17" s="1496"/>
      <c r="C17" s="1496"/>
      <c r="D17" s="1503" t="s">
        <v>1054</v>
      </c>
      <c r="E17" s="1503"/>
      <c r="F17" s="1503"/>
      <c r="G17" s="1489"/>
      <c r="H17" s="1486"/>
      <c r="I17" s="1511"/>
      <c r="J17" s="1512"/>
      <c r="K17" s="1513"/>
      <c r="L17" s="552"/>
      <c r="M17" s="1504"/>
      <c r="N17" s="1505"/>
      <c r="O17" s="1506"/>
      <c r="P17" s="1487"/>
    </row>
    <row r="18" ht="4.5" customHeight="1" spans="1:16">
      <c r="A18" s="1484"/>
      <c r="B18" s="1496"/>
      <c r="C18" s="1496"/>
      <c r="D18" s="1503"/>
      <c r="E18" s="1503"/>
      <c r="F18" s="1503"/>
      <c r="G18" s="1489"/>
      <c r="H18" s="1486"/>
      <c r="I18" s="1507"/>
      <c r="J18" s="1507"/>
      <c r="K18" s="1507"/>
      <c r="L18" s="552"/>
      <c r="M18" s="1507"/>
      <c r="N18" s="1507"/>
      <c r="O18" s="1507"/>
      <c r="P18" s="1487"/>
    </row>
    <row r="19" customHeight="1" spans="1:16">
      <c r="A19" s="1484"/>
      <c r="B19" s="1496"/>
      <c r="C19" s="1496"/>
      <c r="D19" s="1498" t="s">
        <v>1055</v>
      </c>
      <c r="E19" s="1498"/>
      <c r="F19" s="1498"/>
      <c r="G19" s="1489"/>
      <c r="H19" s="1486">
        <v>46</v>
      </c>
      <c r="I19" s="1508"/>
      <c r="J19" s="1509"/>
      <c r="K19" s="1510"/>
      <c r="L19" s="1502"/>
      <c r="M19" s="1499"/>
      <c r="N19" s="1500"/>
      <c r="O19" s="1501"/>
      <c r="P19" s="1487"/>
    </row>
    <row r="20" customHeight="1" spans="1:16">
      <c r="A20" s="1484"/>
      <c r="B20" s="1496"/>
      <c r="C20" s="1496"/>
      <c r="D20" s="1503" t="s">
        <v>1056</v>
      </c>
      <c r="E20" s="1503"/>
      <c r="F20" s="1503"/>
      <c r="G20" s="1489"/>
      <c r="H20" s="1486"/>
      <c r="I20" s="1511"/>
      <c r="J20" s="1512"/>
      <c r="K20" s="1513"/>
      <c r="L20" s="552"/>
      <c r="M20" s="1504"/>
      <c r="N20" s="1505"/>
      <c r="O20" s="1506"/>
      <c r="P20" s="1487"/>
    </row>
    <row r="21" ht="14.25" customHeight="1" spans="1:16">
      <c r="A21" s="1484"/>
      <c r="B21" s="1496"/>
      <c r="C21" s="1496"/>
      <c r="D21" s="1503"/>
      <c r="E21" s="1503"/>
      <c r="F21" s="1503"/>
      <c r="G21" s="1489"/>
      <c r="H21" s="1486"/>
      <c r="I21" s="1507"/>
      <c r="J21" s="1507"/>
      <c r="K21" s="1507"/>
      <c r="L21" s="552"/>
      <c r="M21" s="1507"/>
      <c r="N21" s="1507"/>
      <c r="O21" s="1507"/>
      <c r="P21" s="1487"/>
    </row>
    <row r="22" customHeight="1" spans="1:16">
      <c r="A22" s="1484"/>
      <c r="B22" s="1496"/>
      <c r="C22" s="1497" t="s">
        <v>1057</v>
      </c>
      <c r="D22" s="1498" t="s">
        <v>1058</v>
      </c>
      <c r="E22" s="1498"/>
      <c r="F22" s="1498"/>
      <c r="G22" s="1489"/>
      <c r="H22" s="4025" t="s">
        <v>311</v>
      </c>
      <c r="I22" s="1499">
        <f>I26+I29</f>
        <v>0</v>
      </c>
      <c r="J22" s="1500"/>
      <c r="K22" s="1501"/>
      <c r="L22" s="1502"/>
      <c r="M22" s="1499">
        <f>M26+M29</f>
        <v>0</v>
      </c>
      <c r="N22" s="1500"/>
      <c r="O22" s="1501"/>
      <c r="P22" s="1487"/>
    </row>
    <row r="23" customHeight="1" spans="1:16">
      <c r="A23" s="1484"/>
      <c r="B23" s="1496"/>
      <c r="C23" s="1496"/>
      <c r="D23" s="1514" t="s">
        <v>1059</v>
      </c>
      <c r="E23" s="1514"/>
      <c r="F23" s="1514"/>
      <c r="G23" s="1489"/>
      <c r="H23" s="1486"/>
      <c r="I23" s="1504"/>
      <c r="J23" s="1505"/>
      <c r="K23" s="1506"/>
      <c r="L23" s="552"/>
      <c r="M23" s="1504"/>
      <c r="N23" s="1505"/>
      <c r="O23" s="1506"/>
      <c r="P23" s="1487"/>
    </row>
    <row r="24" ht="3.75" customHeight="1" spans="1:16">
      <c r="A24" s="1484"/>
      <c r="B24" s="1496"/>
      <c r="C24" s="1496"/>
      <c r="D24" s="1503"/>
      <c r="E24" s="1503"/>
      <c r="F24" s="1503"/>
      <c r="G24" s="1489"/>
      <c r="H24" s="1486"/>
      <c r="I24" s="1507"/>
      <c r="J24" s="1507"/>
      <c r="K24" s="1507"/>
      <c r="L24" s="552"/>
      <c r="M24" s="285"/>
      <c r="N24" s="285"/>
      <c r="O24" s="285"/>
      <c r="P24" s="1487"/>
    </row>
    <row r="25" customHeight="1" spans="1:16">
      <c r="A25" s="1484"/>
      <c r="B25" s="1496"/>
      <c r="C25" s="1496"/>
      <c r="D25" s="1503"/>
      <c r="E25" s="1503"/>
      <c r="F25" s="1503"/>
      <c r="G25" s="1489"/>
      <c r="H25" s="1486"/>
      <c r="I25" s="1507"/>
      <c r="J25" s="1507"/>
      <c r="K25" s="1507"/>
      <c r="L25" s="552"/>
      <c r="M25" s="285"/>
      <c r="N25" s="285"/>
      <c r="O25" s="285"/>
      <c r="P25" s="1487"/>
    </row>
    <row r="26" customHeight="1" spans="1:16">
      <c r="A26" s="1484"/>
      <c r="B26" s="1496"/>
      <c r="C26" s="1515" t="s">
        <v>145</v>
      </c>
      <c r="D26" s="1498" t="s">
        <v>1060</v>
      </c>
      <c r="E26" s="1498"/>
      <c r="F26" s="1498"/>
      <c r="G26" s="1489"/>
      <c r="H26" s="1486">
        <v>15</v>
      </c>
      <c r="I26" s="1508"/>
      <c r="J26" s="1509"/>
      <c r="K26" s="1510"/>
      <c r="L26" s="1502"/>
      <c r="M26" s="1499"/>
      <c r="N26" s="1500"/>
      <c r="O26" s="1501"/>
      <c r="P26" s="1487"/>
    </row>
    <row r="27" customHeight="1" spans="1:16">
      <c r="A27" s="1484"/>
      <c r="B27" s="1496"/>
      <c r="C27" s="1496"/>
      <c r="D27" s="1516" t="s">
        <v>1061</v>
      </c>
      <c r="E27" s="1516"/>
      <c r="F27" s="1516"/>
      <c r="G27" s="1489"/>
      <c r="H27" s="1486"/>
      <c r="I27" s="1511"/>
      <c r="J27" s="1512"/>
      <c r="K27" s="1513"/>
      <c r="L27" s="552"/>
      <c r="M27" s="1504"/>
      <c r="N27" s="1505"/>
      <c r="O27" s="1506"/>
      <c r="P27" s="1487"/>
    </row>
    <row r="28" ht="6.75" customHeight="1" spans="1:16">
      <c r="A28" s="1484"/>
      <c r="B28" s="1496"/>
      <c r="C28" s="1496"/>
      <c r="D28" s="1503"/>
      <c r="E28" s="1503"/>
      <c r="F28" s="1503"/>
      <c r="G28" s="1489"/>
      <c r="H28" s="1486"/>
      <c r="I28" s="1507"/>
      <c r="J28" s="1507"/>
      <c r="K28" s="1517"/>
      <c r="L28" s="552"/>
      <c r="M28" s="285"/>
      <c r="N28" s="285"/>
      <c r="O28" s="285"/>
      <c r="P28" s="1487"/>
    </row>
    <row r="29" customHeight="1" spans="1:16">
      <c r="A29" s="1484"/>
      <c r="B29" s="1496"/>
      <c r="C29" s="1515" t="s">
        <v>149</v>
      </c>
      <c r="D29" s="1498" t="s">
        <v>1062</v>
      </c>
      <c r="E29" s="1498"/>
      <c r="F29" s="1498"/>
      <c r="G29" s="1489"/>
      <c r="H29" s="1486">
        <v>16</v>
      </c>
      <c r="I29" s="1508"/>
      <c r="J29" s="1509"/>
      <c r="K29" s="1510"/>
      <c r="L29" s="1502"/>
      <c r="M29" s="1499"/>
      <c r="N29" s="1500"/>
      <c r="O29" s="1501"/>
      <c r="P29" s="1487"/>
    </row>
    <row r="30" customHeight="1" spans="1:16">
      <c r="A30" s="1484"/>
      <c r="B30" s="1496"/>
      <c r="C30" s="1496"/>
      <c r="D30" s="1516" t="s">
        <v>1063</v>
      </c>
      <c r="E30" s="1516"/>
      <c r="F30" s="1516"/>
      <c r="G30" s="1489"/>
      <c r="H30" s="1486"/>
      <c r="I30" s="1511"/>
      <c r="J30" s="1512"/>
      <c r="K30" s="1513"/>
      <c r="L30" s="552"/>
      <c r="M30" s="1504"/>
      <c r="N30" s="1505"/>
      <c r="O30" s="1506"/>
      <c r="P30" s="1487"/>
    </row>
    <row r="31" customHeight="1" spans="1:16">
      <c r="A31" s="1484"/>
      <c r="B31" s="1496"/>
      <c r="C31" s="1496"/>
      <c r="D31" s="1503"/>
      <c r="E31" s="1503"/>
      <c r="F31" s="1503"/>
      <c r="G31" s="1489"/>
      <c r="H31" s="1486"/>
      <c r="I31" s="1507"/>
      <c r="J31" s="1507"/>
      <c r="K31" s="1507"/>
      <c r="L31" s="552"/>
      <c r="M31" s="285"/>
      <c r="N31" s="285"/>
      <c r="O31" s="285"/>
      <c r="P31" s="1487"/>
    </row>
    <row r="32" customHeight="1" spans="1:16">
      <c r="A32" s="1484"/>
      <c r="B32" s="1496"/>
      <c r="C32" s="1496"/>
      <c r="D32" s="1498" t="s">
        <v>1064</v>
      </c>
      <c r="E32" s="1498"/>
      <c r="F32" s="1498"/>
      <c r="G32" s="1489"/>
      <c r="H32" s="1486"/>
      <c r="I32" s="1507"/>
      <c r="J32" s="1507"/>
      <c r="K32" s="1507"/>
      <c r="L32" s="552"/>
      <c r="M32" s="285"/>
      <c r="N32" s="285"/>
      <c r="O32" s="285"/>
      <c r="P32" s="1487"/>
    </row>
    <row r="33" ht="10.5" customHeight="1" spans="1:16">
      <c r="A33" s="1484"/>
      <c r="B33" s="1496"/>
      <c r="C33" s="1496"/>
      <c r="D33" s="1516" t="s">
        <v>1065</v>
      </c>
      <c r="E33" s="1516"/>
      <c r="F33" s="1516"/>
      <c r="G33" s="1489"/>
      <c r="H33" s="1486"/>
      <c r="I33" s="1507"/>
      <c r="J33" s="1507"/>
      <c r="K33" s="1507"/>
      <c r="L33" s="552"/>
      <c r="M33" s="285"/>
      <c r="N33" s="285"/>
      <c r="O33" s="285"/>
      <c r="P33" s="1487"/>
    </row>
    <row r="34" ht="13.5" customHeight="1" spans="1:16">
      <c r="A34" s="1484"/>
      <c r="B34" s="1496"/>
      <c r="C34" s="1496"/>
      <c r="D34" s="1503"/>
      <c r="E34" s="1503"/>
      <c r="F34" s="1503"/>
      <c r="G34" s="1489"/>
      <c r="H34" s="1486"/>
      <c r="I34" s="1507"/>
      <c r="J34" s="1507"/>
      <c r="K34" s="1518"/>
      <c r="L34" s="552"/>
      <c r="M34" s="285"/>
      <c r="N34" s="285"/>
      <c r="O34" s="285"/>
      <c r="P34" s="1487"/>
    </row>
    <row r="35" customHeight="1" spans="1:16">
      <c r="A35" s="1484"/>
      <c r="B35" s="1496"/>
      <c r="C35" s="1496"/>
      <c r="D35" s="1498" t="s">
        <v>1066</v>
      </c>
      <c r="E35" s="1498"/>
      <c r="F35" s="1498"/>
      <c r="G35" s="1489"/>
      <c r="H35" s="1486">
        <v>47</v>
      </c>
      <c r="I35" s="1508"/>
      <c r="J35" s="1509"/>
      <c r="K35" s="1510"/>
      <c r="L35" s="1502"/>
      <c r="M35" s="1499"/>
      <c r="N35" s="1500"/>
      <c r="O35" s="1501"/>
      <c r="P35" s="1487"/>
    </row>
    <row r="36" customHeight="1" spans="1:16">
      <c r="A36" s="1484"/>
      <c r="B36" s="1496"/>
      <c r="C36" s="1496"/>
      <c r="D36" s="1503" t="s">
        <v>1067</v>
      </c>
      <c r="E36" s="1503"/>
      <c r="F36" s="1503"/>
      <c r="G36" s="1489"/>
      <c r="H36" s="1486"/>
      <c r="I36" s="1511"/>
      <c r="J36" s="1512"/>
      <c r="K36" s="1513"/>
      <c r="L36" s="552"/>
      <c r="M36" s="1504"/>
      <c r="N36" s="1505"/>
      <c r="O36" s="1506"/>
      <c r="P36" s="1487"/>
    </row>
    <row r="37" ht="4.5" customHeight="1" spans="1:16">
      <c r="A37" s="1484"/>
      <c r="B37" s="1496"/>
      <c r="C37" s="1496"/>
      <c r="D37" s="1503"/>
      <c r="E37" s="1503"/>
      <c r="F37" s="1503"/>
      <c r="G37" s="1489"/>
      <c r="H37" s="1486"/>
      <c r="J37" s="1519"/>
      <c r="K37" s="1507"/>
      <c r="L37" s="552"/>
      <c r="M37" s="285"/>
      <c r="N37" s="285"/>
      <c r="O37" s="285"/>
      <c r="P37" s="1487"/>
    </row>
    <row r="38" customHeight="1" spans="1:16">
      <c r="A38" s="1484"/>
      <c r="B38" s="1496"/>
      <c r="C38" s="1496"/>
      <c r="D38" s="1498" t="s">
        <v>1068</v>
      </c>
      <c r="E38" s="1498"/>
      <c r="F38" s="1498"/>
      <c r="G38" s="1489"/>
      <c r="H38" s="1486">
        <v>48</v>
      </c>
      <c r="I38" s="1508"/>
      <c r="J38" s="1509"/>
      <c r="K38" s="1510"/>
      <c r="L38" s="1502"/>
      <c r="M38" s="1499"/>
      <c r="N38" s="1500"/>
      <c r="O38" s="1501"/>
      <c r="P38" s="1487"/>
    </row>
    <row r="39" customHeight="1" spans="1:16">
      <c r="A39" s="1484"/>
      <c r="B39" s="1496"/>
      <c r="C39" s="1496"/>
      <c r="D39" s="1503" t="s">
        <v>1069</v>
      </c>
      <c r="E39" s="1503"/>
      <c r="F39" s="1503"/>
      <c r="G39" s="1489"/>
      <c r="H39" s="1486"/>
      <c r="I39" s="1511"/>
      <c r="J39" s="1512"/>
      <c r="K39" s="1513"/>
      <c r="L39" s="552"/>
      <c r="M39" s="1504"/>
      <c r="N39" s="1505"/>
      <c r="O39" s="1506"/>
      <c r="P39" s="1487"/>
    </row>
    <row r="40" ht="4.5" customHeight="1" spans="1:16">
      <c r="A40" s="1484"/>
      <c r="B40" s="1496"/>
      <c r="C40" s="1496"/>
      <c r="D40" s="1503"/>
      <c r="E40" s="1503"/>
      <c r="F40" s="1503"/>
      <c r="G40" s="1489"/>
      <c r="H40" s="1486"/>
      <c r="J40" s="1519"/>
      <c r="K40" s="1507"/>
      <c r="L40" s="552"/>
      <c r="M40" s="285"/>
      <c r="N40" s="285"/>
      <c r="O40" s="285"/>
      <c r="P40" s="1487"/>
    </row>
    <row r="41" customHeight="1" spans="1:16">
      <c r="A41" s="1484"/>
      <c r="B41" s="1496"/>
      <c r="C41" s="1496"/>
      <c r="D41" s="1498" t="s">
        <v>1070</v>
      </c>
      <c r="E41" s="1498"/>
      <c r="F41" s="1498"/>
      <c r="G41" s="1489"/>
      <c r="H41" s="1486">
        <v>49</v>
      </c>
      <c r="I41" s="1508"/>
      <c r="J41" s="1509"/>
      <c r="K41" s="1510"/>
      <c r="L41" s="1502"/>
      <c r="M41" s="1499"/>
      <c r="N41" s="1500"/>
      <c r="O41" s="1501"/>
      <c r="P41" s="1487"/>
    </row>
    <row r="42" customHeight="1" spans="1:16">
      <c r="A42" s="1484"/>
      <c r="B42" s="1496"/>
      <c r="C42" s="1496"/>
      <c r="D42" s="1503" t="s">
        <v>1071</v>
      </c>
      <c r="E42" s="1503"/>
      <c r="F42" s="1503"/>
      <c r="G42" s="1489"/>
      <c r="H42" s="1486"/>
      <c r="I42" s="1511"/>
      <c r="J42" s="1512"/>
      <c r="K42" s="1513"/>
      <c r="L42" s="552"/>
      <c r="M42" s="1504"/>
      <c r="N42" s="1505"/>
      <c r="O42" s="1506"/>
      <c r="P42" s="1487"/>
    </row>
    <row r="43" ht="14.25" customHeight="1" spans="1:16">
      <c r="A43" s="1484"/>
      <c r="B43" s="1496"/>
      <c r="C43" s="1496"/>
      <c r="D43" s="1503"/>
      <c r="E43" s="1503"/>
      <c r="F43" s="1503"/>
      <c r="G43" s="1489"/>
      <c r="H43" s="1486"/>
      <c r="I43" s="1502"/>
      <c r="J43" s="1502"/>
      <c r="K43" s="1507"/>
      <c r="L43" s="552"/>
      <c r="M43" s="1507"/>
      <c r="N43" s="1507"/>
      <c r="O43" s="1507"/>
      <c r="P43" s="1487"/>
    </row>
    <row r="44" ht="9.75" customHeight="1" spans="1:16">
      <c r="A44" s="1484"/>
      <c r="B44" s="1496"/>
      <c r="C44" s="1497" t="s">
        <v>1072</v>
      </c>
      <c r="D44" s="1491" t="s">
        <v>1073</v>
      </c>
      <c r="E44" s="1491"/>
      <c r="F44" s="1491"/>
      <c r="G44" s="1489"/>
      <c r="H44" s="1486">
        <v>20</v>
      </c>
      <c r="I44" s="1508"/>
      <c r="J44" s="1509"/>
      <c r="K44" s="1510"/>
      <c r="L44" s="1502"/>
      <c r="M44" s="1499"/>
      <c r="N44" s="1500"/>
      <c r="O44" s="1501"/>
      <c r="P44" s="1487"/>
    </row>
    <row r="45" customHeight="1" spans="1:16">
      <c r="A45" s="1484"/>
      <c r="B45" s="1496"/>
      <c r="C45" s="1496"/>
      <c r="D45" s="1520" t="s">
        <v>1074</v>
      </c>
      <c r="E45" s="1520"/>
      <c r="F45" s="1520"/>
      <c r="G45" s="1489"/>
      <c r="H45" s="1486"/>
      <c r="I45" s="1511"/>
      <c r="J45" s="1512"/>
      <c r="K45" s="1513"/>
      <c r="L45" s="552"/>
      <c r="M45" s="1504"/>
      <c r="N45" s="1505"/>
      <c r="O45" s="1506"/>
      <c r="P45" s="1487"/>
    </row>
    <row r="46" customHeight="1" spans="1:16">
      <c r="A46" s="1484"/>
      <c r="B46" s="1496"/>
      <c r="C46" s="1496"/>
      <c r="D46" s="1521" t="s">
        <v>1075</v>
      </c>
      <c r="E46" s="1522"/>
      <c r="F46" s="1522"/>
      <c r="G46" s="1489"/>
      <c r="H46" s="1486"/>
      <c r="I46" s="1519"/>
      <c r="J46" s="1519"/>
      <c r="K46" s="1519"/>
      <c r="L46" s="552"/>
      <c r="M46" s="1519"/>
      <c r="N46" s="1519"/>
      <c r="O46" s="1519"/>
      <c r="P46" s="1487"/>
    </row>
    <row r="47" customHeight="1" spans="1:16">
      <c r="A47" s="1484"/>
      <c r="B47" s="1496"/>
      <c r="C47" s="1496"/>
      <c r="D47" s="1521" t="s">
        <v>1076</v>
      </c>
      <c r="E47" s="1522"/>
      <c r="F47" s="1522"/>
      <c r="G47" s="1489"/>
      <c r="H47" s="1486"/>
      <c r="I47" s="1519"/>
      <c r="J47" s="1519"/>
      <c r="K47" s="1519"/>
      <c r="L47" s="552"/>
      <c r="M47" s="1519"/>
      <c r="N47" s="1519"/>
      <c r="O47" s="1519"/>
      <c r="P47" s="1487"/>
    </row>
    <row r="48" ht="12" customHeight="1" spans="1:16">
      <c r="A48" s="1484"/>
      <c r="B48" s="1496"/>
      <c r="C48" s="1496"/>
      <c r="D48" s="1503"/>
      <c r="E48" s="1503"/>
      <c r="F48" s="1503"/>
      <c r="G48" s="1489"/>
      <c r="H48" s="1486"/>
      <c r="I48" s="1507"/>
      <c r="J48" s="1507"/>
      <c r="K48" s="1507"/>
      <c r="L48" s="552"/>
      <c r="M48" s="1507"/>
      <c r="N48" s="1507"/>
      <c r="O48" s="1507"/>
      <c r="P48" s="1487"/>
    </row>
    <row r="49" customHeight="1" spans="1:16">
      <c r="A49" s="1484"/>
      <c r="B49" s="1496"/>
      <c r="C49" s="1497" t="s">
        <v>1077</v>
      </c>
      <c r="D49" s="1498" t="s">
        <v>1078</v>
      </c>
      <c r="E49" s="1498"/>
      <c r="F49" s="1498"/>
      <c r="G49" s="1489"/>
      <c r="H49" s="1486">
        <v>21</v>
      </c>
      <c r="I49" s="1508"/>
      <c r="J49" s="1509"/>
      <c r="K49" s="1510"/>
      <c r="L49" s="1502"/>
      <c r="M49" s="1499"/>
      <c r="N49" s="1500"/>
      <c r="O49" s="1501"/>
      <c r="P49" s="1487"/>
    </row>
    <row r="50" customHeight="1" spans="1:16">
      <c r="A50" s="1484"/>
      <c r="B50" s="1496"/>
      <c r="C50" s="1496"/>
      <c r="D50" s="1514" t="s">
        <v>1079</v>
      </c>
      <c r="E50" s="1514"/>
      <c r="F50" s="1514"/>
      <c r="G50" s="1489"/>
      <c r="H50" s="1486"/>
      <c r="I50" s="1511"/>
      <c r="J50" s="1512"/>
      <c r="K50" s="1513"/>
      <c r="L50" s="552"/>
      <c r="M50" s="1504"/>
      <c r="N50" s="1505"/>
      <c r="O50" s="1506"/>
      <c r="P50" s="1487"/>
    </row>
    <row r="51" ht="3.75" customHeight="1" spans="1:16">
      <c r="A51" s="1484"/>
      <c r="B51" s="1496"/>
      <c r="C51" s="1496"/>
      <c r="D51" s="1503"/>
      <c r="E51" s="1503"/>
      <c r="F51" s="1503"/>
      <c r="G51" s="1489"/>
      <c r="H51" s="1486"/>
      <c r="I51" s="1507"/>
      <c r="J51" s="1507"/>
      <c r="K51" s="1507"/>
      <c r="L51" s="552"/>
      <c r="M51" s="285"/>
      <c r="N51" s="285"/>
      <c r="O51" s="285"/>
      <c r="P51" s="1487"/>
    </row>
    <row r="52" ht="13.5" customHeight="1" spans="1:16">
      <c r="A52" s="1484"/>
      <c r="B52" s="1496"/>
      <c r="C52" s="1496"/>
      <c r="D52" s="1503"/>
      <c r="E52" s="1503"/>
      <c r="F52" s="1503"/>
      <c r="G52" s="1489"/>
      <c r="H52" s="1486"/>
      <c r="I52" s="1507"/>
      <c r="J52" s="1507"/>
      <c r="K52" s="1518" t="s">
        <v>199</v>
      </c>
      <c r="L52" s="552"/>
      <c r="M52" s="285"/>
      <c r="N52" s="285"/>
      <c r="O52" s="285"/>
      <c r="P52" s="1487"/>
    </row>
    <row r="53" customHeight="1" spans="1:16">
      <c r="A53" s="1484"/>
      <c r="B53" s="1496"/>
      <c r="C53" s="1515" t="s">
        <v>145</v>
      </c>
      <c r="D53" s="1498" t="s">
        <v>1080</v>
      </c>
      <c r="E53" s="1498"/>
      <c r="F53" s="1498"/>
      <c r="G53" s="1489"/>
      <c r="H53" s="837"/>
      <c r="J53" s="1523">
        <v>22</v>
      </c>
      <c r="K53" s="1524"/>
      <c r="L53" s="1502"/>
      <c r="M53" s="1507"/>
      <c r="N53" s="1507"/>
      <c r="O53" s="1507"/>
      <c r="P53" s="1487"/>
    </row>
    <row r="54" customHeight="1" spans="1:16">
      <c r="A54" s="1484"/>
      <c r="B54" s="1496"/>
      <c r="C54" s="1496"/>
      <c r="D54" s="1503" t="s">
        <v>1081</v>
      </c>
      <c r="E54" s="1503"/>
      <c r="F54" s="1503"/>
      <c r="G54" s="1489"/>
      <c r="H54" s="837"/>
      <c r="J54" s="1523"/>
      <c r="K54" s="1524"/>
      <c r="L54" s="552"/>
      <c r="M54" s="1507"/>
      <c r="N54" s="1507"/>
      <c r="O54" s="1507"/>
      <c r="P54" s="1487"/>
    </row>
    <row r="55" ht="4.5" customHeight="1" spans="1:16">
      <c r="A55" s="1484"/>
      <c r="B55" s="1496"/>
      <c r="C55" s="1496"/>
      <c r="D55" s="1503"/>
      <c r="E55" s="1503"/>
      <c r="F55" s="1503"/>
      <c r="G55" s="1489"/>
      <c r="H55" s="1486"/>
      <c r="J55" s="1519"/>
      <c r="K55" s="1507"/>
      <c r="L55" s="552"/>
      <c r="M55" s="285"/>
      <c r="N55" s="285"/>
      <c r="O55" s="285"/>
      <c r="P55" s="1487"/>
    </row>
    <row r="56" customHeight="1" spans="1:16">
      <c r="A56" s="1484"/>
      <c r="B56" s="1496"/>
      <c r="C56" s="1515" t="s">
        <v>149</v>
      </c>
      <c r="D56" s="1498" t="s">
        <v>1082</v>
      </c>
      <c r="E56" s="1498"/>
      <c r="F56" s="1498"/>
      <c r="G56" s="1489"/>
      <c r="H56" s="1486"/>
      <c r="J56" s="1523">
        <v>23</v>
      </c>
      <c r="K56" s="1524"/>
      <c r="L56" s="1502"/>
      <c r="M56" s="1507"/>
      <c r="N56" s="1507"/>
      <c r="O56" s="1507"/>
      <c r="P56" s="1487"/>
    </row>
    <row r="57" customHeight="1" spans="1:16">
      <c r="A57" s="1484"/>
      <c r="B57" s="1496"/>
      <c r="C57" s="1496"/>
      <c r="D57" s="1503" t="s">
        <v>1083</v>
      </c>
      <c r="E57" s="1503"/>
      <c r="F57" s="1503"/>
      <c r="G57" s="1489"/>
      <c r="H57" s="1486"/>
      <c r="J57" s="1523"/>
      <c r="K57" s="1524"/>
      <c r="L57" s="552"/>
      <c r="M57" s="1507"/>
      <c r="N57" s="1507"/>
      <c r="O57" s="1507"/>
      <c r="P57" s="1487"/>
    </row>
    <row r="58" ht="4.5" customHeight="1" spans="1:16">
      <c r="A58" s="1484"/>
      <c r="B58" s="1496"/>
      <c r="C58" s="1496"/>
      <c r="D58" s="1503"/>
      <c r="E58" s="1503"/>
      <c r="F58" s="1503"/>
      <c r="G58" s="1489"/>
      <c r="H58" s="1486"/>
      <c r="J58" s="1519"/>
      <c r="K58" s="1507"/>
      <c r="L58" s="552"/>
      <c r="M58" s="285"/>
      <c r="N58" s="285"/>
      <c r="O58" s="285"/>
      <c r="P58" s="1487"/>
    </row>
    <row r="59" customHeight="1" spans="1:16">
      <c r="A59" s="1484"/>
      <c r="B59" s="1496"/>
      <c r="C59" s="1515" t="s">
        <v>192</v>
      </c>
      <c r="D59" s="1498" t="s">
        <v>1084</v>
      </c>
      <c r="E59" s="1498"/>
      <c r="F59" s="1498"/>
      <c r="G59" s="1489"/>
      <c r="H59" s="1486"/>
      <c r="J59" s="1523">
        <v>24</v>
      </c>
      <c r="K59" s="1524"/>
      <c r="L59" s="1502"/>
      <c r="M59" s="1507"/>
      <c r="N59" s="1507"/>
      <c r="O59" s="1507"/>
      <c r="P59" s="1487"/>
    </row>
    <row r="60" customHeight="1" spans="1:16">
      <c r="A60" s="1484"/>
      <c r="B60" s="1496"/>
      <c r="C60" s="1496"/>
      <c r="D60" s="1503" t="s">
        <v>1085</v>
      </c>
      <c r="E60" s="1503"/>
      <c r="F60" s="1503"/>
      <c r="G60" s="1489"/>
      <c r="H60" s="1486"/>
      <c r="J60" s="1523"/>
      <c r="K60" s="1524"/>
      <c r="L60" s="552"/>
      <c r="M60" s="1507"/>
      <c r="N60" s="1507"/>
      <c r="O60" s="1507"/>
      <c r="P60" s="1487"/>
    </row>
    <row r="61" ht="9" customHeight="1" spans="1:16">
      <c r="A61" s="1484"/>
      <c r="B61" s="1496"/>
      <c r="C61" s="1496"/>
      <c r="D61" s="1503"/>
      <c r="E61" s="1503"/>
      <c r="F61" s="1503"/>
      <c r="G61" s="1489"/>
      <c r="H61" s="1486"/>
      <c r="I61" s="1502"/>
      <c r="J61" s="1502"/>
      <c r="K61" s="1507"/>
      <c r="L61" s="552"/>
      <c r="M61" s="1507"/>
      <c r="N61" s="1507"/>
      <c r="O61" s="1507"/>
      <c r="P61" s="1487"/>
    </row>
    <row r="62" customHeight="1" spans="1:16">
      <c r="A62" s="1484"/>
      <c r="B62" s="1496"/>
      <c r="C62" s="1515"/>
      <c r="D62" s="1498" t="s">
        <v>348</v>
      </c>
      <c r="E62" s="1503"/>
      <c r="F62" s="1503"/>
      <c r="G62" s="1489"/>
      <c r="H62" s="1486"/>
      <c r="I62" s="1502"/>
      <c r="J62" s="1502"/>
      <c r="K62" s="1525">
        <f>K53+K56+K59</f>
        <v>0</v>
      </c>
      <c r="L62" s="552"/>
      <c r="M62" s="1507"/>
      <c r="N62" s="1507"/>
      <c r="O62" s="1507"/>
      <c r="P62" s="1487"/>
    </row>
    <row r="63" customHeight="1" spans="1:16">
      <c r="A63" s="1484"/>
      <c r="B63" s="1496"/>
      <c r="C63" s="1496"/>
      <c r="D63" s="1503" t="s">
        <v>349</v>
      </c>
      <c r="E63" s="1503"/>
      <c r="F63" s="1503"/>
      <c r="G63" s="1489"/>
      <c r="H63" s="1486"/>
      <c r="I63" s="1507"/>
      <c r="J63" s="1507"/>
      <c r="K63" s="1525"/>
      <c r="L63" s="552"/>
      <c r="M63" s="285"/>
      <c r="N63" s="285"/>
      <c r="O63" s="285"/>
      <c r="P63" s="1487"/>
    </row>
    <row r="64" customHeight="1" spans="1:16">
      <c r="A64" s="1484"/>
      <c r="B64" s="1496"/>
      <c r="C64" s="1496"/>
      <c r="D64" s="1503"/>
      <c r="E64" s="1503"/>
      <c r="F64" s="1503"/>
      <c r="G64" s="1489"/>
      <c r="H64" s="1486"/>
      <c r="I64" s="1507"/>
      <c r="J64" s="1507"/>
      <c r="K64" s="1517"/>
      <c r="L64" s="552"/>
      <c r="M64" s="285"/>
      <c r="N64" s="285"/>
      <c r="O64" s="285"/>
      <c r="P64" s="1487"/>
    </row>
    <row r="65" customHeight="1" spans="1:16">
      <c r="A65" s="1484"/>
      <c r="B65" s="1496"/>
      <c r="C65" s="1496"/>
      <c r="D65" s="1503"/>
      <c r="E65" s="1503"/>
      <c r="F65" s="1503"/>
      <c r="G65" s="1489"/>
      <c r="H65" s="1486"/>
      <c r="I65" s="1507"/>
      <c r="J65" s="1507"/>
      <c r="K65" s="1517"/>
      <c r="L65" s="552"/>
      <c r="M65" s="285"/>
      <c r="N65" s="285"/>
      <c r="O65" s="285"/>
      <c r="P65" s="1487"/>
    </row>
    <row r="66" customHeight="1" spans="1:16">
      <c r="A66" s="1484"/>
      <c r="B66" s="1496"/>
      <c r="C66" s="1496"/>
      <c r="D66" s="1503"/>
      <c r="E66" s="1503"/>
      <c r="F66" s="1503"/>
      <c r="G66" s="1489"/>
      <c r="H66" s="1486"/>
      <c r="I66" s="1507"/>
      <c r="J66" s="1507"/>
      <c r="K66" s="1517"/>
      <c r="L66" s="552"/>
      <c r="M66" s="285"/>
      <c r="N66" s="285"/>
      <c r="O66" s="285"/>
      <c r="P66" s="1487"/>
    </row>
    <row r="67" customHeight="1" spans="1:16">
      <c r="A67" s="1484"/>
      <c r="B67" s="1496"/>
      <c r="C67" s="1496"/>
      <c r="D67" s="1503"/>
      <c r="E67" s="1503"/>
      <c r="F67" s="1503"/>
      <c r="G67" s="1489"/>
      <c r="H67" s="1486"/>
      <c r="I67" s="1507"/>
      <c r="J67" s="1507"/>
      <c r="K67" s="1517"/>
      <c r="L67" s="552"/>
      <c r="M67" s="285"/>
      <c r="N67" s="285"/>
      <c r="O67" s="285"/>
      <c r="P67" s="1487"/>
    </row>
    <row r="68" customHeight="1" spans="1:16">
      <c r="A68" s="1484"/>
      <c r="B68" s="1496"/>
      <c r="C68" s="1496"/>
      <c r="D68" s="1503"/>
      <c r="E68" s="1503"/>
      <c r="F68" s="1503"/>
      <c r="G68" s="1489"/>
      <c r="H68" s="1486"/>
      <c r="I68" s="1507"/>
      <c r="J68" s="1507"/>
      <c r="K68" s="1517"/>
      <c r="L68" s="552"/>
      <c r="M68" s="285"/>
      <c r="N68" s="285"/>
      <c r="O68" s="285"/>
      <c r="P68" s="1487"/>
    </row>
    <row r="69" customHeight="1" spans="1:16">
      <c r="A69" s="1484"/>
      <c r="B69" s="1496"/>
      <c r="C69" s="1496"/>
      <c r="D69" s="1503"/>
      <c r="E69" s="1503"/>
      <c r="F69" s="1503"/>
      <c r="G69" s="1489"/>
      <c r="H69" s="1486"/>
      <c r="I69" s="1507"/>
      <c r="J69" s="1507"/>
      <c r="K69" s="1517"/>
      <c r="L69" s="552"/>
      <c r="M69" s="285"/>
      <c r="N69" s="285"/>
      <c r="O69" s="285"/>
      <c r="P69" s="1487"/>
    </row>
    <row r="70" customHeight="1" spans="1:16">
      <c r="A70" s="1484"/>
      <c r="B70" s="1496"/>
      <c r="C70" s="1496"/>
      <c r="D70" s="1503"/>
      <c r="E70" s="1503"/>
      <c r="F70" s="1503"/>
      <c r="G70" s="1489"/>
      <c r="H70" s="1486"/>
      <c r="I70" s="1507"/>
      <c r="J70" s="1507"/>
      <c r="K70" s="1517"/>
      <c r="L70" s="552"/>
      <c r="M70" s="285"/>
      <c r="N70" s="285"/>
      <c r="O70" s="285"/>
      <c r="P70" s="1487"/>
    </row>
    <row r="71" customHeight="1" spans="1:16">
      <c r="A71" s="1484"/>
      <c r="B71" s="1496"/>
      <c r="C71" s="1496"/>
      <c r="D71" s="1503"/>
      <c r="E71" s="1503"/>
      <c r="F71" s="1503"/>
      <c r="G71" s="1489"/>
      <c r="H71" s="1486"/>
      <c r="I71" s="1507"/>
      <c r="J71" s="1507"/>
      <c r="K71" s="1517"/>
      <c r="L71" s="552"/>
      <c r="M71" s="285"/>
      <c r="N71" s="285"/>
      <c r="O71" s="285"/>
      <c r="P71" s="1487"/>
    </row>
    <row r="72" customHeight="1" spans="1:16">
      <c r="A72" s="1484"/>
      <c r="B72" s="1496"/>
      <c r="C72" s="1496"/>
      <c r="D72" s="1503"/>
      <c r="E72" s="1503"/>
      <c r="F72" s="1503"/>
      <c r="G72" s="1489"/>
      <c r="H72" s="1486"/>
      <c r="I72" s="1507"/>
      <c r="J72" s="1507"/>
      <c r="K72" s="1517"/>
      <c r="L72" s="552"/>
      <c r="M72" s="285"/>
      <c r="N72" s="285"/>
      <c r="O72" s="285"/>
      <c r="P72" s="1487"/>
    </row>
    <row r="73" customHeight="1" spans="1:16">
      <c r="A73" s="1484"/>
      <c r="B73" s="1496"/>
      <c r="C73" s="1496"/>
      <c r="D73" s="1503"/>
      <c r="E73" s="1503"/>
      <c r="F73" s="1503"/>
      <c r="G73" s="1489"/>
      <c r="H73" s="1486"/>
      <c r="I73" s="1507"/>
      <c r="J73" s="1507"/>
      <c r="K73" s="1517"/>
      <c r="L73" s="552"/>
      <c r="M73" s="285"/>
      <c r="N73" s="285"/>
      <c r="O73" s="285"/>
      <c r="P73" s="1487"/>
    </row>
    <row r="74" customHeight="1" spans="1:16">
      <c r="A74" s="1484"/>
      <c r="B74" s="1496"/>
      <c r="C74" s="1496"/>
      <c r="D74" s="1503"/>
      <c r="E74" s="1503"/>
      <c r="F74" s="1503"/>
      <c r="G74" s="1489"/>
      <c r="H74" s="1486"/>
      <c r="I74" s="1507"/>
      <c r="J74" s="1507"/>
      <c r="K74" s="1517"/>
      <c r="L74" s="552"/>
      <c r="M74" s="285"/>
      <c r="N74" s="285"/>
      <c r="O74" s="285"/>
      <c r="P74" s="1487"/>
    </row>
    <row r="75" customHeight="1" spans="1:16">
      <c r="A75" s="1484"/>
      <c r="B75" s="1496"/>
      <c r="C75" s="1496"/>
      <c r="D75" s="1503"/>
      <c r="E75" s="1503"/>
      <c r="F75" s="1503"/>
      <c r="G75" s="1489"/>
      <c r="H75" s="1486"/>
      <c r="I75" s="1507"/>
      <c r="J75" s="1507"/>
      <c r="K75" s="1517"/>
      <c r="L75" s="552"/>
      <c r="M75" s="285"/>
      <c r="N75" s="285"/>
      <c r="O75" s="285"/>
      <c r="P75" s="1487"/>
    </row>
    <row r="76" customHeight="1" spans="1:16">
      <c r="A76" s="1484"/>
      <c r="B76" s="1496"/>
      <c r="C76" s="1496"/>
      <c r="D76" s="1503"/>
      <c r="E76" s="1503"/>
      <c r="F76" s="1503"/>
      <c r="G76" s="1489"/>
      <c r="H76" s="1486"/>
      <c r="I76" s="1507"/>
      <c r="J76" s="1507"/>
      <c r="K76" s="1517"/>
      <c r="L76" s="552"/>
      <c r="M76" s="285"/>
      <c r="N76" s="285"/>
      <c r="O76" s="285"/>
      <c r="P76" s="1487"/>
    </row>
    <row r="77" customHeight="1" spans="1:16">
      <c r="A77" s="1484"/>
      <c r="B77" s="1496"/>
      <c r="C77" s="1496"/>
      <c r="D77" s="1503"/>
      <c r="E77" s="1503"/>
      <c r="F77" s="1503"/>
      <c r="G77" s="1489"/>
      <c r="H77" s="1486"/>
      <c r="I77" s="1507"/>
      <c r="J77" s="1507"/>
      <c r="K77" s="1517"/>
      <c r="L77" s="552"/>
      <c r="M77" s="285"/>
      <c r="N77" s="285"/>
      <c r="O77" s="285"/>
      <c r="P77" s="1487"/>
    </row>
    <row r="78" customHeight="1" spans="1:16">
      <c r="A78" s="1484"/>
      <c r="B78" s="1496"/>
      <c r="C78" s="1496"/>
      <c r="D78" s="1503"/>
      <c r="E78" s="1503"/>
      <c r="F78" s="1503"/>
      <c r="G78" s="1489"/>
      <c r="H78" s="1486"/>
      <c r="I78" s="1507"/>
      <c r="J78" s="1507"/>
      <c r="K78" s="1517"/>
      <c r="L78" s="552"/>
      <c r="M78" s="285"/>
      <c r="N78" s="285"/>
      <c r="O78" s="285"/>
      <c r="P78" s="1487"/>
    </row>
    <row r="79" customHeight="1" spans="1:16">
      <c r="A79" s="1484"/>
      <c r="B79" s="1496"/>
      <c r="C79" s="1496"/>
      <c r="D79" s="1503"/>
      <c r="E79" s="1503"/>
      <c r="F79" s="1503"/>
      <c r="G79" s="1489"/>
      <c r="H79" s="1486"/>
      <c r="I79" s="1507"/>
      <c r="J79" s="1507"/>
      <c r="K79" s="1517"/>
      <c r="L79" s="552"/>
      <c r="M79" s="285"/>
      <c r="N79" s="285"/>
      <c r="O79" s="285"/>
      <c r="P79" s="1487"/>
    </row>
    <row r="80" customHeight="1" spans="1:16">
      <c r="A80" s="1484"/>
      <c r="B80" s="1496"/>
      <c r="C80" s="1496"/>
      <c r="D80" s="1503"/>
      <c r="E80" s="1503"/>
      <c r="F80" s="1503"/>
      <c r="G80" s="1489"/>
      <c r="H80" s="1486"/>
      <c r="I80" s="1507"/>
      <c r="J80" s="1507"/>
      <c r="K80" s="1517"/>
      <c r="L80" s="552"/>
      <c r="M80" s="285"/>
      <c r="N80" s="285"/>
      <c r="O80" s="285"/>
      <c r="P80" s="1487"/>
    </row>
    <row r="81" customHeight="1" spans="1:16">
      <c r="A81" s="1484"/>
      <c r="B81" s="1496"/>
      <c r="C81" s="1496"/>
      <c r="D81" s="1503"/>
      <c r="E81" s="1503"/>
      <c r="F81" s="1503"/>
      <c r="G81" s="1489"/>
      <c r="H81" s="1486"/>
      <c r="I81" s="1507"/>
      <c r="J81" s="1507"/>
      <c r="K81" s="1517"/>
      <c r="L81" s="552"/>
      <c r="M81" s="285"/>
      <c r="N81" s="285"/>
      <c r="O81" s="285"/>
      <c r="P81" s="1487"/>
    </row>
    <row r="82" customHeight="1" spans="1:16">
      <c r="A82" s="1484"/>
      <c r="B82" s="1496"/>
      <c r="C82" s="1496"/>
      <c r="D82" s="1503"/>
      <c r="E82" s="1503"/>
      <c r="F82" s="1503"/>
      <c r="G82" s="1489"/>
      <c r="H82" s="1486"/>
      <c r="I82" s="1507"/>
      <c r="J82" s="1507"/>
      <c r="K82" s="1517"/>
      <c r="L82" s="552"/>
      <c r="M82" s="285"/>
      <c r="N82" s="285"/>
      <c r="O82" s="285"/>
      <c r="P82" s="1487"/>
    </row>
    <row r="83" customHeight="1" spans="1:16">
      <c r="A83" s="1484"/>
      <c r="B83" s="1496"/>
      <c r="C83" s="1496"/>
      <c r="D83" s="1503"/>
      <c r="E83" s="1503"/>
      <c r="F83" s="1503"/>
      <c r="G83" s="1489"/>
      <c r="H83" s="1486"/>
      <c r="I83" s="1507"/>
      <c r="J83" s="1507"/>
      <c r="K83" s="1517"/>
      <c r="L83" s="552"/>
      <c r="M83" s="285"/>
      <c r="N83" s="285"/>
      <c r="O83" s="285"/>
      <c r="P83" s="1487"/>
    </row>
    <row r="84" customHeight="1" spans="1:16">
      <c r="A84" s="1484"/>
      <c r="B84" s="1496"/>
      <c r="C84" s="1496"/>
      <c r="D84" s="1503"/>
      <c r="E84" s="1503"/>
      <c r="F84" s="1503"/>
      <c r="G84" s="1489"/>
      <c r="H84" s="1486"/>
      <c r="I84" s="1507"/>
      <c r="J84" s="1507"/>
      <c r="K84" s="1517"/>
      <c r="L84" s="552"/>
      <c r="M84" s="285"/>
      <c r="N84" s="285"/>
      <c r="O84" s="285"/>
      <c r="P84" s="1487"/>
    </row>
    <row r="85" customHeight="1" spans="1:16">
      <c r="A85" s="1484"/>
      <c r="B85" s="1496"/>
      <c r="C85" s="1496"/>
      <c r="D85" s="1503"/>
      <c r="E85" s="1503"/>
      <c r="F85" s="1503"/>
      <c r="G85" s="1489"/>
      <c r="H85" s="1486"/>
      <c r="I85" s="1507"/>
      <c r="J85" s="1507"/>
      <c r="K85" s="1517"/>
      <c r="L85" s="552"/>
      <c r="M85" s="285"/>
      <c r="N85" s="285"/>
      <c r="O85" s="285"/>
      <c r="P85" s="1487"/>
    </row>
    <row r="86" customHeight="1" spans="1:16">
      <c r="A86" s="1484"/>
      <c r="B86" s="1496"/>
      <c r="C86" s="1496"/>
      <c r="D86" s="1503"/>
      <c r="E86" s="1503"/>
      <c r="F86" s="1503"/>
      <c r="G86" s="1489"/>
      <c r="H86" s="1486"/>
      <c r="I86" s="1507"/>
      <c r="J86" s="1507"/>
      <c r="K86" s="1517"/>
      <c r="L86" s="552"/>
      <c r="M86" s="285"/>
      <c r="N86" s="285"/>
      <c r="O86" s="285"/>
      <c r="P86" s="1487"/>
    </row>
    <row r="87" customHeight="1" spans="1:16">
      <c r="A87" s="1484"/>
      <c r="B87" s="1496"/>
      <c r="C87" s="1496"/>
      <c r="D87" s="1503"/>
      <c r="E87" s="1503"/>
      <c r="F87" s="1503"/>
      <c r="G87" s="1489"/>
      <c r="H87" s="1486"/>
      <c r="I87" s="1507"/>
      <c r="J87" s="1507"/>
      <c r="K87" s="1517"/>
      <c r="L87" s="552"/>
      <c r="M87" s="285"/>
      <c r="N87" s="285"/>
      <c r="O87" s="285"/>
      <c r="P87" s="1487"/>
    </row>
    <row r="88" customHeight="1" spans="1:16">
      <c r="A88" s="1526">
        <v>23</v>
      </c>
      <c r="B88" s="1527"/>
      <c r="C88" s="1527"/>
      <c r="D88" s="1527"/>
      <c r="E88" s="1527"/>
      <c r="F88" s="1527"/>
      <c r="G88" s="1527"/>
      <c r="H88" s="1527"/>
      <c r="I88" s="1527"/>
      <c r="J88" s="1527"/>
      <c r="K88" s="1527"/>
      <c r="L88" s="1527"/>
      <c r="M88" s="1527"/>
      <c r="N88" s="1527"/>
      <c r="O88" s="1527"/>
      <c r="P88" s="1528"/>
    </row>
    <row r="89" ht="18" spans="1:16">
      <c r="A89" s="1484"/>
      <c r="B89" s="1493"/>
      <c r="C89" s="1494"/>
      <c r="D89" s="1489"/>
      <c r="E89" s="1489"/>
      <c r="F89" s="1489"/>
      <c r="G89" s="1489" t="s">
        <v>48</v>
      </c>
      <c r="H89" s="1486"/>
      <c r="I89" s="1507"/>
      <c r="J89" s="1507"/>
      <c r="K89" s="1507"/>
      <c r="L89" s="552"/>
      <c r="M89" s="1507"/>
      <c r="N89" s="1507"/>
      <c r="O89" s="1507"/>
      <c r="P89" s="1487"/>
    </row>
    <row r="90" ht="18" spans="1:16">
      <c r="A90" s="1484"/>
      <c r="B90" s="1493"/>
      <c r="C90" s="1494"/>
      <c r="D90" s="1529" t="s">
        <v>1086</v>
      </c>
      <c r="E90" s="1477"/>
      <c r="F90" s="1477"/>
      <c r="G90" s="1489"/>
      <c r="H90" s="1486"/>
      <c r="I90" s="1507"/>
      <c r="J90" s="1507"/>
      <c r="K90" s="1507"/>
      <c r="L90" s="552"/>
      <c r="M90" s="1507"/>
      <c r="N90" s="1507"/>
      <c r="O90" s="1507"/>
      <c r="P90" s="1487"/>
    </row>
    <row r="91" ht="18" spans="1:16">
      <c r="A91" s="1484"/>
      <c r="B91" s="1493"/>
      <c r="C91" s="1494"/>
      <c r="D91" s="1530" t="s">
        <v>1087</v>
      </c>
      <c r="E91" s="1481"/>
      <c r="F91" s="1481"/>
      <c r="G91" s="1489"/>
      <c r="H91" s="1486"/>
      <c r="I91" s="1507"/>
      <c r="J91" s="1507"/>
      <c r="K91" s="1507"/>
      <c r="L91" s="552"/>
      <c r="M91" s="1507"/>
      <c r="N91" s="1507"/>
      <c r="O91" s="1507"/>
      <c r="P91" s="1487"/>
    </row>
    <row r="92" ht="18" spans="1:16">
      <c r="A92" s="1484"/>
      <c r="B92" s="1493"/>
      <c r="C92" s="1494"/>
      <c r="D92" s="1489"/>
      <c r="E92" s="1489"/>
      <c r="F92" s="1489"/>
      <c r="G92" s="1489"/>
      <c r="H92" s="1486"/>
      <c r="I92" s="1507"/>
      <c r="J92" s="1507"/>
      <c r="K92" s="1507"/>
      <c r="L92" s="552"/>
      <c r="M92" s="1507"/>
      <c r="N92" s="1507"/>
      <c r="O92" s="1507"/>
      <c r="P92" s="1487"/>
    </row>
    <row r="93" spans="1:16">
      <c r="A93" s="1484"/>
      <c r="B93" s="1493"/>
      <c r="C93" s="1494"/>
      <c r="D93" s="1489"/>
      <c r="E93" s="1489"/>
      <c r="F93" s="421" t="s">
        <v>1088</v>
      </c>
      <c r="G93" s="1489"/>
      <c r="H93" s="1486"/>
      <c r="I93" s="421" t="s">
        <v>1044</v>
      </c>
      <c r="J93" s="421"/>
      <c r="K93" s="421"/>
      <c r="L93" s="1485"/>
      <c r="M93" s="1486" t="s">
        <v>641</v>
      </c>
      <c r="N93" s="1486"/>
      <c r="O93" s="1486"/>
      <c r="P93" s="1487"/>
    </row>
    <row r="94" spans="1:16">
      <c r="A94" s="1484"/>
      <c r="B94" s="1493"/>
      <c r="C94" s="1494"/>
      <c r="D94" s="1489"/>
      <c r="E94" s="1489"/>
      <c r="F94" s="1490" t="s">
        <v>1089</v>
      </c>
      <c r="G94" s="1491"/>
      <c r="H94" s="1491"/>
      <c r="I94" s="1490" t="s">
        <v>1045</v>
      </c>
      <c r="J94" s="1490"/>
      <c r="K94" s="1490"/>
      <c r="L94" s="1485"/>
      <c r="M94" s="1486" t="s">
        <v>1046</v>
      </c>
      <c r="N94" s="1486"/>
      <c r="O94" s="1486"/>
      <c r="P94" s="1487"/>
    </row>
    <row r="95" ht="12.75" customHeight="1" spans="1:16">
      <c r="A95" s="1484"/>
      <c r="B95" s="1493"/>
      <c r="C95" s="1494"/>
      <c r="D95" s="1489"/>
      <c r="E95" s="1489"/>
      <c r="F95" s="421"/>
      <c r="G95" s="1522"/>
      <c r="H95" s="1522"/>
      <c r="I95" s="1507"/>
      <c r="J95" s="1507"/>
      <c r="K95" s="1507"/>
      <c r="L95" s="552"/>
      <c r="M95" s="1507"/>
      <c r="N95" s="1507"/>
      <c r="O95" s="1507"/>
      <c r="P95" s="1487"/>
    </row>
    <row r="96" ht="12.75" customHeight="1" spans="1:16">
      <c r="A96" s="1484"/>
      <c r="B96" s="1493"/>
      <c r="C96" s="1494"/>
      <c r="D96" s="1489"/>
      <c r="E96" s="1489"/>
      <c r="F96" s="1531"/>
      <c r="G96" s="1491"/>
      <c r="H96" s="1491"/>
      <c r="I96" s="1507"/>
      <c r="J96" s="1507"/>
      <c r="K96" s="1507"/>
      <c r="L96" s="552"/>
      <c r="M96" s="1507"/>
      <c r="N96" s="1507"/>
      <c r="O96" s="1507"/>
      <c r="P96" s="1487"/>
    </row>
    <row r="97" ht="16.5" customHeight="1" spans="1:16">
      <c r="A97" s="1484"/>
      <c r="B97" s="1493"/>
      <c r="C97" s="1494"/>
      <c r="D97" s="1489"/>
      <c r="E97" s="1489"/>
      <c r="F97" s="1531"/>
      <c r="G97" s="1491"/>
      <c r="H97" s="1491"/>
      <c r="I97" s="1507"/>
      <c r="J97" s="1507"/>
      <c r="K97" s="1491">
        <v>1201</v>
      </c>
      <c r="L97" s="1485"/>
      <c r="M97" s="1491"/>
      <c r="N97" s="1491"/>
      <c r="O97" s="1491">
        <v>1202</v>
      </c>
      <c r="P97" s="1487"/>
    </row>
    <row r="98" customHeight="1" spans="1:16">
      <c r="A98" s="1484"/>
      <c r="B98" s="4030" t="s">
        <v>1090</v>
      </c>
      <c r="C98" s="1488" t="s">
        <v>1091</v>
      </c>
      <c r="D98" s="1489"/>
      <c r="E98" s="1489"/>
      <c r="G98" s="1488"/>
      <c r="H98" s="4031" t="s">
        <v>400</v>
      </c>
      <c r="I98" s="1508"/>
      <c r="J98" s="1509"/>
      <c r="K98" s="1510"/>
      <c r="L98" s="1502"/>
      <c r="M98" s="1499"/>
      <c r="N98" s="1500"/>
      <c r="O98" s="1501"/>
      <c r="P98" s="1487"/>
    </row>
    <row r="99" customHeight="1" spans="1:16">
      <c r="A99" s="1484"/>
      <c r="B99" s="1493"/>
      <c r="C99" s="1494" t="s">
        <v>1092</v>
      </c>
      <c r="D99" s="1489"/>
      <c r="E99" s="1489"/>
      <c r="G99" s="1494"/>
      <c r="H99" s="1532"/>
      <c r="I99" s="1511"/>
      <c r="J99" s="1512"/>
      <c r="K99" s="1513"/>
      <c r="L99" s="552"/>
      <c r="M99" s="1504"/>
      <c r="N99" s="1505"/>
      <c r="O99" s="1506"/>
      <c r="P99" s="1487"/>
    </row>
    <row r="100" ht="12" customHeight="1" spans="1:16">
      <c r="A100" s="1484"/>
      <c r="B100" s="1493"/>
      <c r="C100" s="1494"/>
      <c r="D100" s="1489"/>
      <c r="E100" s="1489"/>
      <c r="F100" s="1489"/>
      <c r="G100" s="1489"/>
      <c r="H100" s="1502"/>
      <c r="I100" s="1507"/>
      <c r="J100" s="1507"/>
      <c r="K100" s="1507"/>
      <c r="L100" s="552"/>
      <c r="M100" s="1507"/>
      <c r="N100" s="1507"/>
      <c r="O100" s="1507"/>
      <c r="P100" s="1487"/>
    </row>
    <row r="101" ht="11.1" customHeight="1" spans="1:16">
      <c r="A101" s="1484"/>
      <c r="B101" s="4032" t="s">
        <v>1093</v>
      </c>
      <c r="C101" s="1488" t="s">
        <v>1094</v>
      </c>
      <c r="D101" s="1489"/>
      <c r="E101" s="1489"/>
      <c r="F101" s="1489"/>
      <c r="G101" s="1489"/>
      <c r="H101" s="552"/>
      <c r="I101" s="1485"/>
      <c r="J101" s="1485"/>
      <c r="K101" s="1485"/>
      <c r="L101" s="552"/>
      <c r="M101" s="1485"/>
      <c r="N101" s="1485"/>
      <c r="O101" s="1485"/>
      <c r="P101" s="1487"/>
    </row>
    <row r="102" ht="9.75" customHeight="1" spans="1:16">
      <c r="A102" s="1484"/>
      <c r="B102" s="1493"/>
      <c r="C102" s="1494" t="s">
        <v>1095</v>
      </c>
      <c r="D102" s="1498"/>
      <c r="E102" s="1498"/>
      <c r="F102" s="1498"/>
      <c r="G102" s="1489"/>
      <c r="H102" s="1496"/>
      <c r="I102" s="1485"/>
      <c r="J102" s="1485"/>
      <c r="K102" s="1485"/>
      <c r="L102" s="552"/>
      <c r="M102" s="1485"/>
      <c r="N102" s="1485"/>
      <c r="O102" s="1485"/>
      <c r="P102" s="1487"/>
    </row>
    <row r="103" ht="3" customHeight="1" spans="1:16">
      <c r="A103" s="1484"/>
      <c r="B103" s="1493"/>
      <c r="C103" s="1494"/>
      <c r="D103" s="1498"/>
      <c r="E103" s="1498"/>
      <c r="F103" s="1498"/>
      <c r="G103" s="1489"/>
      <c r="H103" s="1496"/>
      <c r="I103" s="1485"/>
      <c r="J103" s="1485"/>
      <c r="K103" s="1485"/>
      <c r="L103" s="552"/>
      <c r="M103" s="1485"/>
      <c r="N103" s="1485"/>
      <c r="O103" s="1485"/>
      <c r="P103" s="1487"/>
    </row>
    <row r="104" ht="11.1" customHeight="1" spans="1:16">
      <c r="A104" s="1484"/>
      <c r="B104" s="1489"/>
      <c r="C104" s="1486" t="s">
        <v>145</v>
      </c>
      <c r="D104" s="1488" t="s">
        <v>1096</v>
      </c>
      <c r="E104" s="1488"/>
      <c r="F104" s="421" t="s">
        <v>1097</v>
      </c>
      <c r="G104" s="1488"/>
      <c r="H104" s="4025" t="s">
        <v>405</v>
      </c>
      <c r="I104" s="1508"/>
      <c r="J104" s="1509"/>
      <c r="K104" s="1510"/>
      <c r="L104" s="1502"/>
      <c r="M104" s="1499"/>
      <c r="N104" s="1500"/>
      <c r="O104" s="1501"/>
      <c r="P104" s="1487"/>
    </row>
    <row r="105" ht="11.1" customHeight="1" spans="1:16">
      <c r="A105" s="1484"/>
      <c r="B105" s="1489"/>
      <c r="C105" s="1533"/>
      <c r="D105" s="1494" t="s">
        <v>1098</v>
      </c>
      <c r="E105" s="1494"/>
      <c r="F105" s="1531" t="s">
        <v>1099</v>
      </c>
      <c r="G105" s="1494"/>
      <c r="H105" s="1486"/>
      <c r="I105" s="1511"/>
      <c r="J105" s="1512"/>
      <c r="K105" s="1513"/>
      <c r="L105" s="552"/>
      <c r="M105" s="1504"/>
      <c r="N105" s="1505"/>
      <c r="O105" s="1506"/>
      <c r="P105" s="1487"/>
    </row>
    <row r="106" ht="6.75" customHeight="1" spans="1:16">
      <c r="A106" s="1484"/>
      <c r="B106" s="1489"/>
      <c r="C106" s="1534"/>
      <c r="D106" s="1489"/>
      <c r="E106" s="1489"/>
      <c r="F106" s="1489"/>
      <c r="G106" s="1489"/>
      <c r="H106" s="421"/>
      <c r="I106" s="1485"/>
      <c r="J106" s="1485"/>
      <c r="K106" s="1485"/>
      <c r="L106" s="552"/>
      <c r="M106" s="1485"/>
      <c r="N106" s="1485"/>
      <c r="O106" s="1485"/>
      <c r="P106" s="1487"/>
    </row>
    <row r="107" customHeight="1" spans="1:16">
      <c r="A107" s="1484"/>
      <c r="B107" s="1489"/>
      <c r="C107" s="1486" t="s">
        <v>149</v>
      </c>
      <c r="D107" s="1488" t="s">
        <v>1100</v>
      </c>
      <c r="E107" s="1488"/>
      <c r="F107" s="421" t="s">
        <v>1097</v>
      </c>
      <c r="G107" s="1488"/>
      <c r="H107" s="1486">
        <v>25</v>
      </c>
      <c r="I107" s="1508"/>
      <c r="J107" s="1509"/>
      <c r="K107" s="1510"/>
      <c r="L107" s="1502"/>
      <c r="M107" s="1499"/>
      <c r="N107" s="1500"/>
      <c r="O107" s="1501"/>
      <c r="P107" s="1487"/>
    </row>
    <row r="108" customHeight="1" spans="1:16">
      <c r="A108" s="1484"/>
      <c r="B108" s="1489"/>
      <c r="C108" s="1533"/>
      <c r="D108" s="1494" t="s">
        <v>1101</v>
      </c>
      <c r="E108" s="1494"/>
      <c r="F108" s="1531" t="s">
        <v>1099</v>
      </c>
      <c r="G108" s="1494"/>
      <c r="H108" s="1486"/>
      <c r="I108" s="1511"/>
      <c r="J108" s="1512"/>
      <c r="K108" s="1513"/>
      <c r="L108" s="552"/>
      <c r="M108" s="1504"/>
      <c r="N108" s="1505"/>
      <c r="O108" s="1506"/>
      <c r="P108" s="1487"/>
    </row>
    <row r="109" ht="6.75" customHeight="1" spans="1:16">
      <c r="A109" s="1484"/>
      <c r="B109" s="1489"/>
      <c r="C109" s="1534"/>
      <c r="D109" s="1489"/>
      <c r="E109" s="1489"/>
      <c r="F109" s="1489"/>
      <c r="G109" s="1489"/>
      <c r="H109" s="421"/>
      <c r="I109" s="1485"/>
      <c r="J109" s="1485"/>
      <c r="K109" s="1485"/>
      <c r="L109" s="552"/>
      <c r="M109" s="1485"/>
      <c r="N109" s="1485"/>
      <c r="O109" s="1485"/>
      <c r="P109" s="1487"/>
    </row>
    <row r="110" ht="11.1" customHeight="1" spans="1:16">
      <c r="A110" s="1484"/>
      <c r="B110" s="1489"/>
      <c r="C110" s="1486" t="s">
        <v>192</v>
      </c>
      <c r="D110" s="1488" t="s">
        <v>1102</v>
      </c>
      <c r="E110" s="1488"/>
      <c r="F110" s="421" t="s">
        <v>1097</v>
      </c>
      <c r="G110" s="1488"/>
      <c r="H110" s="4025" t="s">
        <v>411</v>
      </c>
      <c r="I110" s="1508"/>
      <c r="J110" s="1509"/>
      <c r="K110" s="1510"/>
      <c r="L110" s="1502"/>
      <c r="M110" s="1499"/>
      <c r="N110" s="1500"/>
      <c r="O110" s="1501"/>
      <c r="P110" s="1487"/>
    </row>
    <row r="111" ht="11.1" customHeight="1" spans="1:16">
      <c r="A111" s="1484"/>
      <c r="B111" s="1489"/>
      <c r="C111" s="1535"/>
      <c r="D111" s="1494" t="s">
        <v>1102</v>
      </c>
      <c r="E111" s="1494"/>
      <c r="F111" s="1531" t="s">
        <v>1099</v>
      </c>
      <c r="G111" s="1494"/>
      <c r="H111" s="1486"/>
      <c r="I111" s="1511"/>
      <c r="J111" s="1512"/>
      <c r="K111" s="1513"/>
      <c r="L111" s="552"/>
      <c r="M111" s="1504"/>
      <c r="N111" s="1505"/>
      <c r="O111" s="1506"/>
      <c r="P111" s="1487"/>
    </row>
    <row r="112" ht="6.75" customHeight="1" spans="1:16">
      <c r="A112" s="1484"/>
      <c r="B112" s="1489"/>
      <c r="C112" s="1527"/>
      <c r="D112" s="1489"/>
      <c r="E112" s="1489"/>
      <c r="F112" s="1489"/>
      <c r="G112" s="1489"/>
      <c r="H112" s="421"/>
      <c r="I112" s="1485"/>
      <c r="J112" s="1485"/>
      <c r="K112" s="1485"/>
      <c r="L112" s="552"/>
      <c r="M112" s="1485"/>
      <c r="N112" s="1485"/>
      <c r="O112" s="1485"/>
      <c r="P112" s="1487"/>
    </row>
    <row r="113" ht="11.1" customHeight="1" spans="1:16">
      <c r="A113" s="1484"/>
      <c r="B113" s="1489"/>
      <c r="C113" s="1486" t="s">
        <v>253</v>
      </c>
      <c r="D113" s="1488" t="s">
        <v>1103</v>
      </c>
      <c r="E113" s="1488"/>
      <c r="F113" s="421" t="s">
        <v>1097</v>
      </c>
      <c r="G113" s="1488"/>
      <c r="H113" s="4025" t="s">
        <v>415</v>
      </c>
      <c r="I113" s="1508"/>
      <c r="J113" s="1509"/>
      <c r="K113" s="1510"/>
      <c r="L113" s="1502"/>
      <c r="M113" s="1499"/>
      <c r="N113" s="1500"/>
      <c r="O113" s="1501"/>
      <c r="P113" s="1487"/>
    </row>
    <row r="114" ht="11.1" customHeight="1" spans="1:16">
      <c r="A114" s="1484"/>
      <c r="B114" s="1489"/>
      <c r="C114" s="1535"/>
      <c r="D114" s="1494" t="s">
        <v>1104</v>
      </c>
      <c r="E114" s="1494"/>
      <c r="F114" s="1531" t="s">
        <v>1099</v>
      </c>
      <c r="G114" s="1494"/>
      <c r="H114" s="1486"/>
      <c r="I114" s="1511"/>
      <c r="J114" s="1512"/>
      <c r="K114" s="1513"/>
      <c r="L114" s="552"/>
      <c r="M114" s="1504"/>
      <c r="N114" s="1505"/>
      <c r="O114" s="1506"/>
      <c r="P114" s="1487"/>
    </row>
    <row r="115" ht="6.75" customHeight="1" spans="1:16">
      <c r="A115" s="1484"/>
      <c r="B115" s="1489"/>
      <c r="C115" s="1535"/>
      <c r="D115" s="1494"/>
      <c r="E115" s="1494"/>
      <c r="F115" s="1494"/>
      <c r="G115" s="1494"/>
      <c r="H115" s="1486"/>
      <c r="I115" s="1485"/>
      <c r="J115" s="1485"/>
      <c r="K115" s="1485"/>
      <c r="L115" s="552"/>
      <c r="M115" s="1485"/>
      <c r="N115" s="1485"/>
      <c r="O115" s="1485"/>
      <c r="P115" s="1487"/>
    </row>
    <row r="116" ht="11.1" customHeight="1" spans="1:16">
      <c r="A116" s="1484"/>
      <c r="B116" s="1489"/>
      <c r="C116" s="1486" t="s">
        <v>256</v>
      </c>
      <c r="D116" s="1488" t="s">
        <v>1105</v>
      </c>
      <c r="E116" s="1488"/>
      <c r="F116" s="1486" t="s">
        <v>1106</v>
      </c>
      <c r="G116" s="1488"/>
      <c r="H116" s="4025" t="s">
        <v>419</v>
      </c>
      <c r="I116" s="1508"/>
      <c r="J116" s="1509"/>
      <c r="K116" s="1510"/>
      <c r="L116" s="1502"/>
      <c r="M116" s="1499"/>
      <c r="N116" s="1500"/>
      <c r="O116" s="1501"/>
      <c r="P116" s="1487"/>
    </row>
    <row r="117" ht="11.1" customHeight="1" spans="1:16">
      <c r="A117" s="1484"/>
      <c r="B117" s="1489"/>
      <c r="C117" s="1535"/>
      <c r="D117" s="1494" t="s">
        <v>1107</v>
      </c>
      <c r="E117" s="1494"/>
      <c r="F117" s="1495" t="s">
        <v>1108</v>
      </c>
      <c r="G117" s="1494"/>
      <c r="H117" s="1486"/>
      <c r="I117" s="1511"/>
      <c r="J117" s="1512"/>
      <c r="K117" s="1513"/>
      <c r="L117" s="552"/>
      <c r="M117" s="1504"/>
      <c r="N117" s="1505"/>
      <c r="O117" s="1506"/>
      <c r="P117" s="1487"/>
    </row>
    <row r="118" ht="6.75" customHeight="1" spans="1:16">
      <c r="A118" s="1484"/>
      <c r="B118" s="1489"/>
      <c r="C118" s="1535"/>
      <c r="D118" s="1494"/>
      <c r="E118" s="1494"/>
      <c r="F118" s="1494"/>
      <c r="G118" s="1494"/>
      <c r="H118" s="1486"/>
      <c r="I118" s="1536"/>
      <c r="J118" s="1536"/>
      <c r="K118" s="1536"/>
      <c r="L118" s="552"/>
      <c r="M118" s="1485"/>
      <c r="N118" s="1485"/>
      <c r="O118" s="1485"/>
      <c r="P118" s="1487"/>
    </row>
    <row r="119" ht="11.1" customHeight="1" spans="1:16">
      <c r="A119" s="1484"/>
      <c r="B119" s="1489"/>
      <c r="C119" s="1486" t="s">
        <v>259</v>
      </c>
      <c r="D119" s="1488" t="s">
        <v>1109</v>
      </c>
      <c r="E119" s="1488"/>
      <c r="F119" s="1486" t="s">
        <v>1049</v>
      </c>
      <c r="G119" s="1488"/>
      <c r="H119" s="4025" t="s">
        <v>340</v>
      </c>
      <c r="I119" s="1508"/>
      <c r="J119" s="1509"/>
      <c r="K119" s="1510"/>
      <c r="L119" s="1502"/>
      <c r="M119" s="1499"/>
      <c r="N119" s="1500"/>
      <c r="O119" s="1501"/>
      <c r="P119" s="1487"/>
    </row>
    <row r="120" ht="11.1" customHeight="1" spans="1:16">
      <c r="A120" s="1484"/>
      <c r="B120" s="1489"/>
      <c r="C120" s="1486"/>
      <c r="D120" s="1494" t="s">
        <v>1110</v>
      </c>
      <c r="E120" s="1494"/>
      <c r="F120" s="1495" t="s">
        <v>1051</v>
      </c>
      <c r="G120" s="1494"/>
      <c r="H120" s="1486"/>
      <c r="I120" s="1511"/>
      <c r="J120" s="1512"/>
      <c r="K120" s="1513"/>
      <c r="L120" s="552"/>
      <c r="M120" s="1504"/>
      <c r="N120" s="1505"/>
      <c r="O120" s="1506"/>
      <c r="P120" s="1487"/>
    </row>
    <row r="121" ht="6.75" customHeight="1" spans="1:16">
      <c r="A121" s="1484"/>
      <c r="B121" s="1489"/>
      <c r="C121" s="1535"/>
      <c r="D121" s="1494"/>
      <c r="E121" s="1494"/>
      <c r="F121" s="1494"/>
      <c r="G121" s="1494"/>
      <c r="H121" s="1486"/>
      <c r="I121" s="1485"/>
      <c r="J121" s="1485"/>
      <c r="K121" s="1485"/>
      <c r="L121" s="552"/>
      <c r="M121" s="1485"/>
      <c r="N121" s="1485"/>
      <c r="O121" s="1485"/>
      <c r="P121" s="1487"/>
    </row>
    <row r="122" ht="6.75" customHeight="1" spans="1:16">
      <c r="A122" s="1484"/>
      <c r="B122" s="1489"/>
      <c r="C122" s="1535"/>
      <c r="D122" s="1494"/>
      <c r="E122" s="1494"/>
      <c r="F122" s="1494"/>
      <c r="G122" s="1494"/>
      <c r="H122" s="1486"/>
      <c r="I122" s="1485"/>
      <c r="J122" s="1485"/>
      <c r="K122" s="1485"/>
      <c r="L122" s="552"/>
      <c r="M122" s="1485"/>
      <c r="N122" s="1485"/>
      <c r="O122" s="1485"/>
      <c r="P122" s="1487"/>
    </row>
    <row r="123" ht="11.1" customHeight="1" spans="1:16">
      <c r="A123" s="1484"/>
      <c r="B123" s="1489"/>
      <c r="C123" s="1486" t="s">
        <v>262</v>
      </c>
      <c r="D123" s="1488" t="s">
        <v>1111</v>
      </c>
      <c r="E123" s="1488"/>
      <c r="F123" s="1486" t="s">
        <v>1106</v>
      </c>
      <c r="G123" s="1488"/>
      <c r="H123" s="1486">
        <v>27</v>
      </c>
      <c r="I123" s="1508"/>
      <c r="J123" s="1509"/>
      <c r="K123" s="1510"/>
      <c r="L123" s="1502"/>
      <c r="M123" s="1499"/>
      <c r="N123" s="1500"/>
      <c r="O123" s="1501"/>
      <c r="P123" s="1487"/>
    </row>
    <row r="124" ht="11.1" customHeight="1" spans="1:16">
      <c r="A124" s="1484"/>
      <c r="B124" s="1489"/>
      <c r="C124" s="421"/>
      <c r="D124" s="1494" t="s">
        <v>1112</v>
      </c>
      <c r="E124" s="1494"/>
      <c r="F124" s="1495" t="s">
        <v>1108</v>
      </c>
      <c r="G124" s="1488"/>
      <c r="H124" s="1486"/>
      <c r="I124" s="1511"/>
      <c r="J124" s="1512"/>
      <c r="K124" s="1513"/>
      <c r="L124" s="552"/>
      <c r="M124" s="1504"/>
      <c r="N124" s="1505"/>
      <c r="O124" s="1506"/>
      <c r="P124" s="1487"/>
    </row>
    <row r="125" ht="11.1" customHeight="1" spans="1:16">
      <c r="A125" s="1484"/>
      <c r="B125" s="1489"/>
      <c r="C125" s="1527"/>
      <c r="D125" s="1494"/>
      <c r="E125" s="1494"/>
      <c r="F125" s="1494"/>
      <c r="G125" s="1494"/>
      <c r="H125" s="1502"/>
      <c r="I125" s="1485"/>
      <c r="J125" s="1485"/>
      <c r="K125" s="1485"/>
      <c r="L125" s="552"/>
      <c r="M125" s="1485"/>
      <c r="N125" s="1485"/>
      <c r="O125" s="1485"/>
      <c r="P125" s="1487"/>
    </row>
    <row r="126" ht="11.1" customHeight="1" spans="1:16">
      <c r="A126" s="1484"/>
      <c r="B126" s="1489"/>
      <c r="C126" s="1486" t="s">
        <v>265</v>
      </c>
      <c r="D126" s="1488" t="s">
        <v>1113</v>
      </c>
      <c r="E126" s="1488"/>
      <c r="F126" s="421" t="s">
        <v>1097</v>
      </c>
      <c r="G126" s="1488"/>
      <c r="H126" s="1486">
        <v>28</v>
      </c>
      <c r="I126" s="1508"/>
      <c r="J126" s="1509"/>
      <c r="K126" s="1510"/>
      <c r="L126" s="1502"/>
      <c r="M126" s="1499"/>
      <c r="N126" s="1500"/>
      <c r="O126" s="1501"/>
      <c r="P126" s="1487"/>
    </row>
    <row r="127" ht="11.1" customHeight="1" spans="1:16">
      <c r="A127" s="1484"/>
      <c r="B127" s="1489"/>
      <c r="C127" s="1486"/>
      <c r="D127" s="1494" t="s">
        <v>1114</v>
      </c>
      <c r="E127" s="1494"/>
      <c r="F127" s="1531" t="s">
        <v>1099</v>
      </c>
      <c r="G127" s="1494"/>
      <c r="H127" s="1486"/>
      <c r="I127" s="1511"/>
      <c r="J127" s="1512"/>
      <c r="K127" s="1513"/>
      <c r="L127" s="552"/>
      <c r="M127" s="1504"/>
      <c r="N127" s="1505"/>
      <c r="O127" s="1506"/>
      <c r="P127" s="1487"/>
    </row>
    <row r="128" ht="6.75" customHeight="1" spans="1:16">
      <c r="A128" s="1484"/>
      <c r="B128" s="1489"/>
      <c r="C128" s="1535"/>
      <c r="D128" s="1494"/>
      <c r="E128" s="1494"/>
      <c r="F128" s="1494"/>
      <c r="G128" s="1494"/>
      <c r="H128" s="1486"/>
      <c r="I128" s="1485"/>
      <c r="J128" s="1485"/>
      <c r="K128" s="1485"/>
      <c r="L128" s="552"/>
      <c r="M128" s="1485"/>
      <c r="N128" s="1485"/>
      <c r="O128" s="1485"/>
      <c r="P128" s="1487"/>
    </row>
    <row r="129" ht="11.1" customHeight="1" spans="1:16">
      <c r="A129" s="1484"/>
      <c r="B129" s="1489"/>
      <c r="C129" s="1486" t="s">
        <v>212</v>
      </c>
      <c r="D129" s="1488" t="s">
        <v>1115</v>
      </c>
      <c r="E129" s="1488"/>
      <c r="F129" s="421" t="s">
        <v>1097</v>
      </c>
      <c r="G129" s="1488"/>
      <c r="H129" s="1486">
        <v>50</v>
      </c>
      <c r="I129" s="1508"/>
      <c r="J129" s="1509"/>
      <c r="K129" s="1510"/>
      <c r="L129" s="1502"/>
      <c r="M129" s="1499"/>
      <c r="N129" s="1500"/>
      <c r="O129" s="1501"/>
      <c r="P129" s="1487"/>
    </row>
    <row r="130" ht="11.1" customHeight="1" spans="1:16">
      <c r="A130" s="1484"/>
      <c r="B130" s="1489"/>
      <c r="C130" s="1486"/>
      <c r="D130" s="1494" t="s">
        <v>1116</v>
      </c>
      <c r="E130" s="1494"/>
      <c r="F130" s="1531" t="s">
        <v>1099</v>
      </c>
      <c r="G130" s="1494"/>
      <c r="H130" s="1486"/>
      <c r="I130" s="1511"/>
      <c r="J130" s="1512"/>
      <c r="K130" s="1513"/>
      <c r="L130" s="552"/>
      <c r="M130" s="1504"/>
      <c r="N130" s="1505"/>
      <c r="O130" s="1506"/>
      <c r="P130" s="1487"/>
    </row>
    <row r="131" ht="6.75" customHeight="1" spans="1:16">
      <c r="A131" s="1484"/>
      <c r="B131" s="1489"/>
      <c r="C131" s="1535"/>
      <c r="D131" s="1494"/>
      <c r="E131" s="1494"/>
      <c r="F131" s="1494"/>
      <c r="G131" s="1494"/>
      <c r="H131" s="1486"/>
      <c r="I131" s="1485"/>
      <c r="J131" s="1485"/>
      <c r="K131" s="1485"/>
      <c r="L131" s="552"/>
      <c r="M131" s="1485"/>
      <c r="N131" s="1485"/>
      <c r="O131" s="1485"/>
      <c r="P131" s="1487"/>
    </row>
    <row r="132" ht="11.1" customHeight="1" spans="1:16">
      <c r="A132" s="1484"/>
      <c r="B132" s="1489"/>
      <c r="C132" s="1486" t="s">
        <v>929</v>
      </c>
      <c r="D132" s="1488" t="s">
        <v>1117</v>
      </c>
      <c r="E132" s="1488"/>
      <c r="F132" s="421" t="s">
        <v>1097</v>
      </c>
      <c r="G132" s="1488"/>
      <c r="H132" s="1486">
        <v>51</v>
      </c>
      <c r="I132" s="1508"/>
      <c r="J132" s="1509"/>
      <c r="K132" s="1510"/>
      <c r="L132" s="1502"/>
      <c r="M132" s="1499"/>
      <c r="N132" s="1500"/>
      <c r="O132" s="1501"/>
      <c r="P132" s="1487"/>
    </row>
    <row r="133" ht="11.1" customHeight="1" spans="1:16">
      <c r="A133" s="1484"/>
      <c r="B133" s="1489"/>
      <c r="C133" s="1486"/>
      <c r="D133" s="1494" t="s">
        <v>1117</v>
      </c>
      <c r="E133" s="1494"/>
      <c r="F133" s="1531" t="s">
        <v>1099</v>
      </c>
      <c r="G133" s="1494"/>
      <c r="H133" s="1486"/>
      <c r="I133" s="1511"/>
      <c r="J133" s="1512"/>
      <c r="K133" s="1513"/>
      <c r="L133" s="552"/>
      <c r="M133" s="1504"/>
      <c r="N133" s="1505"/>
      <c r="O133" s="1506"/>
      <c r="P133" s="1487"/>
    </row>
    <row r="134" ht="6.75" customHeight="1" spans="1:16">
      <c r="A134" s="1484"/>
      <c r="B134" s="1489"/>
      <c r="C134" s="1535"/>
      <c r="D134" s="1494"/>
      <c r="E134" s="1494"/>
      <c r="F134" s="1494"/>
      <c r="G134" s="1494"/>
      <c r="H134" s="1486"/>
      <c r="I134" s="1485"/>
      <c r="J134" s="1485"/>
      <c r="K134" s="1485"/>
      <c r="L134" s="552"/>
      <c r="M134" s="1485"/>
      <c r="N134" s="1485"/>
      <c r="O134" s="1485"/>
      <c r="P134" s="1487"/>
    </row>
    <row r="135" ht="11.1" customHeight="1" spans="1:16">
      <c r="A135" s="1484"/>
      <c r="B135" s="1489"/>
      <c r="C135" s="1486" t="s">
        <v>1118</v>
      </c>
      <c r="D135" s="1488" t="s">
        <v>1119</v>
      </c>
      <c r="E135" s="1488"/>
      <c r="F135" s="1486" t="s">
        <v>1106</v>
      </c>
      <c r="G135" s="1488"/>
      <c r="H135" s="1486">
        <v>52</v>
      </c>
      <c r="I135" s="1508"/>
      <c r="J135" s="1509"/>
      <c r="K135" s="1510"/>
      <c r="L135" s="1502"/>
      <c r="M135" s="1499"/>
      <c r="N135" s="1500"/>
      <c r="O135" s="1501"/>
      <c r="P135" s="1487"/>
    </row>
    <row r="136" ht="11.1" customHeight="1" spans="1:16">
      <c r="A136" s="1484"/>
      <c r="B136" s="1489"/>
      <c r="C136" s="1486"/>
      <c r="D136" s="1494" t="s">
        <v>1120</v>
      </c>
      <c r="E136" s="1494"/>
      <c r="F136" s="1495" t="s">
        <v>1108</v>
      </c>
      <c r="G136" s="1494"/>
      <c r="H136" s="1486"/>
      <c r="I136" s="1511"/>
      <c r="J136" s="1512"/>
      <c r="K136" s="1513"/>
      <c r="L136" s="552"/>
      <c r="M136" s="1504"/>
      <c r="N136" s="1505"/>
      <c r="O136" s="1506"/>
      <c r="P136" s="1487"/>
    </row>
    <row r="137" ht="6.75" customHeight="1" spans="1:16">
      <c r="A137" s="1484"/>
      <c r="B137" s="1489"/>
      <c r="C137" s="1535"/>
      <c r="D137" s="1494"/>
      <c r="E137" s="1494"/>
      <c r="F137" s="1494"/>
      <c r="G137" s="1494"/>
      <c r="H137" s="1486"/>
      <c r="I137" s="1485"/>
      <c r="J137" s="1485"/>
      <c r="K137" s="1485"/>
      <c r="L137" s="552"/>
      <c r="M137" s="1485"/>
      <c r="N137" s="1485"/>
      <c r="O137" s="1485"/>
      <c r="P137" s="1487"/>
    </row>
    <row r="138" ht="11.1" customHeight="1" spans="1:16">
      <c r="A138" s="1484"/>
      <c r="B138" s="1489"/>
      <c r="C138" s="1486" t="s">
        <v>1121</v>
      </c>
      <c r="D138" s="1488" t="s">
        <v>1122</v>
      </c>
      <c r="E138" s="1488"/>
      <c r="F138" s="1488"/>
      <c r="G138" s="1488"/>
      <c r="H138" s="837"/>
      <c r="L138" s="837"/>
      <c r="P138" s="1487"/>
    </row>
    <row r="139" ht="11.1" customHeight="1" spans="1:16">
      <c r="A139" s="1484"/>
      <c r="B139" s="1489"/>
      <c r="C139" s="421"/>
      <c r="D139" s="1494" t="s">
        <v>1123</v>
      </c>
      <c r="E139" s="1494"/>
      <c r="P139" s="1487"/>
    </row>
    <row r="140" ht="11.1" customHeight="1" spans="1:16">
      <c r="A140" s="1484"/>
      <c r="B140" s="1489"/>
      <c r="C140" s="421"/>
      <c r="D140" s="1494"/>
      <c r="E140" s="1494"/>
      <c r="O140" s="1537">
        <v>1203</v>
      </c>
      <c r="P140" s="1487"/>
    </row>
    <row r="141" ht="22.5" customHeight="1" spans="1:16">
      <c r="A141" s="1484"/>
      <c r="C141" s="4029" t="s">
        <v>309</v>
      </c>
      <c r="D141" s="1538"/>
      <c r="E141" s="1539"/>
      <c r="F141" s="1539"/>
      <c r="G141" s="1539"/>
      <c r="H141" s="1539"/>
      <c r="I141" s="1539"/>
      <c r="J141" s="1539"/>
      <c r="K141" s="1539"/>
      <c r="L141" s="1539"/>
      <c r="M141" s="1539"/>
      <c r="N141" s="1539"/>
      <c r="O141" s="1540"/>
      <c r="P141" s="1487"/>
    </row>
    <row r="142" ht="11.1" customHeight="1" spans="1:16">
      <c r="A142" s="1484"/>
      <c r="C142" s="1489"/>
      <c r="D142" s="1494"/>
      <c r="E142" s="1494"/>
      <c r="P142" s="1487"/>
    </row>
    <row r="143" ht="11.1" customHeight="1" spans="1:16">
      <c r="A143" s="1484"/>
      <c r="C143" s="1489"/>
      <c r="D143" s="1494"/>
      <c r="E143" s="1494"/>
      <c r="K143" s="1537">
        <v>1201</v>
      </c>
      <c r="O143" s="1537">
        <v>1202</v>
      </c>
      <c r="P143" s="1487"/>
    </row>
    <row r="144" ht="11.1" customHeight="1" spans="1:16">
      <c r="A144" s="1484"/>
      <c r="C144" s="1489"/>
      <c r="E144" s="1494"/>
      <c r="F144" s="1486" t="s">
        <v>1106</v>
      </c>
      <c r="G144" s="1488"/>
      <c r="H144" s="4026" t="s">
        <v>341</v>
      </c>
      <c r="I144" s="1508"/>
      <c r="J144" s="1509"/>
      <c r="K144" s="1510"/>
      <c r="L144" s="1502"/>
      <c r="M144" s="1499"/>
      <c r="N144" s="1500"/>
      <c r="O144" s="1501"/>
      <c r="P144" s="1487"/>
    </row>
    <row r="145" ht="11.1" customHeight="1" spans="1:16">
      <c r="A145" s="1484"/>
      <c r="C145" s="1489"/>
      <c r="D145" s="1494"/>
      <c r="E145" s="1494"/>
      <c r="F145" s="1495" t="s">
        <v>1108</v>
      </c>
      <c r="G145" s="1494"/>
      <c r="H145" s="1541"/>
      <c r="I145" s="1511"/>
      <c r="J145" s="1512"/>
      <c r="K145" s="1513"/>
      <c r="L145" s="552"/>
      <c r="M145" s="1504"/>
      <c r="N145" s="1505"/>
      <c r="O145" s="1506"/>
      <c r="P145" s="1487"/>
    </row>
    <row r="146" ht="11.1" customHeight="1" spans="1:16">
      <c r="A146" s="1484"/>
      <c r="C146" s="1489"/>
      <c r="D146" s="1494"/>
      <c r="E146" s="1494"/>
      <c r="F146" s="1495"/>
      <c r="G146" s="1494"/>
      <c r="H146" s="1486"/>
      <c r="I146" s="1519"/>
      <c r="J146" s="1519"/>
      <c r="K146" s="1519"/>
      <c r="L146" s="552"/>
      <c r="M146" s="1519"/>
      <c r="N146" s="1519"/>
      <c r="O146" s="1519"/>
      <c r="P146" s="1487"/>
    </row>
    <row r="147" ht="11.1" customHeight="1" spans="1:16">
      <c r="A147" s="1542"/>
      <c r="B147" s="1543"/>
      <c r="C147" s="1544"/>
      <c r="D147" s="1545"/>
      <c r="E147" s="1545"/>
      <c r="F147" s="1546"/>
      <c r="G147" s="1545"/>
      <c r="H147" s="1547"/>
      <c r="I147" s="1548"/>
      <c r="J147" s="1548"/>
      <c r="K147" s="1548"/>
      <c r="L147" s="1549"/>
      <c r="M147" s="1548"/>
      <c r="N147" s="1548"/>
      <c r="O147" s="1548"/>
      <c r="P147" s="1550"/>
    </row>
    <row r="148" ht="11.1" customHeight="1" spans="1:16">
      <c r="A148" s="1484"/>
      <c r="B148" s="1496"/>
      <c r="C148" s="1489"/>
      <c r="D148" s="1494"/>
      <c r="E148" s="1494"/>
      <c r="F148" s="1495"/>
      <c r="G148" s="1494"/>
      <c r="H148" s="1486"/>
      <c r="I148" s="1519"/>
      <c r="J148" s="1519"/>
      <c r="K148" s="1519"/>
      <c r="L148" s="552"/>
      <c r="M148" s="1519"/>
      <c r="N148" s="1519"/>
      <c r="O148" s="1519"/>
      <c r="P148" s="1487"/>
    </row>
    <row r="149" ht="11.1" customHeight="1" spans="1:16">
      <c r="A149" s="1484"/>
      <c r="C149" s="1489"/>
      <c r="D149" s="1494"/>
      <c r="E149" s="1494"/>
      <c r="F149" s="1495"/>
      <c r="G149" s="1494"/>
      <c r="H149" s="1486"/>
      <c r="I149" s="1519"/>
      <c r="J149" s="1519"/>
      <c r="K149" s="1537">
        <v>1201</v>
      </c>
      <c r="L149" s="552"/>
      <c r="M149" s="1519"/>
      <c r="N149" s="1519"/>
      <c r="O149" s="1537">
        <v>1202</v>
      </c>
      <c r="P149" s="1487"/>
    </row>
    <row r="150" ht="11.1" customHeight="1" spans="1:16">
      <c r="A150" s="1484"/>
      <c r="B150" s="4032" t="s">
        <v>1124</v>
      </c>
      <c r="C150" s="1488" t="s">
        <v>1125</v>
      </c>
      <c r="D150" s="1488"/>
      <c r="E150" s="1488"/>
      <c r="F150" s="1486" t="s">
        <v>1126</v>
      </c>
      <c r="G150" s="1488"/>
      <c r="H150" s="1486">
        <v>58</v>
      </c>
      <c r="I150" s="1508"/>
      <c r="J150" s="1509"/>
      <c r="K150" s="1510"/>
      <c r="L150" s="1502"/>
      <c r="M150" s="1499"/>
      <c r="N150" s="1500"/>
      <c r="O150" s="1501"/>
      <c r="P150" s="1487"/>
    </row>
    <row r="151" ht="11.1" customHeight="1" spans="1:16">
      <c r="A151" s="1484"/>
      <c r="B151" s="1493"/>
      <c r="C151" s="1488" t="s">
        <v>1127</v>
      </c>
      <c r="D151" s="1494"/>
      <c r="E151" s="1494"/>
      <c r="F151" s="1495" t="s">
        <v>1128</v>
      </c>
      <c r="G151" s="1494"/>
      <c r="H151" s="1486"/>
      <c r="I151" s="1511"/>
      <c r="J151" s="1512"/>
      <c r="K151" s="1513"/>
      <c r="L151" s="552"/>
      <c r="M151" s="1504"/>
      <c r="N151" s="1505"/>
      <c r="O151" s="1506"/>
      <c r="P151" s="1487"/>
    </row>
    <row r="152" ht="11.1" customHeight="1" spans="1:16">
      <c r="A152" s="1484"/>
      <c r="C152" s="1503" t="s">
        <v>1129</v>
      </c>
      <c r="D152" s="1494"/>
      <c r="E152" s="1494"/>
      <c r="F152" s="1495"/>
      <c r="G152" s="1494"/>
      <c r="H152" s="1486"/>
      <c r="I152" s="1519"/>
      <c r="J152" s="1519"/>
      <c r="K152" s="1519"/>
      <c r="L152" s="552"/>
      <c r="M152" s="1519"/>
      <c r="N152" s="1519"/>
      <c r="O152" s="1519"/>
      <c r="P152" s="1487"/>
    </row>
    <row r="153" ht="11.1" customHeight="1" spans="1:16">
      <c r="A153" s="1484"/>
      <c r="C153" s="1503" t="s">
        <v>1130</v>
      </c>
      <c r="D153" s="1494"/>
      <c r="E153" s="1494"/>
      <c r="F153" s="1495"/>
      <c r="G153" s="1494"/>
      <c r="H153" s="1486"/>
      <c r="I153" s="1519"/>
      <c r="J153" s="1519"/>
      <c r="K153" s="1519"/>
      <c r="L153" s="552"/>
      <c r="M153" s="1519"/>
      <c r="N153" s="1519"/>
      <c r="O153" s="1519"/>
      <c r="P153" s="1487"/>
    </row>
    <row r="154" ht="11.1" customHeight="1" spans="1:16">
      <c r="A154" s="1484"/>
      <c r="C154" s="1489"/>
      <c r="D154" s="1494"/>
      <c r="E154" s="1494"/>
      <c r="F154" s="1495"/>
      <c r="G154" s="1494"/>
      <c r="H154" s="1486"/>
      <c r="I154" s="1519"/>
      <c r="J154" s="1519"/>
      <c r="K154" s="1519"/>
      <c r="L154" s="552"/>
      <c r="M154" s="1519"/>
      <c r="N154" s="1519"/>
      <c r="O154" s="1519"/>
      <c r="P154" s="1487"/>
    </row>
    <row r="155" ht="11.1" customHeight="1" spans="1:16">
      <c r="A155" s="1484"/>
      <c r="C155" s="1489"/>
      <c r="D155" s="1494"/>
      <c r="E155" s="1494"/>
      <c r="F155" s="1495"/>
      <c r="G155" s="1494"/>
      <c r="H155" s="1486"/>
      <c r="I155" s="1519"/>
      <c r="J155" s="1519"/>
      <c r="K155" s="1519"/>
      <c r="L155" s="552"/>
      <c r="M155" s="1519"/>
      <c r="N155" s="1519"/>
      <c r="O155" s="1519"/>
      <c r="P155" s="1487"/>
    </row>
    <row r="156" ht="11.1" customHeight="1" spans="1:16">
      <c r="A156" s="1484"/>
      <c r="C156" s="1489"/>
      <c r="D156" s="1494"/>
      <c r="E156" s="1494"/>
      <c r="F156" s="1495"/>
      <c r="G156" s="1494"/>
      <c r="H156" s="1486"/>
      <c r="I156" s="1519"/>
      <c r="J156" s="1519"/>
      <c r="K156" s="1519"/>
      <c r="L156" s="552"/>
      <c r="M156" s="1519"/>
      <c r="N156" s="1519"/>
      <c r="O156" s="1519"/>
      <c r="P156" s="1487"/>
    </row>
    <row r="157" ht="11.1" customHeight="1" spans="1:16">
      <c r="A157" s="1484"/>
      <c r="C157" s="1489"/>
      <c r="D157" s="1494"/>
      <c r="E157" s="1494"/>
      <c r="F157" s="1495"/>
      <c r="G157" s="1494"/>
      <c r="H157" s="1486"/>
      <c r="I157" s="1519"/>
      <c r="J157" s="1519"/>
      <c r="K157" s="1519"/>
      <c r="L157" s="552"/>
      <c r="M157" s="1519"/>
      <c r="N157" s="1519"/>
      <c r="O157" s="1519"/>
      <c r="P157" s="1487"/>
    </row>
    <row r="158" ht="11.1" customHeight="1" spans="1:16">
      <c r="A158" s="1484"/>
      <c r="C158" s="1489"/>
      <c r="D158" s="1494"/>
      <c r="E158" s="1494"/>
      <c r="F158" s="1495"/>
      <c r="G158" s="1494"/>
      <c r="H158" s="1486"/>
      <c r="I158" s="1519"/>
      <c r="J158" s="1519"/>
      <c r="K158" s="1519"/>
      <c r="L158" s="552"/>
      <c r="M158" s="1519"/>
      <c r="N158" s="1519"/>
      <c r="O158" s="1519"/>
      <c r="P158" s="1487"/>
    </row>
    <row r="159" ht="11.1" customHeight="1" spans="1:16">
      <c r="A159" s="1484"/>
      <c r="C159" s="1489"/>
      <c r="D159" s="1494"/>
      <c r="E159" s="1494"/>
      <c r="F159" s="1495"/>
      <c r="G159" s="1494"/>
      <c r="H159" s="1486"/>
      <c r="I159" s="1519"/>
      <c r="J159" s="1519"/>
      <c r="K159" s="1519"/>
      <c r="L159" s="552"/>
      <c r="M159" s="1519"/>
      <c r="N159" s="1519"/>
      <c r="O159" s="1519"/>
      <c r="P159" s="1487"/>
    </row>
    <row r="160" ht="11.1" customHeight="1" spans="1:16">
      <c r="A160" s="1484"/>
      <c r="C160" s="1489"/>
      <c r="D160" s="1494"/>
      <c r="E160" s="1494"/>
      <c r="F160" s="1495"/>
      <c r="G160" s="1494"/>
      <c r="H160" s="1486"/>
      <c r="I160" s="1519"/>
      <c r="J160" s="1519"/>
      <c r="K160" s="1519"/>
      <c r="L160" s="552"/>
      <c r="M160" s="1519"/>
      <c r="N160" s="1519"/>
      <c r="O160" s="1519"/>
      <c r="P160" s="1487"/>
    </row>
    <row r="161" ht="11.1" customHeight="1" spans="1:16">
      <c r="A161" s="1484"/>
      <c r="C161" s="1489"/>
      <c r="D161" s="1494"/>
      <c r="E161" s="1494"/>
      <c r="F161" s="1495"/>
      <c r="G161" s="1494"/>
      <c r="H161" s="1486"/>
      <c r="I161" s="1519"/>
      <c r="J161" s="1519"/>
      <c r="K161" s="1519"/>
      <c r="L161" s="552"/>
      <c r="M161" s="1519"/>
      <c r="N161" s="1519"/>
      <c r="O161" s="1519"/>
      <c r="P161" s="1487"/>
    </row>
    <row r="162" ht="11.1" customHeight="1" spans="1:16">
      <c r="A162" s="1484"/>
      <c r="C162" s="1489"/>
      <c r="D162" s="1494"/>
      <c r="E162" s="1494"/>
      <c r="F162" s="1495"/>
      <c r="G162" s="1494"/>
      <c r="H162" s="1486"/>
      <c r="I162" s="1519"/>
      <c r="J162" s="1519"/>
      <c r="K162" s="1519"/>
      <c r="L162" s="552"/>
      <c r="M162" s="1519"/>
      <c r="N162" s="1519"/>
      <c r="O162" s="1519"/>
      <c r="P162" s="1487"/>
    </row>
    <row r="163" ht="11.1" customHeight="1" spans="1:16">
      <c r="A163" s="1484"/>
      <c r="C163" s="1489"/>
      <c r="D163" s="1494"/>
      <c r="E163" s="1494"/>
      <c r="F163" s="1495"/>
      <c r="G163" s="1494"/>
      <c r="H163" s="1486"/>
      <c r="I163" s="1519"/>
      <c r="J163" s="1519"/>
      <c r="K163" s="1519"/>
      <c r="L163" s="552"/>
      <c r="M163" s="1519"/>
      <c r="N163" s="1519"/>
      <c r="O163" s="1519"/>
      <c r="P163" s="1487"/>
    </row>
    <row r="164" ht="11.1" customHeight="1" spans="1:16">
      <c r="A164" s="1484"/>
      <c r="C164" s="1489"/>
      <c r="D164" s="1494"/>
      <c r="E164" s="1494"/>
      <c r="F164" s="1495"/>
      <c r="G164" s="1494"/>
      <c r="H164" s="1486"/>
      <c r="I164" s="1519"/>
      <c r="J164" s="1519"/>
      <c r="K164" s="1519"/>
      <c r="L164" s="552"/>
      <c r="M164" s="1519"/>
      <c r="N164" s="1519"/>
      <c r="O164" s="1519"/>
      <c r="P164" s="1487"/>
    </row>
    <row r="165" ht="11.1" customHeight="1" spans="1:16">
      <c r="A165" s="1484"/>
      <c r="C165" s="1489"/>
      <c r="D165" s="1494"/>
      <c r="E165" s="1494"/>
      <c r="F165" s="1495"/>
      <c r="G165" s="1494"/>
      <c r="H165" s="1486"/>
      <c r="I165" s="1519"/>
      <c r="J165" s="1519"/>
      <c r="K165" s="1519"/>
      <c r="L165" s="552"/>
      <c r="M165" s="1519"/>
      <c r="N165" s="1519"/>
      <c r="O165" s="1519"/>
      <c r="P165" s="1487"/>
    </row>
    <row r="166" ht="11.1" customHeight="1" spans="1:16">
      <c r="A166" s="1484"/>
      <c r="C166" s="1489"/>
      <c r="D166" s="1494"/>
      <c r="E166" s="1494"/>
      <c r="F166" s="1495"/>
      <c r="G166" s="1494"/>
      <c r="H166" s="1486"/>
      <c r="I166" s="1519"/>
      <c r="J166" s="1519"/>
      <c r="K166" s="1519"/>
      <c r="L166" s="552"/>
      <c r="M166" s="1519"/>
      <c r="N166" s="1519"/>
      <c r="O166" s="1519"/>
      <c r="P166" s="1487"/>
    </row>
    <row r="167" ht="11.1" customHeight="1" spans="1:16">
      <c r="A167" s="1484"/>
      <c r="C167" s="1489"/>
      <c r="D167" s="1494"/>
      <c r="E167" s="1494"/>
      <c r="F167" s="1495"/>
      <c r="G167" s="1494"/>
      <c r="H167" s="1486"/>
      <c r="I167" s="1519"/>
      <c r="J167" s="1519"/>
      <c r="K167" s="1519"/>
      <c r="L167" s="552"/>
      <c r="M167" s="1519"/>
      <c r="N167" s="1519"/>
      <c r="O167" s="1519"/>
      <c r="P167" s="1487"/>
    </row>
    <row r="168" ht="11.1" customHeight="1" spans="1:16">
      <c r="A168" s="1484"/>
      <c r="C168" s="1489"/>
      <c r="D168" s="1494"/>
      <c r="E168" s="1494"/>
      <c r="F168" s="1495"/>
      <c r="G168" s="1494"/>
      <c r="H168" s="1486"/>
      <c r="I168" s="1519"/>
      <c r="J168" s="1519"/>
      <c r="K168" s="1519"/>
      <c r="L168" s="552"/>
      <c r="M168" s="1519"/>
      <c r="N168" s="1519"/>
      <c r="O168" s="1519"/>
      <c r="P168" s="1487"/>
    </row>
    <row r="169" ht="11.1" customHeight="1" spans="1:16">
      <c r="A169" s="1484"/>
      <c r="C169" s="1489"/>
      <c r="D169" s="1494"/>
      <c r="E169" s="1494"/>
      <c r="F169" s="1495"/>
      <c r="G169" s="1494"/>
      <c r="H169" s="1486"/>
      <c r="I169" s="1519"/>
      <c r="J169" s="1519"/>
      <c r="K169" s="1519"/>
      <c r="L169" s="552"/>
      <c r="M169" s="1519"/>
      <c r="N169" s="1519"/>
      <c r="O169" s="1519"/>
      <c r="P169" s="1487"/>
    </row>
    <row r="170" ht="11.1" customHeight="1" spans="1:16">
      <c r="A170" s="1484"/>
      <c r="B170" s="1489"/>
      <c r="C170" s="1527"/>
      <c r="D170" s="1494"/>
      <c r="E170" s="1494"/>
      <c r="F170" s="1494"/>
      <c r="G170" s="1494"/>
      <c r="H170" s="1502"/>
      <c r="I170" s="1485"/>
      <c r="J170" s="1485"/>
      <c r="K170" s="1485"/>
      <c r="L170" s="552"/>
      <c r="M170" s="1485"/>
      <c r="N170" s="1485"/>
      <c r="O170" s="1485"/>
      <c r="P170" s="1487"/>
    </row>
    <row r="171" ht="11.1" customHeight="1" spans="1:16">
      <c r="A171" s="1526">
        <v>24</v>
      </c>
      <c r="B171" s="1527"/>
      <c r="C171" s="1527"/>
      <c r="D171" s="1527"/>
      <c r="E171" s="1527"/>
      <c r="F171" s="1527"/>
      <c r="G171" s="1527"/>
      <c r="H171" s="1527"/>
      <c r="I171" s="1527"/>
      <c r="J171" s="1527"/>
      <c r="K171" s="1527"/>
      <c r="L171" s="1527"/>
      <c r="M171" s="1527"/>
      <c r="N171" s="1527"/>
      <c r="O171" s="1527"/>
      <c r="P171" s="1528"/>
    </row>
    <row r="172" ht="11.1" customHeight="1" spans="1:16">
      <c r="A172" s="1526"/>
      <c r="B172" s="1527"/>
      <c r="C172" s="1527"/>
      <c r="D172" s="1527"/>
      <c r="E172" s="1527"/>
      <c r="F172" s="1527"/>
      <c r="G172" s="1527"/>
      <c r="H172" s="1527"/>
      <c r="I172" s="1527"/>
      <c r="J172" s="1527"/>
      <c r="K172" s="1527"/>
      <c r="L172" s="1527"/>
      <c r="M172" s="1527"/>
      <c r="N172" s="1527"/>
      <c r="O172" s="1527"/>
      <c r="P172" s="1528"/>
    </row>
    <row r="173" ht="11.1" customHeight="1" spans="1:16">
      <c r="A173" s="1484"/>
      <c r="B173" s="1489"/>
      <c r="C173" s="1527"/>
      <c r="D173" s="1494"/>
      <c r="E173" s="1494"/>
      <c r="F173" s="1494"/>
      <c r="G173" s="1494"/>
      <c r="H173" s="1502"/>
      <c r="I173" s="1485"/>
      <c r="J173" s="1485"/>
      <c r="K173" s="1485"/>
      <c r="L173" s="552"/>
      <c r="M173" s="1485"/>
      <c r="N173" s="1485"/>
      <c r="O173" s="1485"/>
      <c r="P173" s="1487"/>
    </row>
    <row r="174" ht="11.1" customHeight="1" spans="1:16">
      <c r="A174" s="1484"/>
      <c r="B174" s="1489"/>
      <c r="C174" s="1527"/>
      <c r="E174" s="1477"/>
      <c r="F174" s="1477"/>
      <c r="G174" s="1494"/>
      <c r="H174" s="1502"/>
      <c r="I174" s="1485"/>
      <c r="J174" s="1485"/>
      <c r="K174" s="1485"/>
      <c r="L174" s="552"/>
      <c r="M174" s="1485"/>
      <c r="N174" s="1485"/>
      <c r="O174" s="1485"/>
      <c r="P174" s="1487"/>
    </row>
    <row r="175" ht="11.1" customHeight="1" spans="1:16">
      <c r="A175" s="1484"/>
      <c r="B175" s="1489"/>
      <c r="C175" s="1527"/>
      <c r="D175" s="1477" t="s">
        <v>1131</v>
      </c>
      <c r="E175" s="1481"/>
      <c r="F175" s="1481"/>
      <c r="G175" s="1494"/>
      <c r="H175" s="1502"/>
      <c r="I175" s="1485"/>
      <c r="J175" s="1485"/>
      <c r="K175" s="1485"/>
      <c r="L175" s="552"/>
      <c r="M175" s="1485"/>
      <c r="N175" s="1485"/>
      <c r="O175" s="1485"/>
      <c r="P175" s="1487"/>
    </row>
    <row r="176" ht="11.1" customHeight="1" spans="1:16">
      <c r="A176" s="1484"/>
      <c r="B176" s="1489"/>
      <c r="C176" s="1527"/>
      <c r="D176" s="1481" t="s">
        <v>1087</v>
      </c>
      <c r="E176" s="1494"/>
      <c r="F176" s="1494"/>
      <c r="G176" s="1494"/>
      <c r="H176" s="1502"/>
      <c r="I176" s="1485"/>
      <c r="J176" s="1485"/>
      <c r="K176" s="1485"/>
      <c r="L176" s="552"/>
      <c r="M176" s="1485"/>
      <c r="N176" s="1485"/>
      <c r="O176" s="1485"/>
      <c r="P176" s="1487"/>
    </row>
    <row r="177" ht="11.1" customHeight="1" spans="1:18">
      <c r="A177" s="1484"/>
      <c r="B177" s="1489"/>
      <c r="C177" s="1527"/>
      <c r="D177" s="1494"/>
      <c r="E177" s="1494"/>
      <c r="F177" s="1494"/>
      <c r="G177" s="1494"/>
      <c r="H177" s="1502"/>
      <c r="I177" s="1485"/>
      <c r="J177" s="1485"/>
      <c r="K177" s="1485"/>
      <c r="L177" s="552"/>
      <c r="M177" s="1485"/>
      <c r="N177" s="1485"/>
      <c r="O177" s="1485"/>
      <c r="P177" s="1487"/>
    </row>
    <row r="178" ht="11.1" customHeight="1" spans="1:18">
      <c r="A178" s="1484"/>
      <c r="B178" s="1489"/>
      <c r="C178" s="1527"/>
      <c r="D178" s="1494"/>
      <c r="E178" s="1494"/>
      <c r="F178" s="421" t="s">
        <v>1088</v>
      </c>
      <c r="G178" s="1494"/>
      <c r="H178" s="1485"/>
      <c r="I178" s="421" t="s">
        <v>1044</v>
      </c>
      <c r="J178" s="421"/>
      <c r="K178" s="421"/>
      <c r="L178" s="1485"/>
      <c r="M178" s="1486" t="s">
        <v>641</v>
      </c>
      <c r="N178" s="1486"/>
      <c r="O178" s="1486"/>
      <c r="P178" s="1487"/>
    </row>
    <row r="179" ht="11.1" customHeight="1" spans="1:18">
      <c r="A179" s="1484"/>
      <c r="B179" s="1489"/>
      <c r="C179" s="1527"/>
      <c r="D179" s="1494"/>
      <c r="E179" s="1494"/>
      <c r="F179" s="1490" t="s">
        <v>1089</v>
      </c>
      <c r="G179" s="1494"/>
      <c r="H179" s="552"/>
      <c r="I179" s="1490" t="s">
        <v>1045</v>
      </c>
      <c r="J179" s="1490"/>
      <c r="K179" s="1490"/>
      <c r="L179" s="1485"/>
      <c r="M179" s="1486" t="s">
        <v>1046</v>
      </c>
      <c r="N179" s="1486"/>
      <c r="O179" s="1486"/>
      <c r="P179" s="1487"/>
    </row>
    <row r="180" ht="3.75" customHeight="1" spans="1:18">
      <c r="A180" s="1484"/>
      <c r="B180" s="1489"/>
      <c r="C180" s="1527"/>
      <c r="D180" s="1494"/>
      <c r="E180" s="1494"/>
      <c r="F180" s="1494"/>
      <c r="G180" s="1494"/>
      <c r="H180" s="1502"/>
      <c r="I180" s="1485"/>
      <c r="J180" s="1485"/>
      <c r="K180" s="1485"/>
      <c r="L180" s="552"/>
      <c r="M180" s="1485"/>
      <c r="N180" s="1485"/>
      <c r="O180" s="1485"/>
      <c r="P180" s="1487"/>
    </row>
    <row r="181" ht="11.1" customHeight="1" spans="1:18">
      <c r="A181" s="1484"/>
      <c r="B181" s="4032" t="s">
        <v>1132</v>
      </c>
      <c r="C181" s="1488" t="s">
        <v>1133</v>
      </c>
      <c r="D181" s="1493"/>
      <c r="E181" s="1493"/>
      <c r="F181" s="1493"/>
      <c r="G181" s="1493"/>
      <c r="H181" s="552"/>
      <c r="I181" s="1485"/>
      <c r="J181" s="1485"/>
      <c r="K181" s="1485"/>
      <c r="L181" s="552"/>
      <c r="M181" s="1485"/>
      <c r="N181" s="1485"/>
      <c r="O181" s="1485"/>
      <c r="P181" s="1487"/>
    </row>
    <row r="182" ht="10.5" customHeight="1" spans="1:18">
      <c r="A182" s="1484"/>
      <c r="B182" s="1488"/>
      <c r="C182" s="1494" t="s">
        <v>1134</v>
      </c>
      <c r="D182" s="1493"/>
      <c r="E182" s="1493"/>
      <c r="F182" s="1493"/>
      <c r="G182" s="1493"/>
      <c r="H182" s="552"/>
      <c r="I182" s="1491"/>
      <c r="J182" s="1491"/>
      <c r="K182" s="1491">
        <v>1201</v>
      </c>
      <c r="L182" s="1485"/>
      <c r="M182" s="1491"/>
      <c r="N182" s="1491"/>
      <c r="O182" s="1491">
        <v>1202</v>
      </c>
      <c r="P182" s="1487"/>
    </row>
    <row r="183" ht="1.5" customHeight="1" spans="1:18">
      <c r="A183" s="1484"/>
      <c r="B183" s="1493"/>
      <c r="C183" s="1494"/>
      <c r="D183" s="1493"/>
      <c r="E183" s="1493"/>
      <c r="F183" s="1493"/>
      <c r="G183" s="1493"/>
      <c r="H183" s="552"/>
      <c r="I183" s="1485"/>
      <c r="J183" s="1485"/>
      <c r="K183" s="1485"/>
      <c r="L183" s="552"/>
      <c r="M183" s="1485"/>
      <c r="N183" s="1485"/>
      <c r="O183" s="1485"/>
      <c r="P183" s="1487"/>
    </row>
    <row r="184" ht="11.1" customHeight="1" spans="1:18">
      <c r="A184" s="1484"/>
      <c r="B184" s="1489"/>
      <c r="C184" s="1486" t="s">
        <v>1135</v>
      </c>
      <c r="D184" s="1488" t="s">
        <v>775</v>
      </c>
      <c r="E184" s="1488"/>
      <c r="F184" s="1486" t="s">
        <v>1126</v>
      </c>
      <c r="G184" s="1494"/>
      <c r="H184" s="1486">
        <v>10</v>
      </c>
      <c r="I184" s="1508"/>
      <c r="J184" s="1509"/>
      <c r="K184" s="1510"/>
      <c r="L184" s="1502"/>
      <c r="M184" s="1499"/>
      <c r="N184" s="1500"/>
      <c r="O184" s="1501"/>
      <c r="P184" s="1487"/>
    </row>
    <row r="185" ht="11.1" customHeight="1" spans="1:18">
      <c r="A185" s="1484"/>
      <c r="B185" s="1489"/>
      <c r="C185" s="1535"/>
      <c r="D185" s="1494" t="s">
        <v>776</v>
      </c>
      <c r="E185" s="1494"/>
      <c r="F185" s="1495" t="s">
        <v>1128</v>
      </c>
      <c r="G185" s="1494"/>
      <c r="H185" s="1486"/>
      <c r="I185" s="1511"/>
      <c r="J185" s="1512"/>
      <c r="K185" s="1513"/>
      <c r="L185" s="552"/>
      <c r="M185" s="1504"/>
      <c r="N185" s="1505"/>
      <c r="O185" s="1506"/>
      <c r="P185" s="1487"/>
    </row>
    <row r="186" ht="6.75" customHeight="1" spans="1:18">
      <c r="A186" s="1484"/>
      <c r="B186" s="1489"/>
      <c r="C186" s="1527"/>
      <c r="D186" s="1489"/>
      <c r="E186" s="1489"/>
      <c r="F186" s="1489"/>
      <c r="G186" s="1489"/>
      <c r="H186" s="97"/>
      <c r="I186" s="437"/>
      <c r="J186" s="437"/>
      <c r="K186" s="437"/>
      <c r="L186" s="90"/>
      <c r="M186" s="437"/>
      <c r="N186" s="437"/>
      <c r="O186" s="437"/>
      <c r="P186" s="91"/>
    </row>
    <row r="187" ht="11.1" customHeight="1" spans="1:18">
      <c r="A187" s="1484"/>
      <c r="B187" s="1489"/>
      <c r="C187" s="1486" t="s">
        <v>1136</v>
      </c>
      <c r="D187" s="1488" t="s">
        <v>1137</v>
      </c>
      <c r="E187" s="1488"/>
      <c r="F187" s="1486" t="s">
        <v>1126</v>
      </c>
      <c r="G187" s="1494"/>
      <c r="H187" s="1486">
        <v>11</v>
      </c>
      <c r="I187" s="1499">
        <f>I193+I196+I199+I202+I205+I208+I211+I214+I217+I226</f>
        <v>0</v>
      </c>
      <c r="J187" s="1500"/>
      <c r="K187" s="1501"/>
      <c r="L187" s="1502"/>
      <c r="M187" s="1499">
        <f>M193+M196+M199+M202+M205+M208+M211+M214+M217+M226</f>
        <v>0</v>
      </c>
      <c r="N187" s="1500"/>
      <c r="O187" s="1501"/>
      <c r="P187" s="91"/>
    </row>
    <row r="188" ht="11.1" customHeight="1" spans="1:18">
      <c r="A188" s="1484"/>
      <c r="B188" s="1489"/>
      <c r="C188" s="1489"/>
      <c r="D188" s="1494" t="s">
        <v>1138</v>
      </c>
      <c r="E188" s="1494"/>
      <c r="F188" s="1495" t="s">
        <v>1128</v>
      </c>
      <c r="G188" s="1494"/>
      <c r="H188" s="1486"/>
      <c r="I188" s="1504"/>
      <c r="J188" s="1505"/>
      <c r="K188" s="1506"/>
      <c r="L188" s="552"/>
      <c r="M188" s="1504"/>
      <c r="N188" s="1505"/>
      <c r="O188" s="1506"/>
      <c r="P188" s="91"/>
      <c r="R188" s="837" t="s">
        <v>1139</v>
      </c>
    </row>
    <row r="189" ht="6" customHeight="1" spans="1:18">
      <c r="A189" s="1484"/>
      <c r="B189" s="1489"/>
      <c r="C189" s="1489"/>
      <c r="D189" s="1494"/>
      <c r="E189" s="1494"/>
      <c r="F189" s="1494"/>
      <c r="G189" s="1494"/>
      <c r="H189" s="108"/>
      <c r="I189" s="285"/>
      <c r="J189" s="285"/>
      <c r="K189" s="285"/>
      <c r="L189" s="90"/>
      <c r="M189" s="285"/>
      <c r="N189" s="285"/>
      <c r="O189" s="285"/>
      <c r="P189" s="91"/>
    </row>
    <row r="190" ht="11.1" customHeight="1" spans="1:18">
      <c r="A190" s="1484"/>
      <c r="B190" s="1489"/>
      <c r="C190" s="552"/>
      <c r="D190" s="1488" t="s">
        <v>1140</v>
      </c>
      <c r="E190" s="1494"/>
      <c r="F190" s="1494"/>
      <c r="G190" s="1494"/>
      <c r="H190" s="108"/>
      <c r="I190" s="285"/>
      <c r="J190" s="285"/>
      <c r="K190" s="285"/>
      <c r="L190" s="90"/>
      <c r="M190" s="285"/>
      <c r="N190" s="285"/>
      <c r="O190" s="285"/>
      <c r="P190" s="91"/>
    </row>
    <row r="191" ht="11.1" customHeight="1" spans="1:18">
      <c r="A191" s="1484"/>
      <c r="B191" s="1489"/>
      <c r="C191" s="1489"/>
      <c r="D191" s="1551" t="s">
        <v>1141</v>
      </c>
      <c r="E191" s="1494"/>
      <c r="F191" s="1494"/>
      <c r="G191" s="1494"/>
      <c r="H191" s="108"/>
      <c r="I191" s="285"/>
      <c r="J191" s="285"/>
      <c r="K191" s="285"/>
      <c r="L191" s="90"/>
      <c r="M191" s="285"/>
      <c r="N191" s="285"/>
      <c r="O191" s="285"/>
      <c r="P191" s="91"/>
    </row>
    <row r="192" ht="14.25" customHeight="1" spans="1:18">
      <c r="A192" s="1484"/>
      <c r="B192" s="1489"/>
      <c r="C192" s="1489"/>
      <c r="G192" s="1494"/>
      <c r="H192" s="183"/>
      <c r="I192" s="285"/>
      <c r="J192" s="1507"/>
      <c r="K192" s="1518"/>
      <c r="L192" s="90"/>
      <c r="M192" s="285"/>
      <c r="N192" s="285"/>
      <c r="O192" s="285"/>
      <c r="P192" s="91"/>
    </row>
    <row r="193" ht="11.1" customHeight="1" spans="1:16">
      <c r="A193" s="1484"/>
      <c r="B193" s="1489"/>
      <c r="C193" s="1489"/>
      <c r="D193" s="1498" t="s">
        <v>1142</v>
      </c>
      <c r="E193" s="1498"/>
      <c r="F193" s="1498"/>
      <c r="G193" s="1489"/>
      <c r="H193" s="1486">
        <v>33</v>
      </c>
      <c r="I193" s="1508"/>
      <c r="J193" s="1509"/>
      <c r="K193" s="1510"/>
      <c r="L193" s="1502"/>
      <c r="M193" s="1499"/>
      <c r="N193" s="1500"/>
      <c r="O193" s="1501"/>
      <c r="P193" s="1487"/>
    </row>
    <row r="194" ht="11.1" customHeight="1" spans="1:16">
      <c r="A194" s="1484"/>
      <c r="B194" s="1489"/>
      <c r="C194" s="1489"/>
      <c r="D194" s="1503" t="s">
        <v>1143</v>
      </c>
      <c r="E194" s="1503"/>
      <c r="F194" s="1503"/>
      <c r="G194" s="1489"/>
      <c r="H194" s="1486"/>
      <c r="I194" s="1511"/>
      <c r="J194" s="1512"/>
      <c r="K194" s="1513"/>
      <c r="L194" s="552"/>
      <c r="M194" s="1504"/>
      <c r="N194" s="1505"/>
      <c r="O194" s="1506"/>
      <c r="P194" s="1487"/>
    </row>
    <row r="195" ht="11.1" customHeight="1" spans="1:16">
      <c r="A195" s="1484"/>
      <c r="B195" s="1489"/>
      <c r="C195" s="1489"/>
      <c r="D195" s="1503"/>
      <c r="E195" s="1503"/>
      <c r="F195" s="1503"/>
      <c r="G195" s="1489"/>
      <c r="H195" s="1486"/>
      <c r="I195" s="1507"/>
      <c r="J195" s="1519"/>
      <c r="K195" s="1507"/>
      <c r="L195" s="552"/>
      <c r="M195" s="285"/>
      <c r="N195" s="285"/>
      <c r="O195" s="285"/>
      <c r="P195" s="1487"/>
    </row>
    <row r="196" ht="11.1" customHeight="1" spans="1:16">
      <c r="A196" s="1484"/>
      <c r="B196" s="1489"/>
      <c r="C196" s="1489"/>
      <c r="D196" s="1498" t="s">
        <v>1144</v>
      </c>
      <c r="E196" s="1498"/>
      <c r="F196" s="1498"/>
      <c r="G196" s="1489"/>
      <c r="H196" s="1486">
        <v>34</v>
      </c>
      <c r="I196" s="1508"/>
      <c r="J196" s="1509"/>
      <c r="K196" s="1510"/>
      <c r="L196" s="1502"/>
      <c r="M196" s="1499"/>
      <c r="N196" s="1500"/>
      <c r="O196" s="1501"/>
      <c r="P196" s="1487"/>
    </row>
    <row r="197" ht="11.1" customHeight="1" spans="1:16">
      <c r="A197" s="1484"/>
      <c r="B197" s="1489"/>
      <c r="C197" s="1489"/>
      <c r="D197" s="1503" t="s">
        <v>1145</v>
      </c>
      <c r="E197" s="1503"/>
      <c r="F197" s="1503"/>
      <c r="G197" s="1489"/>
      <c r="H197" s="1486"/>
      <c r="I197" s="1511"/>
      <c r="J197" s="1512"/>
      <c r="K197" s="1513"/>
      <c r="L197" s="552"/>
      <c r="M197" s="1504"/>
      <c r="N197" s="1505"/>
      <c r="O197" s="1506"/>
      <c r="P197" s="1487"/>
    </row>
    <row r="198" ht="11.1" customHeight="1" spans="1:16">
      <c r="A198" s="1484"/>
      <c r="B198" s="1489"/>
      <c r="C198" s="1489"/>
      <c r="D198" s="1503"/>
      <c r="E198" s="1503"/>
      <c r="F198" s="1503"/>
      <c r="G198" s="1489"/>
      <c r="H198" s="1486"/>
      <c r="I198" s="1507"/>
      <c r="J198" s="1519"/>
      <c r="K198" s="1507"/>
      <c r="L198" s="552"/>
      <c r="M198" s="285"/>
      <c r="N198" s="285"/>
      <c r="O198" s="285"/>
      <c r="P198" s="1487"/>
    </row>
    <row r="199" ht="11.1" customHeight="1" spans="1:16">
      <c r="A199" s="1484"/>
      <c r="B199" s="1489"/>
      <c r="C199" s="1489"/>
      <c r="D199" s="1498" t="s">
        <v>1146</v>
      </c>
      <c r="E199" s="1498"/>
      <c r="F199" s="1498"/>
      <c r="G199" s="1489"/>
      <c r="H199" s="1486">
        <v>35</v>
      </c>
      <c r="I199" s="1508"/>
      <c r="J199" s="1509"/>
      <c r="K199" s="1510"/>
      <c r="L199" s="1502"/>
      <c r="M199" s="1499"/>
      <c r="N199" s="1500"/>
      <c r="O199" s="1501"/>
      <c r="P199" s="1487"/>
    </row>
    <row r="200" ht="11.1" customHeight="1" spans="1:16">
      <c r="A200" s="1484"/>
      <c r="B200" s="1489"/>
      <c r="C200" s="1489"/>
      <c r="D200" s="1503" t="s">
        <v>1147</v>
      </c>
      <c r="E200" s="1503"/>
      <c r="F200" s="1503"/>
      <c r="G200" s="1489"/>
      <c r="H200" s="1486"/>
      <c r="I200" s="1511"/>
      <c r="J200" s="1512"/>
      <c r="K200" s="1513"/>
      <c r="L200" s="552"/>
      <c r="M200" s="1504"/>
      <c r="N200" s="1505"/>
      <c r="O200" s="1506"/>
      <c r="P200" s="1487"/>
    </row>
    <row r="201" ht="11.1" customHeight="1" spans="1:16">
      <c r="A201" s="1484"/>
      <c r="B201" s="1489"/>
      <c r="C201" s="1489"/>
      <c r="G201" s="1494"/>
      <c r="H201" s="1502"/>
      <c r="I201" s="1507"/>
      <c r="J201" s="1502"/>
      <c r="K201" s="1507"/>
      <c r="L201" s="90"/>
      <c r="M201" s="285"/>
      <c r="N201" s="285"/>
      <c r="O201" s="285"/>
      <c r="P201" s="1487"/>
    </row>
    <row r="202" ht="11.1" customHeight="1" spans="1:16">
      <c r="A202" s="1484"/>
      <c r="B202" s="1489"/>
      <c r="C202" s="1489"/>
      <c r="D202" s="1498" t="s">
        <v>1148</v>
      </c>
      <c r="E202" s="1498"/>
      <c r="F202" s="1498"/>
      <c r="G202" s="1489"/>
      <c r="H202" s="1486">
        <v>36</v>
      </c>
      <c r="I202" s="1508"/>
      <c r="J202" s="1509"/>
      <c r="K202" s="1510"/>
      <c r="L202" s="1502"/>
      <c r="M202" s="1499"/>
      <c r="N202" s="1500"/>
      <c r="O202" s="1501"/>
      <c r="P202" s="1487"/>
    </row>
    <row r="203" ht="11.1" customHeight="1" spans="1:16">
      <c r="A203" s="1484"/>
      <c r="B203" s="1489"/>
      <c r="C203" s="1489"/>
      <c r="D203" s="1503" t="s">
        <v>1149</v>
      </c>
      <c r="E203" s="1503"/>
      <c r="F203" s="1503"/>
      <c r="G203" s="1489"/>
      <c r="H203" s="1486"/>
      <c r="I203" s="1511"/>
      <c r="J203" s="1512"/>
      <c r="K203" s="1513"/>
      <c r="L203" s="552"/>
      <c r="M203" s="1504"/>
      <c r="N203" s="1505"/>
      <c r="O203" s="1506"/>
      <c r="P203" s="1487"/>
    </row>
    <row r="204" ht="11.1" customHeight="1" spans="1:16">
      <c r="A204" s="1484"/>
      <c r="B204" s="1489"/>
      <c r="C204" s="1489"/>
      <c r="G204" s="1494"/>
      <c r="H204" s="1502"/>
      <c r="I204" s="1507"/>
      <c r="J204" s="1507"/>
      <c r="K204" s="1507"/>
      <c r="L204" s="90"/>
      <c r="M204" s="285"/>
      <c r="N204" s="285"/>
      <c r="O204" s="285"/>
      <c r="P204" s="1487"/>
    </row>
    <row r="205" ht="11.1" customHeight="1" spans="1:16">
      <c r="A205" s="1484"/>
      <c r="B205" s="1489"/>
      <c r="C205" s="1489"/>
      <c r="D205" s="1498" t="s">
        <v>1150</v>
      </c>
      <c r="E205" s="1498"/>
      <c r="F205" s="1498"/>
      <c r="G205" s="1489"/>
      <c r="H205" s="1486">
        <v>37</v>
      </c>
      <c r="I205" s="1508"/>
      <c r="J205" s="1509"/>
      <c r="K205" s="1510"/>
      <c r="L205" s="1502"/>
      <c r="M205" s="1499"/>
      <c r="N205" s="1500"/>
      <c r="O205" s="1501"/>
      <c r="P205" s="1487"/>
    </row>
    <row r="206" ht="11.1" customHeight="1" spans="1:16">
      <c r="A206" s="1484"/>
      <c r="B206" s="1489"/>
      <c r="C206" s="1489"/>
      <c r="D206" s="1503" t="s">
        <v>1151</v>
      </c>
      <c r="E206" s="1503"/>
      <c r="F206" s="1503"/>
      <c r="G206" s="1489"/>
      <c r="H206" s="1486"/>
      <c r="I206" s="1511"/>
      <c r="J206" s="1512"/>
      <c r="K206" s="1513"/>
      <c r="L206" s="552"/>
      <c r="M206" s="1504"/>
      <c r="N206" s="1505"/>
      <c r="O206" s="1506"/>
      <c r="P206" s="1487"/>
    </row>
    <row r="207" ht="11.1" customHeight="1" spans="1:16">
      <c r="A207" s="1484"/>
      <c r="B207" s="1489"/>
      <c r="C207" s="1489"/>
      <c r="G207" s="1494"/>
      <c r="H207" s="1502"/>
      <c r="I207" s="1507"/>
      <c r="J207" s="1502"/>
      <c r="K207" s="1507"/>
      <c r="L207" s="90"/>
      <c r="M207" s="285"/>
      <c r="N207" s="285"/>
      <c r="O207" s="285"/>
      <c r="P207" s="1487"/>
    </row>
    <row r="208" ht="11.1" customHeight="1" spans="1:16">
      <c r="A208" s="1484"/>
      <c r="B208" s="1489"/>
      <c r="C208" s="1489"/>
      <c r="D208" s="1498" t="s">
        <v>1152</v>
      </c>
      <c r="E208" s="1498"/>
      <c r="F208" s="1498"/>
      <c r="G208" s="1489"/>
      <c r="H208" s="1486">
        <v>38</v>
      </c>
      <c r="I208" s="1508"/>
      <c r="J208" s="1509"/>
      <c r="K208" s="1510"/>
      <c r="L208" s="1502"/>
      <c r="M208" s="1499"/>
      <c r="N208" s="1500"/>
      <c r="O208" s="1501"/>
      <c r="P208" s="1487"/>
    </row>
    <row r="209" ht="11.1" customHeight="1" spans="1:16">
      <c r="A209" s="1484"/>
      <c r="B209" s="1489"/>
      <c r="C209" s="1489"/>
      <c r="D209" s="1503" t="s">
        <v>1153</v>
      </c>
      <c r="E209" s="1503"/>
      <c r="F209" s="1503"/>
      <c r="G209" s="1489"/>
      <c r="H209" s="1486"/>
      <c r="I209" s="1511"/>
      <c r="J209" s="1512"/>
      <c r="K209" s="1513"/>
      <c r="L209" s="552"/>
      <c r="M209" s="1504"/>
      <c r="N209" s="1505"/>
      <c r="O209" s="1506"/>
      <c r="P209" s="1487"/>
    </row>
    <row r="210" ht="11.1" customHeight="1" spans="1:16">
      <c r="A210" s="1484"/>
      <c r="B210" s="1489"/>
      <c r="C210" s="1489"/>
      <c r="G210" s="1494"/>
      <c r="H210" s="1502"/>
      <c r="I210" s="1507"/>
      <c r="J210" s="1507"/>
      <c r="K210" s="1507"/>
      <c r="L210" s="90"/>
      <c r="M210" s="285"/>
      <c r="N210" s="285"/>
      <c r="O210" s="285"/>
      <c r="P210" s="1487"/>
    </row>
    <row r="211" ht="11.1" customHeight="1" spans="1:16">
      <c r="A211" s="1484"/>
      <c r="B211" s="1489"/>
      <c r="C211" s="1489"/>
      <c r="D211" s="1498" t="s">
        <v>1154</v>
      </c>
      <c r="E211" s="1498"/>
      <c r="F211" s="1498"/>
      <c r="G211" s="1489"/>
      <c r="H211" s="1486">
        <v>53</v>
      </c>
      <c r="I211" s="1508"/>
      <c r="J211" s="1509"/>
      <c r="K211" s="1510"/>
      <c r="L211" s="1502"/>
      <c r="M211" s="1499"/>
      <c r="N211" s="1500"/>
      <c r="O211" s="1501"/>
      <c r="P211" s="1487"/>
    </row>
    <row r="212" ht="11.1" customHeight="1" spans="1:16">
      <c r="A212" s="1484"/>
      <c r="B212" s="1489"/>
      <c r="C212" s="1489"/>
      <c r="D212" s="1503" t="s">
        <v>1155</v>
      </c>
      <c r="E212" s="1503"/>
      <c r="F212" s="1503"/>
      <c r="G212" s="1489"/>
      <c r="H212" s="1486"/>
      <c r="I212" s="1511"/>
      <c r="J212" s="1512"/>
      <c r="K212" s="1513"/>
      <c r="L212" s="552"/>
      <c r="M212" s="1504"/>
      <c r="N212" s="1505"/>
      <c r="O212" s="1506"/>
      <c r="P212" s="1487"/>
    </row>
    <row r="213" ht="11.1" customHeight="1" spans="1:16">
      <c r="A213" s="1484"/>
      <c r="B213" s="1489"/>
      <c r="C213" s="1489"/>
      <c r="G213" s="1494"/>
      <c r="H213" s="1502"/>
      <c r="I213" s="1507"/>
      <c r="J213" s="1507"/>
      <c r="K213" s="1507"/>
      <c r="L213" s="90"/>
      <c r="M213" s="285"/>
      <c r="N213" s="285"/>
      <c r="O213" s="285"/>
      <c r="P213" s="1487"/>
    </row>
    <row r="214" ht="11.1" customHeight="1" spans="1:16">
      <c r="A214" s="1484"/>
      <c r="B214" s="1489"/>
      <c r="C214" s="1489"/>
      <c r="D214" s="1498" t="s">
        <v>1156</v>
      </c>
      <c r="E214" s="1498"/>
      <c r="F214" s="1498"/>
      <c r="G214" s="1489"/>
      <c r="H214" s="1486">
        <v>54</v>
      </c>
      <c r="I214" s="1508"/>
      <c r="J214" s="1509"/>
      <c r="K214" s="1510"/>
      <c r="L214" s="1502"/>
      <c r="M214" s="1499"/>
      <c r="N214" s="1500"/>
      <c r="O214" s="1501"/>
      <c r="P214" s="1487"/>
    </row>
    <row r="215" ht="11.1" customHeight="1" spans="1:16">
      <c r="A215" s="1484"/>
      <c r="B215" s="1489"/>
      <c r="C215" s="1489"/>
      <c r="D215" s="1503" t="s">
        <v>1157</v>
      </c>
      <c r="E215" s="1503"/>
      <c r="F215" s="1503"/>
      <c r="G215" s="1489"/>
      <c r="H215" s="1486"/>
      <c r="I215" s="1511"/>
      <c r="J215" s="1512"/>
      <c r="K215" s="1513"/>
      <c r="L215" s="552"/>
      <c r="M215" s="1504"/>
      <c r="N215" s="1505"/>
      <c r="O215" s="1506"/>
      <c r="P215" s="1487"/>
    </row>
    <row r="216" ht="11.1" customHeight="1" spans="1:16">
      <c r="A216" s="1484"/>
      <c r="B216" s="1489"/>
      <c r="C216" s="1489"/>
      <c r="G216" s="1494"/>
      <c r="H216" s="1502"/>
      <c r="I216" s="1507"/>
      <c r="J216" s="1507"/>
      <c r="K216" s="1507"/>
      <c r="L216" s="90"/>
      <c r="M216" s="285"/>
      <c r="N216" s="285"/>
      <c r="O216" s="285"/>
      <c r="P216" s="1487"/>
    </row>
    <row r="217" ht="11.1" customHeight="1" spans="1:16">
      <c r="A217" s="1484"/>
      <c r="B217" s="1489"/>
      <c r="C217" s="1489"/>
      <c r="D217" s="1498" t="s">
        <v>1158</v>
      </c>
      <c r="E217" s="1498"/>
      <c r="F217" s="1498"/>
      <c r="G217" s="1489"/>
      <c r="H217" s="1486">
        <v>55</v>
      </c>
      <c r="I217" s="1508"/>
      <c r="J217" s="1509"/>
      <c r="K217" s="1510"/>
      <c r="L217" s="1502"/>
      <c r="M217" s="1499"/>
      <c r="N217" s="1500"/>
      <c r="O217" s="1501"/>
      <c r="P217" s="1487"/>
    </row>
    <row r="218" ht="11.1" customHeight="1" spans="1:16">
      <c r="A218" s="1484"/>
      <c r="B218" s="1489"/>
      <c r="C218" s="1489"/>
      <c r="D218" s="1503" t="s">
        <v>1159</v>
      </c>
      <c r="E218" s="1503"/>
      <c r="F218" s="1503"/>
      <c r="G218" s="1489"/>
      <c r="H218" s="1486"/>
      <c r="I218" s="1511"/>
      <c r="J218" s="1512"/>
      <c r="K218" s="1513"/>
      <c r="L218" s="552"/>
      <c r="M218" s="1504"/>
      <c r="N218" s="1505"/>
      <c r="O218" s="1506"/>
      <c r="P218" s="1487"/>
    </row>
    <row r="219" ht="11.1" customHeight="1" spans="1:16">
      <c r="A219" s="1484"/>
      <c r="B219" s="1489"/>
      <c r="C219" s="1489"/>
      <c r="G219" s="1494"/>
      <c r="H219" s="1502"/>
      <c r="I219" s="1507"/>
      <c r="J219" s="1507"/>
      <c r="K219" s="1507"/>
      <c r="L219" s="90"/>
      <c r="M219" s="285"/>
      <c r="N219" s="285"/>
      <c r="O219" s="285"/>
      <c r="P219" s="1487"/>
    </row>
    <row r="220" ht="11.1" customHeight="1" spans="1:16">
      <c r="A220" s="1484"/>
      <c r="B220" s="1489"/>
      <c r="C220" s="1489"/>
      <c r="D220" s="1498" t="s">
        <v>1160</v>
      </c>
      <c r="E220" s="1498"/>
      <c r="F220" s="1498"/>
      <c r="G220" s="1489"/>
      <c r="H220" s="1552"/>
      <c r="I220" s="1496"/>
      <c r="M220" s="1496"/>
      <c r="P220" s="1487"/>
    </row>
    <row r="221" ht="11.1" customHeight="1" spans="1:16">
      <c r="A221" s="1484"/>
      <c r="B221" s="1489"/>
      <c r="C221" s="1489"/>
      <c r="D221" s="1503" t="s">
        <v>1161</v>
      </c>
      <c r="E221" s="1503"/>
      <c r="F221" s="1503"/>
      <c r="G221" s="1489"/>
      <c r="H221" s="1552"/>
      <c r="I221" s="1496"/>
      <c r="M221" s="1496"/>
      <c r="P221" s="1487"/>
    </row>
    <row r="222" ht="11.1" customHeight="1" spans="1:16">
      <c r="A222" s="1484"/>
      <c r="B222" s="1489"/>
      <c r="C222" s="421"/>
      <c r="D222" s="1494"/>
      <c r="E222" s="1494"/>
      <c r="O222" s="1537">
        <v>1203</v>
      </c>
      <c r="P222" s="1487"/>
    </row>
    <row r="223" ht="22.5" customHeight="1" spans="1:16">
      <c r="A223" s="1484"/>
      <c r="C223" s="1502"/>
      <c r="D223" s="1488">
        <v>39</v>
      </c>
      <c r="E223" s="1553"/>
      <c r="F223" s="1554"/>
      <c r="G223" s="1554"/>
      <c r="H223" s="1554"/>
      <c r="I223" s="1554"/>
      <c r="J223" s="1554"/>
      <c r="K223" s="1554"/>
      <c r="L223" s="1554"/>
      <c r="M223" s="1554"/>
      <c r="N223" s="1554"/>
      <c r="O223" s="1555"/>
      <c r="P223" s="1487"/>
    </row>
    <row r="224" ht="6.75" customHeight="1" spans="1:16">
      <c r="A224" s="1484"/>
      <c r="C224" s="1489"/>
      <c r="D224" s="1494"/>
      <c r="E224" s="1494"/>
      <c r="P224" s="1487"/>
    </row>
    <row r="225" ht="11.1" customHeight="1" spans="1:16">
      <c r="A225" s="1484"/>
      <c r="C225" s="1489"/>
      <c r="D225" s="1494"/>
      <c r="E225" s="1494"/>
      <c r="K225" s="1537">
        <v>1201</v>
      </c>
      <c r="O225" s="1537">
        <v>1202</v>
      </c>
      <c r="P225" s="1487"/>
    </row>
    <row r="226" ht="11.1" customHeight="1" spans="1:16">
      <c r="A226" s="1484"/>
      <c r="C226" s="1489"/>
      <c r="E226" s="1494"/>
      <c r="F226" s="1486"/>
      <c r="G226" s="1488"/>
      <c r="H226" s="1541">
        <v>56</v>
      </c>
      <c r="I226" s="1508"/>
      <c r="J226" s="1509"/>
      <c r="K226" s="1510"/>
      <c r="L226" s="1502"/>
      <c r="M226" s="1499"/>
      <c r="N226" s="1500"/>
      <c r="O226" s="1501"/>
      <c r="P226" s="1487"/>
    </row>
    <row r="227" ht="11.1" customHeight="1" spans="1:16">
      <c r="A227" s="1484"/>
      <c r="C227" s="1489"/>
      <c r="D227" s="1494"/>
      <c r="E227" s="1494"/>
      <c r="F227" s="1495"/>
      <c r="G227" s="1494"/>
      <c r="H227" s="1541"/>
      <c r="I227" s="1511"/>
      <c r="J227" s="1512"/>
      <c r="K227" s="1513"/>
      <c r="L227" s="552"/>
      <c r="M227" s="1504"/>
      <c r="N227" s="1505"/>
      <c r="O227" s="1506"/>
      <c r="P227" s="1487"/>
    </row>
    <row r="228" ht="11.1" customHeight="1" spans="1:16">
      <c r="A228" s="1484"/>
      <c r="B228" s="1489"/>
      <c r="C228" s="1489"/>
      <c r="D228" s="1503"/>
      <c r="E228" s="1503"/>
      <c r="F228" s="1503"/>
      <c r="G228" s="552"/>
      <c r="H228" s="552"/>
      <c r="I228" s="1496"/>
      <c r="M228" s="1496"/>
      <c r="P228" s="1487"/>
    </row>
    <row r="229" ht="11.1" customHeight="1" spans="1:16">
      <c r="A229" s="1484"/>
      <c r="B229" s="1489"/>
      <c r="C229" s="1486"/>
      <c r="D229" s="1537"/>
      <c r="E229" s="1537"/>
      <c r="F229" s="1537"/>
      <c r="G229" s="1494"/>
      <c r="H229" s="285"/>
      <c r="I229" s="1507"/>
      <c r="J229" s="1507"/>
      <c r="K229" s="1517"/>
      <c r="L229" s="90"/>
      <c r="P229" s="1487"/>
    </row>
    <row r="230" ht="11.1" customHeight="1" spans="1:16">
      <c r="A230" s="1484"/>
      <c r="B230" s="1489"/>
      <c r="C230" s="1486" t="s">
        <v>1162</v>
      </c>
      <c r="D230" s="1537" t="s">
        <v>1163</v>
      </c>
      <c r="E230" s="1537"/>
      <c r="F230" s="1537"/>
      <c r="G230" s="1494"/>
      <c r="H230" s="285"/>
      <c r="I230" s="1507"/>
      <c r="J230" s="1507"/>
      <c r="K230" s="1517"/>
      <c r="L230" s="90"/>
      <c r="M230" s="1496"/>
      <c r="N230" s="1496"/>
      <c r="O230" s="1556"/>
      <c r="P230" s="1489"/>
    </row>
    <row r="231" ht="11.1" customHeight="1" spans="1:16">
      <c r="A231" s="1484"/>
      <c r="B231" s="1489"/>
      <c r="C231" s="1537" t="s">
        <v>1164</v>
      </c>
      <c r="D231" s="1494" t="s">
        <v>1165</v>
      </c>
      <c r="E231" s="1537"/>
      <c r="F231" s="1537"/>
      <c r="G231" s="1494"/>
      <c r="H231" s="837"/>
      <c r="M231" s="1557"/>
      <c r="N231" s="1558"/>
      <c r="O231" s="1558"/>
      <c r="P231" s="1493"/>
    </row>
    <row r="232" ht="11.1" customHeight="1" spans="1:16">
      <c r="A232" s="1484"/>
      <c r="B232" s="1489"/>
      <c r="E232" s="1494"/>
      <c r="F232" s="1494"/>
      <c r="G232" s="1494"/>
      <c r="H232" s="837"/>
      <c r="M232" s="1557"/>
      <c r="N232" s="1558"/>
      <c r="O232" s="1537">
        <v>1202</v>
      </c>
      <c r="P232" s="1493"/>
    </row>
    <row r="233" ht="11.1" customHeight="1" spans="1:16">
      <c r="A233" s="1484"/>
      <c r="B233" s="1489"/>
      <c r="D233" s="1537" t="s">
        <v>1166</v>
      </c>
      <c r="E233" s="1494"/>
      <c r="F233" s="1494"/>
      <c r="G233" s="1494"/>
      <c r="H233" s="837"/>
      <c r="M233" s="1559">
        <v>12</v>
      </c>
      <c r="N233" s="1560"/>
      <c r="O233" s="1561"/>
      <c r="P233" s="1562" t="s">
        <v>199</v>
      </c>
    </row>
    <row r="234" ht="11.1" customHeight="1" spans="1:16">
      <c r="A234" s="1484"/>
      <c r="B234" s="1489"/>
      <c r="D234" s="1514" t="s">
        <v>1167</v>
      </c>
      <c r="E234" s="1494"/>
      <c r="F234" s="1494"/>
      <c r="G234" s="1494"/>
      <c r="H234" s="837"/>
      <c r="M234" s="1559"/>
      <c r="N234" s="1563"/>
      <c r="O234" s="1564"/>
      <c r="P234" s="1562"/>
    </row>
    <row r="235" ht="11.1" customHeight="1" spans="1:16">
      <c r="A235" s="1484"/>
      <c r="B235" s="1489"/>
      <c r="E235" s="1494"/>
      <c r="F235" s="1494"/>
      <c r="G235" s="1494"/>
      <c r="H235" s="837"/>
      <c r="M235" s="849"/>
      <c r="N235" s="1565"/>
      <c r="O235" s="1565"/>
      <c r="P235" s="1566"/>
    </row>
    <row r="236" ht="11.1" customHeight="1" spans="1:16">
      <c r="A236" s="1484"/>
      <c r="B236" s="1489"/>
      <c r="D236" s="1537" t="s">
        <v>1168</v>
      </c>
      <c r="E236" s="1494"/>
      <c r="F236" s="1494"/>
      <c r="G236" s="1494"/>
      <c r="H236" s="837"/>
      <c r="M236" s="1559">
        <v>57</v>
      </c>
      <c r="N236" s="1560"/>
      <c r="O236" s="1561"/>
      <c r="P236" s="1562" t="s">
        <v>199</v>
      </c>
    </row>
    <row r="237" ht="11.1" customHeight="1" spans="1:16">
      <c r="A237" s="1484"/>
      <c r="B237" s="1489"/>
      <c r="D237" s="1514" t="s">
        <v>1169</v>
      </c>
      <c r="E237" s="1494"/>
      <c r="F237" s="1494"/>
      <c r="G237" s="1494"/>
      <c r="H237" s="837"/>
      <c r="M237" s="1559"/>
      <c r="N237" s="1563"/>
      <c r="O237" s="1564"/>
      <c r="P237" s="1562"/>
    </row>
    <row r="238" ht="11.1" customHeight="1" spans="1:16">
      <c r="A238" s="1484"/>
      <c r="B238" s="1489"/>
      <c r="D238" s="1514"/>
      <c r="E238" s="1494"/>
      <c r="F238" s="1494"/>
      <c r="G238" s="1494"/>
      <c r="H238" s="837"/>
      <c r="M238" s="849"/>
      <c r="N238" s="1565"/>
      <c r="O238" s="1565"/>
      <c r="P238" s="1566"/>
    </row>
    <row r="239" ht="11.1" customHeight="1" spans="1:16">
      <c r="A239" s="1484"/>
      <c r="B239" s="1489"/>
      <c r="D239" s="1494"/>
      <c r="E239" s="1494"/>
      <c r="F239" s="1494"/>
      <c r="G239" s="1494"/>
      <c r="H239" s="1502"/>
      <c r="I239" s="1507"/>
      <c r="J239" s="1507"/>
      <c r="K239" s="1507"/>
      <c r="L239" s="90"/>
      <c r="M239" s="850"/>
      <c r="N239" s="850"/>
      <c r="O239" s="850"/>
      <c r="P239" s="1487"/>
    </row>
    <row r="240" ht="10.5" customHeight="1" spans="1:16">
      <c r="A240" s="1484"/>
      <c r="B240" s="1489"/>
      <c r="C240" s="1489"/>
      <c r="D240" s="1494"/>
      <c r="E240" s="1494"/>
      <c r="F240" s="1494"/>
      <c r="G240" s="1494"/>
      <c r="H240" s="1502"/>
      <c r="I240" s="1507"/>
      <c r="J240" s="1507"/>
      <c r="K240" s="1507"/>
      <c r="L240" s="90"/>
      <c r="M240" s="1556"/>
      <c r="N240" s="1556"/>
      <c r="O240" s="1556">
        <v>1202</v>
      </c>
      <c r="P240" s="1487"/>
    </row>
    <row r="241" ht="11.1" customHeight="1" spans="1:16">
      <c r="A241" s="1484"/>
      <c r="B241" s="4030" t="s">
        <v>1170</v>
      </c>
      <c r="C241" s="1488" t="s">
        <v>1171</v>
      </c>
      <c r="D241" s="1489"/>
      <c r="E241" s="1489"/>
      <c r="F241" s="1489"/>
      <c r="G241" s="1489"/>
      <c r="H241" s="1502"/>
      <c r="I241" s="285"/>
      <c r="J241" s="285"/>
      <c r="K241" s="849">
        <v>99</v>
      </c>
      <c r="L241" s="1559"/>
      <c r="M241" s="1567">
        <f>M13+M22+M44+M49+M98+M104+M107+M110+M113+M116+M119+M123+M126+M129+M132+M135+M144+M150+M184+M187</f>
        <v>0</v>
      </c>
      <c r="N241" s="1568"/>
      <c r="O241" s="1569"/>
      <c r="P241" s="1487"/>
    </row>
    <row r="242" ht="11.1" customHeight="1" spans="1:16">
      <c r="A242" s="1484"/>
      <c r="B242" s="1493"/>
      <c r="C242" s="1494" t="s">
        <v>1172</v>
      </c>
      <c r="D242" s="1489"/>
      <c r="E242" s="1489"/>
      <c r="F242" s="1489"/>
      <c r="G242" s="1489"/>
      <c r="H242" s="1502"/>
      <c r="I242" s="285"/>
      <c r="J242" s="285"/>
      <c r="K242" s="849"/>
      <c r="L242" s="1559"/>
      <c r="M242" s="1570"/>
      <c r="N242" s="1571"/>
      <c r="O242" s="1572"/>
      <c r="P242" s="1487"/>
    </row>
    <row r="243" spans="1:16">
      <c r="I243" s="853"/>
      <c r="J243" s="853"/>
      <c r="K243" s="853"/>
      <c r="M243" s="853"/>
      <c r="N243" s="853"/>
      <c r="O243" s="853"/>
    </row>
    <row r="244" spans="1:16">
      <c r="A244" s="1573">
        <v>25</v>
      </c>
      <c r="B244" s="1573"/>
      <c r="C244" s="1573"/>
      <c r="D244" s="1573"/>
      <c r="E244" s="1573"/>
      <c r="F244" s="1573"/>
      <c r="G244" s="1573"/>
      <c r="H244" s="1573"/>
      <c r="I244" s="1573"/>
      <c r="J244" s="1573"/>
      <c r="K244" s="1573"/>
      <c r="L244" s="1573"/>
      <c r="M244" s="1573"/>
      <c r="N244" s="1573"/>
      <c r="O244" s="1573"/>
      <c r="P244" s="1573"/>
    </row>
    <row r="245" spans="1:16">
      <c r="I245" s="853"/>
      <c r="J245" s="853"/>
      <c r="K245" s="853"/>
      <c r="M245" s="853"/>
      <c r="N245" s="853"/>
      <c r="O245" s="853"/>
    </row>
    <row r="246" spans="1:16">
      <c r="I246" s="853"/>
      <c r="J246" s="853"/>
      <c r="K246" s="853"/>
      <c r="M246" s="853"/>
      <c r="N246" s="853"/>
      <c r="O246" s="853"/>
    </row>
    <row r="247" spans="1:16">
      <c r="I247" s="853"/>
      <c r="J247" s="853"/>
      <c r="K247" s="853"/>
      <c r="M247" s="853"/>
      <c r="N247" s="853"/>
      <c r="O247" s="853"/>
    </row>
    <row r="248" spans="1:16">
      <c r="I248" s="853"/>
      <c r="J248" s="853"/>
      <c r="K248" s="853"/>
      <c r="M248" s="853"/>
      <c r="N248" s="853"/>
      <c r="O248" s="853"/>
    </row>
    <row r="249" spans="1:16">
      <c r="I249" s="853"/>
      <c r="J249" s="853"/>
      <c r="K249" s="853"/>
      <c r="M249" s="853"/>
      <c r="N249" s="853"/>
      <c r="O249" s="853"/>
    </row>
    <row r="250" spans="1:16">
      <c r="I250" s="853"/>
      <c r="J250" s="853"/>
      <c r="K250" s="853"/>
      <c r="M250" s="853"/>
      <c r="N250" s="853"/>
      <c r="O250" s="853"/>
    </row>
    <row r="251" spans="1:16">
      <c r="A251" s="138"/>
      <c r="I251" s="853"/>
      <c r="J251" s="853"/>
      <c r="K251" s="853"/>
      <c r="M251" s="853"/>
      <c r="N251" s="853"/>
      <c r="O251" s="853"/>
    </row>
    <row r="252" spans="1:16">
      <c r="I252" s="853"/>
      <c r="J252" s="853"/>
      <c r="K252" s="853"/>
      <c r="M252" s="853"/>
      <c r="N252" s="853"/>
      <c r="O252" s="853"/>
    </row>
    <row r="253" spans="1:16">
      <c r="I253" s="853"/>
      <c r="J253" s="853"/>
      <c r="K253" s="853"/>
      <c r="M253" s="853"/>
      <c r="N253" s="853"/>
      <c r="O253" s="853"/>
    </row>
    <row r="254" spans="1:16">
      <c r="I254" s="853"/>
      <c r="J254" s="853"/>
      <c r="K254" s="853"/>
      <c r="M254" s="853"/>
      <c r="N254" s="853"/>
      <c r="O254" s="853"/>
    </row>
    <row r="255" spans="1:16">
      <c r="I255" s="853"/>
      <c r="J255" s="853"/>
      <c r="K255" s="853"/>
      <c r="M255" s="853"/>
      <c r="N255" s="853"/>
      <c r="O255" s="853"/>
    </row>
    <row r="256" spans="1:16">
      <c r="I256" s="853"/>
      <c r="J256" s="853"/>
      <c r="K256" s="853"/>
      <c r="M256" s="853"/>
      <c r="N256" s="853"/>
      <c r="O256" s="853"/>
    </row>
  </sheetData>
  <sheetProtection selectLockedCells="1" selectUnlockedCells="1"/>
  <mergeCells count="152">
    <mergeCell ref="I7:K7"/>
    <mergeCell ref="M7:O7"/>
    <mergeCell ref="I8:K8"/>
    <mergeCell ref="M8:O8"/>
    <mergeCell ref="I10:K10"/>
    <mergeCell ref="I11:K11"/>
    <mergeCell ref="A88:P88"/>
    <mergeCell ref="I93:K93"/>
    <mergeCell ref="M93:O93"/>
    <mergeCell ref="I94:K94"/>
    <mergeCell ref="M94:O94"/>
    <mergeCell ref="D141:O141"/>
    <mergeCell ref="A171:P171"/>
    <mergeCell ref="I178:K178"/>
    <mergeCell ref="M178:O178"/>
    <mergeCell ref="I179:K179"/>
    <mergeCell ref="M179:O179"/>
    <mergeCell ref="E223:O223"/>
    <mergeCell ref="A244:P244"/>
    <mergeCell ref="H13:H14"/>
    <mergeCell ref="H16:H17"/>
    <mergeCell ref="H19:H20"/>
    <mergeCell ref="H22:H23"/>
    <mergeCell ref="H26:H27"/>
    <mergeCell ref="H29:H30"/>
    <mergeCell ref="H35:H36"/>
    <mergeCell ref="H38:H39"/>
    <mergeCell ref="H41:H42"/>
    <mergeCell ref="H44:H45"/>
    <mergeCell ref="H49:H50"/>
    <mergeCell ref="H56:H57"/>
    <mergeCell ref="H59:H60"/>
    <mergeCell ref="H98:H99"/>
    <mergeCell ref="H104:H105"/>
    <mergeCell ref="H107:H108"/>
    <mergeCell ref="H110:H111"/>
    <mergeCell ref="H113:H114"/>
    <mergeCell ref="H116:H117"/>
    <mergeCell ref="H119:H120"/>
    <mergeCell ref="H123:H124"/>
    <mergeCell ref="H126:H127"/>
    <mergeCell ref="H129:H130"/>
    <mergeCell ref="H132:H133"/>
    <mergeCell ref="H135:H136"/>
    <mergeCell ref="H144:H145"/>
    <mergeCell ref="H150:H151"/>
    <mergeCell ref="H184:H185"/>
    <mergeCell ref="H187:H188"/>
    <mergeCell ref="H193:H194"/>
    <mergeCell ref="H196:H197"/>
    <mergeCell ref="H199:H200"/>
    <mergeCell ref="H202:H203"/>
    <mergeCell ref="H205:H206"/>
    <mergeCell ref="H208:H209"/>
    <mergeCell ref="H211:H212"/>
    <mergeCell ref="H214:H215"/>
    <mergeCell ref="H217:H218"/>
    <mergeCell ref="H226:H227"/>
    <mergeCell ref="H241:H242"/>
    <mergeCell ref="I241:I242"/>
    <mergeCell ref="J53:J54"/>
    <mergeCell ref="J56:J57"/>
    <mergeCell ref="J59:J60"/>
    <mergeCell ref="K53:K54"/>
    <mergeCell ref="K56:K57"/>
    <mergeCell ref="K59:K60"/>
    <mergeCell ref="K62:K63"/>
    <mergeCell ref="M53:M54"/>
    <mergeCell ref="M56:M57"/>
    <mergeCell ref="M59:M60"/>
    <mergeCell ref="M233:M234"/>
    <mergeCell ref="M236:M237"/>
    <mergeCell ref="P233:P234"/>
    <mergeCell ref="P236:P237"/>
    <mergeCell ref="M241:O242"/>
    <mergeCell ref="I208:K209"/>
    <mergeCell ref="M208:O209"/>
    <mergeCell ref="I211:K212"/>
    <mergeCell ref="M211:O212"/>
    <mergeCell ref="I214:K215"/>
    <mergeCell ref="M214:O215"/>
    <mergeCell ref="I132:K133"/>
    <mergeCell ref="I199:K200"/>
    <mergeCell ref="M199:O200"/>
    <mergeCell ref="I202:K203"/>
    <mergeCell ref="M202:O203"/>
    <mergeCell ref="I205:K206"/>
    <mergeCell ref="M205:O206"/>
    <mergeCell ref="I150:K151"/>
    <mergeCell ref="M150:O151"/>
    <mergeCell ref="I135:K136"/>
    <mergeCell ref="M135:O136"/>
    <mergeCell ref="I129:K130"/>
    <mergeCell ref="M107:O108"/>
    <mergeCell ref="I110:K111"/>
    <mergeCell ref="I113:K114"/>
    <mergeCell ref="I116:K117"/>
    <mergeCell ref="I119:K120"/>
    <mergeCell ref="M113:O114"/>
    <mergeCell ref="M110:O111"/>
    <mergeCell ref="M116:O117"/>
    <mergeCell ref="N233:O234"/>
    <mergeCell ref="N236:O237"/>
    <mergeCell ref="I144:K145"/>
    <mergeCell ref="I196:K197"/>
    <mergeCell ref="M129:O130"/>
    <mergeCell ref="I126:K127"/>
    <mergeCell ref="I123:K124"/>
    <mergeCell ref="M126:O127"/>
    <mergeCell ref="I107:K108"/>
    <mergeCell ref="M196:O197"/>
    <mergeCell ref="I184:K185"/>
    <mergeCell ref="M184:O185"/>
    <mergeCell ref="I217:K218"/>
    <mergeCell ref="M217:O218"/>
    <mergeCell ref="I226:K227"/>
    <mergeCell ref="M226:O227"/>
    <mergeCell ref="M132:O133"/>
    <mergeCell ref="I193:K194"/>
    <mergeCell ref="M193:O194"/>
    <mergeCell ref="M144:O145"/>
    <mergeCell ref="M123:O124"/>
    <mergeCell ref="M119:O120"/>
    <mergeCell ref="M104:O105"/>
    <mergeCell ref="I16:K17"/>
    <mergeCell ref="M16:O17"/>
    <mergeCell ref="I19:K20"/>
    <mergeCell ref="M19:O20"/>
    <mergeCell ref="I35:K36"/>
    <mergeCell ref="M35:O36"/>
    <mergeCell ref="I41:K42"/>
    <mergeCell ref="M41:O42"/>
    <mergeCell ref="M98:O99"/>
    <mergeCell ref="I26:K27"/>
    <mergeCell ref="I29:K30"/>
    <mergeCell ref="M29:O30"/>
    <mergeCell ref="M26:O27"/>
    <mergeCell ref="I44:K45"/>
    <mergeCell ref="I49:K50"/>
    <mergeCell ref="M44:O45"/>
    <mergeCell ref="M49:O50"/>
    <mergeCell ref="I98:K99"/>
    <mergeCell ref="K241:L242"/>
    <mergeCell ref="I104:K105"/>
    <mergeCell ref="I38:K39"/>
    <mergeCell ref="M38:O39"/>
    <mergeCell ref="I187:K188"/>
    <mergeCell ref="I22:K23"/>
    <mergeCell ref="I13:K14"/>
    <mergeCell ref="M13:O14"/>
    <mergeCell ref="M22:O23"/>
    <mergeCell ref="M187:O188"/>
  </mergeCells>
  <printOptions horizontalCentered="1"/>
  <pageMargins left="0.390277777777778" right="0.5" top="0.5" bottom="0.55" header="0.511805555555556" footer="0.511805555555556"/>
  <pageSetup paperSize="9" scale="86" firstPageNumber="19" orientation="portrait" useFirstPageNumber="1" horizontalDpi="300" verticalDpi="300"/>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J70"/>
  <sheetViews>
    <sheetView showGridLines="0" view="pageBreakPreview" zoomScaleNormal="100" topLeftCell="A36" workbookViewId="0">
      <selection activeCell="V60" sqref="V60:AE60"/>
    </sheetView>
  </sheetViews>
  <sheetFormatPr defaultColWidth="9.14285714285714" defaultRowHeight="12"/>
  <cols>
    <col min="1" max="1" width="1.57142857142857" style="1204" customWidth="1"/>
    <col min="2" max="2" width="9" style="1204" hidden="1" customWidth="1"/>
    <col min="3" max="3" width="1.42857142857143" style="1205" customWidth="1"/>
    <col min="4" max="5" width="4.71428571428571" style="1205" customWidth="1"/>
    <col min="6" max="6" width="5.42857142857143" style="1205" customWidth="1"/>
    <col min="7" max="8" width="5.28571428571429" style="1205" customWidth="1"/>
    <col min="9" max="9" width="4.71428571428571" style="1205" customWidth="1"/>
    <col min="10" max="10" width="4.57142857142857" style="1205" customWidth="1"/>
    <col min="11" max="11" width="2.14285714285714" style="1205" customWidth="1"/>
    <col min="12" max="12" width="3.42857142857143" style="1205" customWidth="1"/>
    <col min="13" max="13" width="11" style="1205" customWidth="1"/>
    <col min="14" max="15" width="28" style="1205" customWidth="1"/>
    <col min="16" max="17" width="18.7142857142857" style="1205" customWidth="1"/>
    <col min="18" max="19" width="20.4285714285714" style="1205" customWidth="1"/>
    <col min="20" max="20" width="2.42857142857143" style="1205" customWidth="1"/>
    <col min="21" max="21" width="4.28571428571429" style="1205" customWidth="1"/>
    <col min="22" max="29" width="2.71428571428571" style="1205" customWidth="1"/>
    <col min="30" max="30" width="2.14285714285714" style="1205" customWidth="1"/>
    <col min="31" max="31" width="1" style="1205" customWidth="1"/>
    <col min="32" max="36" width="9.14285714285714" style="1205"/>
    <col min="37" max="16384" width="9.14285714285714" style="1204"/>
  </cols>
  <sheetData>
    <row r="1" spans="1:36">
      <c r="A1" s="1206"/>
      <c r="AE1" s="1207"/>
    </row>
    <row r="2" ht="15.75" customHeight="1" spans="1:36">
      <c r="A2" s="1208"/>
      <c r="B2" s="1209"/>
      <c r="C2" s="1209"/>
      <c r="D2" s="1209"/>
      <c r="E2" s="1209"/>
      <c r="F2" s="1209"/>
      <c r="G2" s="1209"/>
      <c r="H2" s="1209"/>
      <c r="I2" s="1209"/>
      <c r="J2" s="1209"/>
      <c r="K2" s="1209"/>
      <c r="L2" s="1209"/>
      <c r="M2" s="1209"/>
      <c r="N2" s="1209"/>
      <c r="O2" s="1209"/>
      <c r="P2" s="1209"/>
      <c r="Q2" s="1209"/>
      <c r="R2" s="1209"/>
      <c r="S2" s="1209"/>
      <c r="T2" s="1209"/>
      <c r="U2" s="1209"/>
      <c r="V2" s="1209"/>
      <c r="W2" s="1209"/>
      <c r="X2" s="1209"/>
      <c r="Y2" s="1209"/>
      <c r="Z2" s="1209"/>
      <c r="AA2" s="1209"/>
      <c r="AB2" s="1209"/>
      <c r="AC2" s="1209"/>
      <c r="AD2" s="1209"/>
      <c r="AE2" s="1209"/>
    </row>
    <row r="3" s="1203" customFormat="1" ht="14.25" customHeight="1" spans="1:36">
      <c r="A3" s="1210"/>
      <c r="B3" s="1211"/>
      <c r="C3" s="1211"/>
      <c r="D3" s="1211"/>
      <c r="E3" s="1211"/>
      <c r="F3" s="1211"/>
      <c r="G3" s="1211"/>
      <c r="H3" s="1211"/>
      <c r="I3" s="1211" t="s">
        <v>48</v>
      </c>
      <c r="J3" s="1211"/>
      <c r="K3" s="1211"/>
      <c r="L3" s="1211"/>
      <c r="M3" s="1211"/>
      <c r="N3" s="1211"/>
      <c r="O3" s="1211"/>
      <c r="P3" s="1211"/>
      <c r="Q3" s="1211"/>
      <c r="R3" s="1211"/>
      <c r="S3" s="1211"/>
      <c r="T3" s="1211"/>
      <c r="U3" s="1211"/>
      <c r="V3" s="1211"/>
      <c r="W3" s="1211"/>
      <c r="X3" s="1211"/>
      <c r="Y3" s="1211"/>
      <c r="Z3" s="1211"/>
      <c r="AA3" s="1208" t="s">
        <v>48</v>
      </c>
      <c r="AB3" s="1208"/>
      <c r="AC3" s="1208"/>
      <c r="AD3" s="1208"/>
      <c r="AE3" s="1212"/>
      <c r="AF3" s="1213"/>
      <c r="AG3" s="1213"/>
      <c r="AH3" s="1213"/>
      <c r="AI3" s="1213"/>
      <c r="AJ3" s="1213"/>
    </row>
    <row r="4" ht="15" customHeight="1" spans="1:36">
      <c r="A4" s="1214"/>
      <c r="B4" s="1215"/>
      <c r="C4" s="1215"/>
      <c r="D4" s="1216"/>
      <c r="E4" s="1216"/>
      <c r="F4" s="1216"/>
      <c r="G4" s="1216"/>
      <c r="H4" s="1217" t="s">
        <v>1173</v>
      </c>
      <c r="I4" s="1215"/>
      <c r="K4" s="1217"/>
      <c r="L4" s="1217"/>
      <c r="M4" s="1217"/>
      <c r="N4" s="1215"/>
      <c r="O4" s="1215"/>
      <c r="P4" s="1215"/>
      <c r="Q4" s="1215"/>
      <c r="R4" s="1215"/>
      <c r="S4" s="1215"/>
      <c r="T4" s="1215"/>
      <c r="U4" s="1215"/>
      <c r="V4" s="1215"/>
      <c r="W4" s="1215"/>
      <c r="X4" s="1215"/>
      <c r="Y4" s="1215"/>
      <c r="Z4" s="1215"/>
      <c r="AA4" s="1215"/>
      <c r="AB4" s="1215"/>
      <c r="AC4" s="1215"/>
      <c r="AD4" s="1215"/>
      <c r="AE4" s="1218"/>
      <c r="AF4" s="1204"/>
      <c r="AG4" s="1204"/>
      <c r="AH4" s="1204"/>
      <c r="AI4" s="1204"/>
      <c r="AJ4" s="1204"/>
    </row>
    <row r="5" ht="15" customHeight="1" spans="1:36">
      <c r="A5" s="1214"/>
      <c r="B5" s="1215"/>
      <c r="C5" s="1219"/>
      <c r="D5" s="1216"/>
      <c r="E5" s="1216"/>
      <c r="F5" s="1216"/>
      <c r="G5" s="1216"/>
      <c r="H5" s="1220" t="s">
        <v>1174</v>
      </c>
      <c r="I5" s="1221"/>
      <c r="K5" s="1221"/>
      <c r="L5" s="1221"/>
      <c r="M5" s="1221"/>
      <c r="N5" s="1221"/>
      <c r="O5" s="1221"/>
      <c r="P5" s="1221"/>
      <c r="Q5" s="1222"/>
      <c r="R5" s="1222"/>
      <c r="S5" s="1222"/>
      <c r="T5" s="1223"/>
      <c r="U5" s="1223"/>
      <c r="V5" s="1223"/>
      <c r="W5" s="1223"/>
      <c r="X5" s="1223"/>
      <c r="Y5" s="1223"/>
      <c r="Z5" s="1223"/>
      <c r="AA5" s="1224"/>
      <c r="AB5" s="1224"/>
      <c r="AC5" s="1224"/>
      <c r="AD5" s="1224"/>
      <c r="AE5" s="1218"/>
      <c r="AF5" s="1204"/>
      <c r="AG5" s="1204"/>
      <c r="AH5" s="1204"/>
      <c r="AI5" s="1204"/>
      <c r="AJ5" s="1204"/>
    </row>
    <row r="6" ht="5.25" customHeight="1" spans="1:36">
      <c r="A6" s="1214"/>
      <c r="B6" s="1224"/>
      <c r="C6" s="1215"/>
      <c r="D6" s="1215"/>
      <c r="E6" s="1215"/>
      <c r="F6" s="1215"/>
      <c r="G6" s="1215"/>
      <c r="H6" s="1215"/>
      <c r="I6" s="1215"/>
      <c r="J6" s="1215"/>
      <c r="K6" s="1215"/>
      <c r="L6" s="1215"/>
      <c r="M6" s="1215"/>
      <c r="N6" s="1215"/>
      <c r="O6" s="1215"/>
      <c r="P6" s="1215"/>
      <c r="Q6" s="1215"/>
      <c r="R6" s="1215"/>
      <c r="S6" s="1215"/>
      <c r="T6" s="1215"/>
      <c r="U6" s="1215"/>
      <c r="V6" s="1215"/>
      <c r="W6" s="1215"/>
      <c r="X6" s="1215"/>
      <c r="Y6" s="1215"/>
      <c r="Z6" s="1215"/>
      <c r="AA6" s="1215"/>
      <c r="AB6" s="1215"/>
      <c r="AC6" s="1215"/>
      <c r="AD6" s="1215"/>
      <c r="AE6" s="1218"/>
      <c r="AF6" s="1204"/>
      <c r="AG6" s="1204"/>
      <c r="AH6" s="1204"/>
      <c r="AI6" s="1204"/>
      <c r="AJ6" s="1204"/>
    </row>
    <row r="7" ht="5.25" customHeight="1" spans="1:36">
      <c r="A7" s="1214"/>
      <c r="B7" s="1224"/>
      <c r="C7" s="1215"/>
      <c r="D7" s="1215"/>
      <c r="E7" s="1215"/>
      <c r="F7" s="1215"/>
      <c r="G7" s="1215"/>
      <c r="H7" s="1215"/>
      <c r="I7" s="1215"/>
      <c r="J7" s="1215"/>
      <c r="K7" s="1215"/>
      <c r="L7" s="1215"/>
      <c r="M7" s="1215"/>
      <c r="N7" s="1215"/>
      <c r="O7" s="1215"/>
      <c r="P7" s="1215"/>
      <c r="Q7" s="1215"/>
      <c r="R7" s="1215"/>
      <c r="S7" s="1215"/>
      <c r="T7" s="1215"/>
      <c r="U7" s="1215"/>
      <c r="V7" s="1215"/>
      <c r="W7" s="1215"/>
      <c r="X7" s="1215"/>
      <c r="Y7" s="1215"/>
      <c r="Z7" s="1215"/>
      <c r="AA7" s="1215"/>
      <c r="AB7" s="1215"/>
      <c r="AC7" s="1215"/>
      <c r="AD7" s="1215"/>
      <c r="AE7" s="1218"/>
      <c r="AF7" s="1204"/>
      <c r="AG7" s="1204"/>
      <c r="AH7" s="1204"/>
      <c r="AI7" s="1204"/>
      <c r="AJ7" s="1204"/>
    </row>
    <row r="8" ht="15" customHeight="1" spans="1:36">
      <c r="A8" s="1214"/>
      <c r="B8" s="1224"/>
      <c r="C8" s="1215"/>
      <c r="D8" s="1225" t="s">
        <v>1175</v>
      </c>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18"/>
      <c r="AF8" s="1204"/>
      <c r="AG8" s="1204"/>
      <c r="AH8" s="1204"/>
      <c r="AI8" s="1204"/>
      <c r="AJ8" s="1204"/>
    </row>
    <row r="9" ht="10.5" customHeight="1" spans="1:36">
      <c r="A9" s="1214"/>
      <c r="B9" s="1224"/>
      <c r="C9" s="1215"/>
      <c r="D9" s="1226" t="s">
        <v>1176</v>
      </c>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18"/>
      <c r="AF9" s="1204"/>
      <c r="AG9" s="1204"/>
      <c r="AH9" s="1204"/>
      <c r="AI9" s="1204"/>
      <c r="AJ9" s="1204"/>
    </row>
    <row r="10" ht="3" customHeight="1" spans="1:36">
      <c r="A10" s="1214"/>
      <c r="B10" s="1224"/>
      <c r="C10" s="1215"/>
      <c r="D10" s="1226"/>
      <c r="E10" s="1224"/>
      <c r="F10" s="1224"/>
      <c r="G10" s="1224"/>
      <c r="H10" s="1224"/>
      <c r="I10" s="1224"/>
      <c r="J10" s="1224"/>
      <c r="K10" s="1224"/>
      <c r="L10" s="1224"/>
      <c r="M10" s="1224"/>
      <c r="N10" s="1224"/>
      <c r="O10" s="1224"/>
      <c r="P10" s="1224"/>
      <c r="Q10" s="1224"/>
      <c r="R10" s="1224"/>
      <c r="S10" s="1224"/>
      <c r="T10" s="1224"/>
      <c r="U10" s="1224"/>
      <c r="V10" s="1224"/>
      <c r="W10" s="1224"/>
      <c r="X10" s="1224"/>
      <c r="Y10" s="1224"/>
      <c r="Z10" s="1224"/>
      <c r="AA10" s="1224"/>
      <c r="AB10" s="1224"/>
      <c r="AC10" s="1224"/>
      <c r="AD10" s="1224"/>
      <c r="AE10" s="1218"/>
      <c r="AF10" s="1204"/>
      <c r="AG10" s="1204"/>
      <c r="AH10" s="1204"/>
      <c r="AI10" s="1204"/>
      <c r="AJ10" s="1204"/>
    </row>
    <row r="11" ht="12.75" customHeight="1" spans="1:36">
      <c r="A11" s="1214"/>
      <c r="B11" s="1224"/>
      <c r="C11" s="1215"/>
      <c r="D11" s="1227" t="s">
        <v>1177</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18"/>
      <c r="AF11" s="1204"/>
      <c r="AH11" s="1204"/>
      <c r="AI11" s="1204"/>
      <c r="AJ11" s="1204"/>
    </row>
    <row r="12" ht="11.25" customHeight="1" spans="1:36">
      <c r="A12" s="1214"/>
      <c r="B12" s="1224"/>
      <c r="C12" s="1215"/>
      <c r="D12" s="1227" t="s">
        <v>1178</v>
      </c>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18"/>
      <c r="AF12" s="1204"/>
      <c r="AG12" s="1204"/>
      <c r="AH12" s="1204"/>
      <c r="AI12" s="1204"/>
      <c r="AJ12" s="1204"/>
    </row>
    <row r="13" ht="6" customHeight="1" spans="1:36">
      <c r="A13" s="1214"/>
      <c r="B13" s="1224"/>
      <c r="C13" s="1215"/>
      <c r="D13" s="1215"/>
      <c r="E13" s="1215"/>
      <c r="F13" s="1215"/>
      <c r="G13" s="1215"/>
      <c r="H13" s="1215"/>
      <c r="I13" s="1215"/>
      <c r="J13" s="1215"/>
      <c r="K13" s="1215"/>
      <c r="L13" s="1215"/>
      <c r="M13" s="1215"/>
      <c r="N13" s="1215"/>
      <c r="O13" s="1215"/>
      <c r="P13" s="1215"/>
      <c r="Q13" s="1215"/>
      <c r="R13" s="1215"/>
      <c r="S13" s="1215"/>
      <c r="T13" s="1215"/>
      <c r="U13" s="1215"/>
      <c r="V13" s="1215"/>
      <c r="W13" s="1215"/>
      <c r="X13" s="1215"/>
      <c r="Y13" s="1215"/>
      <c r="Z13" s="1215"/>
      <c r="AA13" s="1215"/>
      <c r="AB13" s="1215"/>
      <c r="AC13" s="1215"/>
      <c r="AD13" s="1215"/>
      <c r="AE13" s="1218"/>
      <c r="AF13" s="1204"/>
      <c r="AG13" s="1204"/>
      <c r="AH13" s="1204"/>
      <c r="AI13" s="1204"/>
      <c r="AJ13" s="1204"/>
    </row>
    <row r="14" ht="11.1" customHeight="1" spans="1:36">
      <c r="A14" s="1214"/>
      <c r="B14" s="1224"/>
      <c r="C14" s="1228"/>
      <c r="D14" s="1229"/>
      <c r="E14" s="1229"/>
      <c r="F14" s="1229"/>
      <c r="G14" s="1229"/>
      <c r="H14" s="1229"/>
      <c r="I14" s="1229"/>
      <c r="J14" s="1229"/>
      <c r="K14" s="1229"/>
      <c r="L14" s="1229"/>
      <c r="M14" s="1230" t="s">
        <v>1179</v>
      </c>
      <c r="N14" s="1230"/>
      <c r="O14" s="1230"/>
      <c r="P14" s="1230"/>
      <c r="Q14" s="1230"/>
      <c r="R14" s="1230"/>
      <c r="S14" s="1230"/>
      <c r="T14" s="1231" t="s">
        <v>140</v>
      </c>
      <c r="U14" s="1231"/>
      <c r="V14" s="1231"/>
      <c r="W14" s="1231"/>
      <c r="X14" s="1231"/>
      <c r="Y14" s="1231"/>
      <c r="Z14" s="1231"/>
      <c r="AA14" s="1231"/>
      <c r="AB14" s="1231"/>
      <c r="AC14" s="1231"/>
      <c r="AD14" s="1231"/>
      <c r="AE14" s="1232"/>
      <c r="AF14" s="1204"/>
      <c r="AG14" s="1204"/>
      <c r="AH14" s="1204"/>
      <c r="AI14" s="1204"/>
      <c r="AJ14" s="1204"/>
    </row>
    <row r="15" ht="11.1" customHeight="1" spans="1:36">
      <c r="A15" s="1214"/>
      <c r="B15" s="1224"/>
      <c r="C15" s="1233"/>
      <c r="D15" s="1234" t="s">
        <v>1180</v>
      </c>
      <c r="E15" s="154"/>
      <c r="F15" s="154"/>
      <c r="G15" s="154"/>
      <c r="H15" s="154"/>
      <c r="I15" s="154"/>
      <c r="J15" s="154"/>
      <c r="K15" s="154"/>
      <c r="L15" s="154"/>
      <c r="M15" s="1230"/>
      <c r="N15" s="1230"/>
      <c r="O15" s="1230"/>
      <c r="P15" s="1230"/>
      <c r="Q15" s="1230"/>
      <c r="R15" s="1230"/>
      <c r="S15" s="1230"/>
      <c r="T15" s="1235" t="s">
        <v>141</v>
      </c>
      <c r="U15" s="1235"/>
      <c r="V15" s="1235"/>
      <c r="W15" s="1235"/>
      <c r="X15" s="1235"/>
      <c r="Y15" s="1235"/>
      <c r="Z15" s="1235"/>
      <c r="AA15" s="1235"/>
      <c r="AB15" s="1235"/>
      <c r="AC15" s="1235"/>
      <c r="AD15" s="1235"/>
      <c r="AE15" s="1236"/>
      <c r="AF15" s="1204"/>
      <c r="AG15" s="1204"/>
      <c r="AH15" s="1204"/>
      <c r="AI15" s="1204"/>
      <c r="AJ15" s="1204"/>
    </row>
    <row r="16" ht="9.95" customHeight="1" spans="1:36">
      <c r="A16" s="1214"/>
      <c r="B16" s="1224"/>
      <c r="C16" s="1233"/>
      <c r="D16" s="1234" t="s">
        <v>1181</v>
      </c>
      <c r="E16" s="154"/>
      <c r="F16" s="154"/>
      <c r="G16" s="154"/>
      <c r="H16" s="154"/>
      <c r="I16" s="154"/>
      <c r="J16" s="154"/>
      <c r="K16" s="154"/>
      <c r="L16" s="1237"/>
      <c r="M16" s="1238"/>
      <c r="N16" s="1239"/>
      <c r="O16" s="1240"/>
      <c r="P16" s="1241"/>
      <c r="Q16" s="1237"/>
      <c r="R16" s="1242"/>
      <c r="S16" s="1243"/>
      <c r="T16" s="1244"/>
      <c r="U16" s="1245"/>
      <c r="V16" s="1246"/>
      <c r="W16" s="1246"/>
      <c r="X16" s="1246"/>
      <c r="Y16" s="1246"/>
      <c r="Z16" s="1246"/>
      <c r="AA16" s="1246"/>
      <c r="AB16" s="1246"/>
      <c r="AC16" s="1246"/>
      <c r="AD16" s="1246"/>
      <c r="AE16" s="1247"/>
      <c r="AF16" s="1204"/>
      <c r="AH16" s="1204"/>
      <c r="AI16" s="1204"/>
      <c r="AJ16" s="1204"/>
    </row>
    <row r="17" ht="9.95" customHeight="1" spans="1:36">
      <c r="A17" s="1214"/>
      <c r="B17" s="1224"/>
      <c r="C17" s="1233"/>
      <c r="D17" s="1234" t="s">
        <v>1182</v>
      </c>
      <c r="E17" s="1248"/>
      <c r="F17" s="154"/>
      <c r="G17" s="154"/>
      <c r="H17" s="154"/>
      <c r="I17" s="154"/>
      <c r="J17" s="154"/>
      <c r="K17" s="154"/>
      <c r="L17" s="1237"/>
      <c r="M17" s="1249" t="s">
        <v>1183</v>
      </c>
      <c r="N17" s="1250" t="s">
        <v>1184</v>
      </c>
      <c r="O17" s="1250" t="s">
        <v>1185</v>
      </c>
      <c r="P17" s="1251" t="s">
        <v>1186</v>
      </c>
      <c r="Q17" s="1251"/>
      <c r="R17" s="1250" t="s">
        <v>1187</v>
      </c>
      <c r="S17" s="1250"/>
      <c r="U17" s="1252"/>
      <c r="V17" s="1253"/>
      <c r="W17" s="1253"/>
      <c r="X17" s="1253"/>
      <c r="Y17" s="1253"/>
      <c r="Z17" s="1253"/>
      <c r="AA17" s="1253"/>
      <c r="AB17" s="1253"/>
      <c r="AC17" s="1253"/>
      <c r="AD17" s="1253"/>
      <c r="AE17" s="1254"/>
      <c r="AF17" s="1204"/>
      <c r="AH17" s="1204"/>
      <c r="AI17" s="1204"/>
      <c r="AJ17" s="1204"/>
    </row>
    <row r="18" ht="9.95" customHeight="1" spans="1:36">
      <c r="A18" s="1214"/>
      <c r="B18" s="1224"/>
      <c r="C18" s="1233"/>
      <c r="D18" s="1234" t="s">
        <v>1188</v>
      </c>
      <c r="E18" s="1248"/>
      <c r="F18" s="154"/>
      <c r="G18" s="154"/>
      <c r="H18" s="154"/>
      <c r="I18" s="154"/>
      <c r="J18" s="154"/>
      <c r="K18" s="154"/>
      <c r="L18" s="1237"/>
      <c r="M18" s="1249" t="s">
        <v>1044</v>
      </c>
      <c r="N18" s="1250" t="s">
        <v>1189</v>
      </c>
      <c r="O18" s="1255" t="s">
        <v>1190</v>
      </c>
      <c r="P18" s="1256" t="s">
        <v>1191</v>
      </c>
      <c r="Q18" s="1256"/>
      <c r="R18" s="1257" t="s">
        <v>1192</v>
      </c>
      <c r="S18" s="1257"/>
      <c r="U18" s="1252"/>
      <c r="V18" s="1258"/>
      <c r="W18" s="1258"/>
      <c r="X18" s="1258"/>
      <c r="Y18" s="1258"/>
      <c r="Z18" s="1258"/>
      <c r="AA18" s="1258"/>
      <c r="AB18" s="1258"/>
      <c r="AC18" s="1258"/>
      <c r="AD18" s="1258"/>
      <c r="AE18" s="1254"/>
      <c r="AF18" s="1204"/>
      <c r="AG18" s="1204"/>
      <c r="AH18" s="1204"/>
      <c r="AI18" s="1204"/>
      <c r="AJ18" s="1204"/>
    </row>
    <row r="19" ht="9.95" customHeight="1" spans="1:36">
      <c r="A19" s="1214"/>
      <c r="B19" s="1224"/>
      <c r="C19" s="1233"/>
      <c r="D19" s="1234" t="s">
        <v>1193</v>
      </c>
      <c r="E19" s="1248"/>
      <c r="F19" s="154"/>
      <c r="G19" s="154"/>
      <c r="H19" s="154"/>
      <c r="I19" s="154"/>
      <c r="J19" s="154"/>
      <c r="K19" s="154"/>
      <c r="L19" s="1237"/>
      <c r="M19" s="1259" t="s">
        <v>1194</v>
      </c>
      <c r="N19" s="1250" t="s">
        <v>1195</v>
      </c>
      <c r="O19" s="1260" t="s">
        <v>1196</v>
      </c>
      <c r="P19" s="1261"/>
      <c r="Q19" s="1261"/>
      <c r="R19" s="1257"/>
      <c r="S19" s="1257"/>
      <c r="T19" s="1262" t="s">
        <v>1197</v>
      </c>
      <c r="U19" s="1263"/>
      <c r="V19" s="1240"/>
      <c r="W19" s="1240"/>
      <c r="X19" s="1240"/>
      <c r="Y19" s="1240"/>
      <c r="Z19" s="1240"/>
      <c r="AB19" s="1240"/>
      <c r="AC19" s="1240"/>
      <c r="AD19" s="1240"/>
      <c r="AE19" s="1254"/>
      <c r="AF19" s="1204"/>
      <c r="AG19" s="1204"/>
      <c r="AH19" s="1204"/>
      <c r="AI19" s="1204"/>
      <c r="AJ19" s="1204"/>
    </row>
    <row r="20" ht="9.95" customHeight="1" spans="1:36">
      <c r="A20" s="1214"/>
      <c r="B20" s="1224"/>
      <c r="C20" s="1233"/>
      <c r="D20" s="1264" t="s">
        <v>1198</v>
      </c>
      <c r="E20" s="154"/>
      <c r="F20" s="154"/>
      <c r="G20" s="154"/>
      <c r="H20" s="154"/>
      <c r="I20" s="154"/>
      <c r="J20" s="154"/>
      <c r="K20" s="154"/>
      <c r="L20" s="154"/>
      <c r="M20" s="1259" t="s">
        <v>1199</v>
      </c>
      <c r="N20" s="1265" t="s">
        <v>1200</v>
      </c>
      <c r="O20" s="1260" t="s">
        <v>1201</v>
      </c>
      <c r="P20" s="1266"/>
      <c r="Q20" s="1267"/>
      <c r="R20" s="1268"/>
      <c r="S20" s="1268"/>
      <c r="T20" s="1262" t="s">
        <v>1202</v>
      </c>
      <c r="U20" s="1263"/>
      <c r="V20" s="1253"/>
      <c r="W20" s="1253"/>
      <c r="X20" s="1253"/>
      <c r="Y20" s="1253"/>
      <c r="Z20" s="1253"/>
      <c r="AA20" s="1253"/>
      <c r="AB20" s="1253"/>
      <c r="AC20" s="1253"/>
      <c r="AD20" s="1253"/>
      <c r="AE20" s="1254"/>
      <c r="AF20" s="1204"/>
      <c r="AG20" s="1204"/>
      <c r="AH20" s="1204"/>
      <c r="AI20" s="1204"/>
      <c r="AJ20" s="1204"/>
    </row>
    <row r="21" ht="9.75" customHeight="1" spans="1:36">
      <c r="A21" s="1214"/>
      <c r="B21" s="1224"/>
      <c r="C21" s="1233"/>
      <c r="D21" s="1264" t="s">
        <v>1203</v>
      </c>
      <c r="E21" s="154"/>
      <c r="F21" s="154"/>
      <c r="G21" s="154"/>
      <c r="H21" s="154"/>
      <c r="I21" s="154"/>
      <c r="J21" s="154"/>
      <c r="K21" s="154"/>
      <c r="L21" s="154"/>
      <c r="M21" s="1259" t="s">
        <v>1204</v>
      </c>
      <c r="N21" s="1265" t="s">
        <v>1205</v>
      </c>
      <c r="O21" s="1204"/>
      <c r="P21" s="1269"/>
      <c r="Q21" s="173"/>
      <c r="R21" s="1250"/>
      <c r="S21" s="1250"/>
      <c r="T21" s="1262" t="s">
        <v>1206</v>
      </c>
      <c r="U21" s="1263"/>
      <c r="V21" s="1253" t="s">
        <v>1207</v>
      </c>
      <c r="W21" s="1255"/>
      <c r="X21" s="1255"/>
      <c r="Y21" s="1255"/>
      <c r="Z21" s="1255"/>
      <c r="AA21" s="1255"/>
      <c r="AB21" s="1255"/>
      <c r="AC21" s="1255"/>
      <c r="AD21" s="1255"/>
      <c r="AE21" s="1270"/>
      <c r="AF21" s="1204"/>
      <c r="AG21" s="1204"/>
      <c r="AH21" s="1204"/>
      <c r="AI21" s="1204"/>
      <c r="AJ21" s="1204"/>
    </row>
    <row r="22" ht="9.75" customHeight="1" spans="1:36">
      <c r="A22" s="1214"/>
      <c r="B22" s="1224"/>
      <c r="C22" s="1233"/>
      <c r="D22" s="201" t="s">
        <v>1208</v>
      </c>
      <c r="E22" s="273"/>
      <c r="F22" s="273"/>
      <c r="G22" s="150"/>
      <c r="H22" s="273"/>
      <c r="I22" s="273"/>
      <c r="J22" s="273"/>
      <c r="K22" s="273"/>
      <c r="L22" s="273"/>
      <c r="M22" s="1271" t="s">
        <v>1209</v>
      </c>
      <c r="N22" s="1265"/>
      <c r="O22" s="1260"/>
      <c r="P22" s="1269" t="s">
        <v>1044</v>
      </c>
      <c r="Q22" s="173" t="s">
        <v>1210</v>
      </c>
      <c r="R22" s="1250" t="s">
        <v>1211</v>
      </c>
      <c r="S22" s="1250" t="s">
        <v>1212</v>
      </c>
      <c r="T22" s="1272" t="s">
        <v>1209</v>
      </c>
      <c r="U22" s="1273"/>
      <c r="V22" s="1258" t="s">
        <v>1213</v>
      </c>
      <c r="W22" s="1260"/>
      <c r="X22" s="1260"/>
      <c r="Y22" s="1260"/>
      <c r="Z22" s="1260"/>
      <c r="AA22" s="1260"/>
      <c r="AB22" s="1260"/>
      <c r="AC22" s="1260"/>
      <c r="AD22" s="1260"/>
      <c r="AE22" s="1274"/>
      <c r="AF22" s="1204"/>
      <c r="AG22" s="1204"/>
      <c r="AH22" s="1204"/>
      <c r="AI22" s="1204"/>
      <c r="AJ22" s="1204"/>
    </row>
    <row r="23" ht="9.95" customHeight="1" spans="1:36">
      <c r="A23" s="1214"/>
      <c r="B23" s="1224"/>
      <c r="C23" s="1233"/>
      <c r="D23" s="1264" t="s">
        <v>1214</v>
      </c>
      <c r="E23" s="154"/>
      <c r="F23" s="154"/>
      <c r="G23" s="154"/>
      <c r="H23" s="154"/>
      <c r="I23" s="154"/>
      <c r="J23" s="154"/>
      <c r="K23" s="154"/>
      <c r="L23" s="154"/>
      <c r="M23" s="1271" t="s">
        <v>1215</v>
      </c>
      <c r="N23" s="1275"/>
      <c r="O23" s="1260"/>
      <c r="P23" s="1256" t="s">
        <v>1045</v>
      </c>
      <c r="Q23" s="1276" t="s">
        <v>1216</v>
      </c>
      <c r="R23" s="1265" t="s">
        <v>1217</v>
      </c>
      <c r="S23" s="1265" t="s">
        <v>1218</v>
      </c>
      <c r="T23" s="1272" t="s">
        <v>1215</v>
      </c>
      <c r="U23" s="1273"/>
      <c r="V23" s="1240"/>
      <c r="W23" s="1277"/>
      <c r="X23" s="1240"/>
      <c r="Y23" s="1240"/>
      <c r="Z23" s="1240"/>
      <c r="AA23" s="1240"/>
      <c r="AB23" s="1240"/>
      <c r="AC23" s="1277"/>
      <c r="AD23" s="1240"/>
      <c r="AE23" s="1254"/>
      <c r="AF23" s="1204"/>
      <c r="AG23" s="1204"/>
      <c r="AH23" s="1204"/>
      <c r="AI23" s="1204"/>
      <c r="AJ23" s="1204"/>
    </row>
    <row r="24" ht="9.95" customHeight="1" spans="1:36">
      <c r="A24" s="1214"/>
      <c r="B24" s="1224"/>
      <c r="C24" s="1278"/>
      <c r="D24" s="1279"/>
      <c r="E24" s="1240"/>
      <c r="F24" s="1280"/>
      <c r="G24" s="1281"/>
      <c r="H24" s="1280"/>
      <c r="I24" s="1280"/>
      <c r="J24" s="1280"/>
      <c r="K24" s="1280"/>
      <c r="L24" s="1280"/>
      <c r="M24" s="1271" t="s">
        <v>1219</v>
      </c>
      <c r="N24" s="1282" t="s">
        <v>1044</v>
      </c>
      <c r="O24" s="1255" t="s">
        <v>1044</v>
      </c>
      <c r="P24" s="1283"/>
      <c r="Q24" s="173" t="s">
        <v>1220</v>
      </c>
      <c r="R24" s="1284" t="s">
        <v>1220</v>
      </c>
      <c r="S24" s="1284" t="s">
        <v>1220</v>
      </c>
      <c r="T24" s="1272" t="s">
        <v>1221</v>
      </c>
      <c r="U24" s="1273"/>
      <c r="V24" s="1240"/>
      <c r="W24" s="1285"/>
      <c r="X24" s="1240"/>
      <c r="Y24" s="1240"/>
      <c r="Z24" s="1240"/>
      <c r="AA24" s="1240"/>
      <c r="AB24" s="1240"/>
      <c r="AC24" s="1285"/>
      <c r="AD24" s="1240"/>
      <c r="AE24" s="1254"/>
      <c r="AF24" s="1204"/>
      <c r="AG24" s="1204"/>
      <c r="AH24" s="1204"/>
      <c r="AI24" s="1204"/>
      <c r="AJ24" s="1204"/>
    </row>
    <row r="25" ht="9.95" customHeight="1" spans="1:36">
      <c r="A25" s="1214"/>
      <c r="B25" s="1224"/>
      <c r="C25" s="1286"/>
      <c r="D25" s="1287"/>
      <c r="E25" s="1287"/>
      <c r="F25" s="1287"/>
      <c r="G25" s="1287"/>
      <c r="H25" s="1287"/>
      <c r="I25" s="1287"/>
      <c r="J25" s="1287"/>
      <c r="K25" s="1287"/>
      <c r="L25" s="1287"/>
      <c r="M25" s="1288" t="s">
        <v>1222</v>
      </c>
      <c r="N25" s="1265" t="s">
        <v>1045</v>
      </c>
      <c r="O25" s="1013" t="s">
        <v>1045</v>
      </c>
      <c r="P25" s="1269"/>
      <c r="Q25" s="173"/>
      <c r="R25" s="1265"/>
      <c r="S25" s="1265"/>
      <c r="T25" s="1289"/>
      <c r="U25" s="1290"/>
      <c r="V25" s="1240"/>
      <c r="W25" s="1240"/>
      <c r="X25" s="1240"/>
      <c r="Y25" s="1240"/>
      <c r="Z25" s="1240"/>
      <c r="AA25" s="1240"/>
      <c r="AB25" s="1240"/>
      <c r="AC25" s="1240"/>
      <c r="AD25" s="1240"/>
      <c r="AE25" s="1254"/>
      <c r="AF25" s="1204"/>
      <c r="AG25" s="1204"/>
      <c r="AH25" s="1204"/>
      <c r="AI25" s="1204"/>
      <c r="AJ25" s="1204"/>
    </row>
    <row r="26" ht="9.95" customHeight="1" spans="1:36">
      <c r="A26" s="1214"/>
      <c r="B26" s="1224"/>
      <c r="C26" s="1286"/>
      <c r="D26" s="1291" t="s">
        <v>1223</v>
      </c>
      <c r="E26" s="1291"/>
      <c r="F26" s="1291"/>
      <c r="G26" s="1291"/>
      <c r="H26" s="1291"/>
      <c r="I26" s="1291"/>
      <c r="J26" s="1291"/>
      <c r="K26" s="1291"/>
      <c r="L26" s="1255"/>
      <c r="M26" s="1288" t="s">
        <v>1224</v>
      </c>
      <c r="N26" s="1291"/>
      <c r="O26" s="1291"/>
      <c r="P26" s="1292"/>
      <c r="Q26" s="1293"/>
      <c r="R26" s="1271"/>
      <c r="S26" s="1271"/>
      <c r="T26" s="1257"/>
      <c r="U26" s="1257"/>
      <c r="V26" s="1240"/>
      <c r="W26" s="1240"/>
      <c r="X26" s="1240"/>
      <c r="Y26" s="1240"/>
      <c r="Z26" s="1240"/>
      <c r="AA26" s="1240"/>
      <c r="AB26" s="1240"/>
      <c r="AC26" s="1240"/>
      <c r="AD26" s="1240"/>
      <c r="AE26" s="1254"/>
      <c r="AF26" s="1204"/>
      <c r="AG26" s="1204"/>
      <c r="AH26" s="1204"/>
      <c r="AI26" s="1204"/>
      <c r="AJ26" s="1204"/>
    </row>
    <row r="27" ht="12.75" customHeight="1" spans="1:36">
      <c r="A27" s="1214"/>
      <c r="B27" s="1224"/>
      <c r="C27" s="1286"/>
      <c r="D27" s="1260" t="s">
        <v>1225</v>
      </c>
      <c r="E27" s="1260"/>
      <c r="F27" s="1260"/>
      <c r="G27" s="1260"/>
      <c r="H27" s="1260"/>
      <c r="I27" s="1260"/>
      <c r="J27" s="1260"/>
      <c r="K27" s="1260"/>
      <c r="L27" s="1294"/>
      <c r="M27" s="1275"/>
      <c r="N27" s="1265"/>
      <c r="O27" s="1295"/>
      <c r="P27" s="1237"/>
      <c r="Q27" s="173"/>
      <c r="R27" s="1284"/>
      <c r="S27" s="1284"/>
      <c r="T27" s="1296"/>
      <c r="U27" s="1297"/>
      <c r="V27" s="1240"/>
      <c r="W27" s="1240"/>
      <c r="X27" s="1240"/>
      <c r="Y27" s="1240"/>
      <c r="Z27" s="1240"/>
      <c r="AA27" s="1240"/>
      <c r="AB27" s="1240"/>
      <c r="AC27" s="1240"/>
      <c r="AD27" s="1240"/>
      <c r="AE27" s="1254"/>
      <c r="AF27" s="1204"/>
      <c r="AG27" s="1204"/>
      <c r="AH27" s="1204"/>
      <c r="AI27" s="1204"/>
      <c r="AJ27" s="1204"/>
    </row>
    <row r="28" ht="17.25" customHeight="1" spans="1:36">
      <c r="A28" s="1214"/>
      <c r="B28" s="1224"/>
      <c r="C28" s="1298"/>
      <c r="D28" s="1215"/>
      <c r="E28" s="1299"/>
      <c r="F28" s="1299"/>
      <c r="G28" s="1299"/>
      <c r="H28" s="1299"/>
      <c r="I28" s="1299"/>
      <c r="J28" s="1299"/>
      <c r="K28" s="1299"/>
      <c r="L28" s="1299"/>
      <c r="M28" s="1300"/>
      <c r="N28" s="1301">
        <v>1301</v>
      </c>
      <c r="O28" s="1302">
        <v>1302</v>
      </c>
      <c r="P28" s="1301">
        <v>1303</v>
      </c>
      <c r="Q28" s="1303">
        <v>1304</v>
      </c>
      <c r="R28" s="1301">
        <v>1305</v>
      </c>
      <c r="S28" s="1304">
        <v>1306</v>
      </c>
      <c r="T28" s="1303">
        <v>1308</v>
      </c>
      <c r="U28" s="1303"/>
      <c r="V28" s="1301">
        <v>1309</v>
      </c>
      <c r="W28" s="1301"/>
      <c r="X28" s="1301"/>
      <c r="Y28" s="1301"/>
      <c r="Z28" s="1301"/>
      <c r="AA28" s="1301"/>
      <c r="AB28" s="1301"/>
      <c r="AC28" s="1301"/>
      <c r="AD28" s="1301"/>
      <c r="AE28" s="1305"/>
      <c r="AF28" s="1204"/>
      <c r="AG28" s="1204"/>
      <c r="AH28" s="1204"/>
      <c r="AI28" s="1204"/>
      <c r="AJ28" s="1204"/>
    </row>
    <row r="29" ht="21" customHeight="1" spans="1:36">
      <c r="A29" s="1214"/>
      <c r="B29" s="1224"/>
      <c r="C29" s="1306"/>
      <c r="D29" s="4033" t="s">
        <v>309</v>
      </c>
      <c r="E29" s="1308"/>
      <c r="F29" s="1308"/>
      <c r="G29" s="1308"/>
      <c r="H29" s="1308"/>
      <c r="I29" s="1308"/>
      <c r="J29" s="1308"/>
      <c r="K29" s="1308"/>
      <c r="L29" s="1308"/>
      <c r="M29" s="1309"/>
      <c r="N29" s="1310"/>
      <c r="O29" s="1311"/>
      <c r="P29" s="1311"/>
      <c r="Q29" s="1311"/>
      <c r="R29" s="1312"/>
      <c r="S29" s="1313"/>
      <c r="T29" s="1314"/>
      <c r="U29" s="1315"/>
      <c r="V29" s="1316"/>
      <c r="W29" s="1317"/>
      <c r="X29" s="1317"/>
      <c r="Y29" s="1317"/>
      <c r="Z29" s="1317"/>
      <c r="AA29" s="1317"/>
      <c r="AB29" s="1317"/>
      <c r="AC29" s="1317"/>
      <c r="AD29" s="1317"/>
      <c r="AE29" s="1318"/>
      <c r="AF29" s="1204"/>
      <c r="AG29" s="1204"/>
      <c r="AH29" s="1204"/>
      <c r="AI29" s="1204"/>
      <c r="AJ29" s="1204"/>
    </row>
    <row r="30" ht="21" customHeight="1" spans="1:36">
      <c r="A30" s="1214"/>
      <c r="B30" s="1224"/>
      <c r="C30" s="1319"/>
      <c r="D30" s="1320"/>
      <c r="E30" s="1321"/>
      <c r="F30" s="1321"/>
      <c r="G30" s="1321"/>
      <c r="H30" s="1321"/>
      <c r="I30" s="1321"/>
      <c r="J30" s="1321"/>
      <c r="K30" s="1321"/>
      <c r="L30" s="1321"/>
      <c r="M30" s="1322"/>
      <c r="N30" s="1323"/>
      <c r="O30" s="1324"/>
      <c r="P30" s="1324"/>
      <c r="Q30" s="1324"/>
      <c r="R30" s="1325"/>
      <c r="S30" s="1325"/>
      <c r="T30" s="1326"/>
      <c r="U30" s="1327"/>
      <c r="V30" s="1328"/>
      <c r="W30" s="1329"/>
      <c r="X30" s="1329"/>
      <c r="Y30" s="1329"/>
      <c r="Z30" s="1329"/>
      <c r="AA30" s="1329"/>
      <c r="AB30" s="1329"/>
      <c r="AC30" s="1329"/>
      <c r="AD30" s="1329"/>
      <c r="AE30" s="1330"/>
      <c r="AF30" s="1204"/>
      <c r="AG30" s="1204"/>
      <c r="AH30" s="1204"/>
      <c r="AI30" s="1204"/>
      <c r="AJ30" s="1204"/>
    </row>
    <row r="31" ht="21" customHeight="1" spans="1:36">
      <c r="A31" s="1214"/>
      <c r="B31" s="1224"/>
      <c r="C31" s="1306"/>
      <c r="D31" s="1307" t="s">
        <v>311</v>
      </c>
      <c r="E31" s="1321"/>
      <c r="F31" s="1321"/>
      <c r="G31" s="1321"/>
      <c r="H31" s="1321"/>
      <c r="I31" s="1321"/>
      <c r="J31" s="1321"/>
      <c r="K31" s="1321"/>
      <c r="L31" s="1321"/>
      <c r="M31" s="1309"/>
      <c r="N31" s="1331"/>
      <c r="O31" s="1332"/>
      <c r="P31" s="1332"/>
      <c r="Q31" s="1332"/>
      <c r="R31" s="1332"/>
      <c r="S31" s="1333"/>
      <c r="T31" s="1334"/>
      <c r="U31" s="1335"/>
      <c r="V31" s="1336"/>
      <c r="W31" s="1337"/>
      <c r="X31" s="1337"/>
      <c r="Y31" s="1337"/>
      <c r="Z31" s="1337"/>
      <c r="AA31" s="1337"/>
      <c r="AB31" s="1337"/>
      <c r="AC31" s="1337"/>
      <c r="AD31" s="1337"/>
      <c r="AE31" s="1338"/>
      <c r="AF31" s="1204"/>
      <c r="AG31" s="1204"/>
      <c r="AH31" s="1204"/>
      <c r="AI31" s="1204"/>
      <c r="AJ31" s="1204"/>
    </row>
    <row r="32" ht="21" customHeight="1" spans="1:36">
      <c r="A32" s="1214"/>
      <c r="B32" s="1224"/>
      <c r="C32" s="1319"/>
      <c r="D32" s="1320"/>
      <c r="E32" s="1339"/>
      <c r="F32" s="1339"/>
      <c r="G32" s="1339"/>
      <c r="H32" s="1339"/>
      <c r="I32" s="1339"/>
      <c r="J32" s="1339"/>
      <c r="K32" s="1339"/>
      <c r="L32" s="1339"/>
      <c r="M32" s="1322"/>
      <c r="N32" s="1325"/>
      <c r="O32" s="1324"/>
      <c r="P32" s="1324"/>
      <c r="Q32" s="1324"/>
      <c r="R32" s="1324"/>
      <c r="S32" s="1324"/>
      <c r="T32" s="1326"/>
      <c r="U32" s="1327"/>
      <c r="V32" s="1328"/>
      <c r="W32" s="1329"/>
      <c r="X32" s="1329"/>
      <c r="Y32" s="1329"/>
      <c r="Z32" s="1329"/>
      <c r="AA32" s="1329"/>
      <c r="AB32" s="1329"/>
      <c r="AC32" s="1329"/>
      <c r="AD32" s="1329"/>
      <c r="AE32" s="1330"/>
      <c r="AF32" s="1204"/>
      <c r="AG32" s="1204"/>
      <c r="AH32" s="1204"/>
      <c r="AI32" s="1204"/>
      <c r="AJ32" s="1204"/>
    </row>
    <row r="33" ht="21" customHeight="1" spans="1:36">
      <c r="A33" s="1214"/>
      <c r="B33" s="1340"/>
      <c r="C33" s="1306"/>
      <c r="D33" s="1307" t="s">
        <v>400</v>
      </c>
      <c r="E33" s="1308"/>
      <c r="F33" s="1308"/>
      <c r="G33" s="1308"/>
      <c r="H33" s="1308"/>
      <c r="I33" s="1308"/>
      <c r="J33" s="1308"/>
      <c r="K33" s="1308"/>
      <c r="L33" s="1308"/>
      <c r="M33" s="1309"/>
      <c r="N33" s="1341"/>
      <c r="O33" s="1342"/>
      <c r="P33" s="1342"/>
      <c r="Q33" s="1343"/>
      <c r="R33" s="1342"/>
      <c r="S33" s="1342"/>
      <c r="T33" s="1344"/>
      <c r="U33" s="1345"/>
      <c r="V33" s="1346"/>
      <c r="W33" s="1347"/>
      <c r="X33" s="1347"/>
      <c r="Y33" s="1347"/>
      <c r="Z33" s="1347"/>
      <c r="AA33" s="1347"/>
      <c r="AB33" s="1347"/>
      <c r="AC33" s="1347"/>
      <c r="AD33" s="1347"/>
      <c r="AE33" s="1348"/>
      <c r="AF33" s="1204"/>
      <c r="AG33" s="1204"/>
      <c r="AH33" s="1204"/>
      <c r="AI33" s="1204"/>
      <c r="AJ33" s="1204"/>
    </row>
    <row r="34" ht="21" customHeight="1" spans="1:36">
      <c r="A34" s="1214"/>
      <c r="B34" s="1340"/>
      <c r="C34" s="1319"/>
      <c r="D34" s="1320"/>
      <c r="E34" s="1321"/>
      <c r="F34" s="1321"/>
      <c r="G34" s="1321"/>
      <c r="H34" s="1321"/>
      <c r="I34" s="1321"/>
      <c r="J34" s="1321"/>
      <c r="K34" s="1321"/>
      <c r="L34" s="1321"/>
      <c r="M34" s="1322"/>
      <c r="N34" s="1325"/>
      <c r="O34" s="1324"/>
      <c r="P34" s="1324"/>
      <c r="Q34" s="1324"/>
      <c r="R34" s="1324"/>
      <c r="S34" s="1324"/>
      <c r="T34" s="1326"/>
      <c r="U34" s="1327"/>
      <c r="V34" s="1328"/>
      <c r="W34" s="1329"/>
      <c r="X34" s="1329"/>
      <c r="Y34" s="1329"/>
      <c r="Z34" s="1329"/>
      <c r="AA34" s="1329"/>
      <c r="AB34" s="1329"/>
      <c r="AC34" s="1329"/>
      <c r="AD34" s="1329"/>
      <c r="AE34" s="1330"/>
      <c r="AF34" s="1204"/>
      <c r="AG34" s="1204"/>
      <c r="AH34" s="1204"/>
      <c r="AI34" s="1204"/>
      <c r="AJ34" s="1204"/>
    </row>
    <row r="35" ht="21" customHeight="1" spans="1:36">
      <c r="A35" s="1214"/>
      <c r="B35" s="1224"/>
      <c r="C35" s="1306"/>
      <c r="D35" s="1307" t="s">
        <v>405</v>
      </c>
      <c r="E35" s="1321"/>
      <c r="F35" s="1321"/>
      <c r="G35" s="1321"/>
      <c r="H35" s="1321"/>
      <c r="I35" s="1321"/>
      <c r="J35" s="1321"/>
      <c r="K35" s="1321"/>
      <c r="L35" s="1321"/>
      <c r="M35" s="1309"/>
      <c r="N35" s="1341"/>
      <c r="O35" s="1342"/>
      <c r="P35" s="1342"/>
      <c r="Q35" s="1342"/>
      <c r="R35" s="1342"/>
      <c r="S35" s="1342"/>
      <c r="T35" s="1346"/>
      <c r="U35" s="1349"/>
      <c r="V35" s="1346"/>
      <c r="W35" s="1347"/>
      <c r="X35" s="1347"/>
      <c r="Y35" s="1347"/>
      <c r="Z35" s="1347"/>
      <c r="AA35" s="1347"/>
      <c r="AB35" s="1347"/>
      <c r="AC35" s="1347"/>
      <c r="AD35" s="1347"/>
      <c r="AE35" s="1348"/>
      <c r="AF35" s="1204"/>
      <c r="AG35" s="1204"/>
      <c r="AH35" s="1204"/>
      <c r="AI35" s="1204"/>
      <c r="AJ35" s="1204"/>
    </row>
    <row r="36" ht="21" customHeight="1" spans="1:36">
      <c r="A36" s="1214"/>
      <c r="B36" s="1224"/>
      <c r="C36" s="1319"/>
      <c r="D36" s="1320"/>
      <c r="E36" s="1321"/>
      <c r="F36" s="1321"/>
      <c r="G36" s="1321"/>
      <c r="H36" s="1321"/>
      <c r="I36" s="1321"/>
      <c r="J36" s="1321"/>
      <c r="K36" s="1321"/>
      <c r="L36" s="1321"/>
      <c r="M36" s="1322"/>
      <c r="N36" s="1325"/>
      <c r="O36" s="1324"/>
      <c r="P36" s="1324"/>
      <c r="Q36" s="1324"/>
      <c r="R36" s="1324"/>
      <c r="S36" s="1324"/>
      <c r="T36" s="1326"/>
      <c r="U36" s="1327"/>
      <c r="V36" s="1350"/>
      <c r="W36" s="1351"/>
      <c r="X36" s="1351"/>
      <c r="Y36" s="1351"/>
      <c r="Z36" s="1351"/>
      <c r="AA36" s="1351"/>
      <c r="AB36" s="1351"/>
      <c r="AC36" s="1351"/>
      <c r="AD36" s="1351"/>
      <c r="AE36" s="1352"/>
      <c r="AF36" s="1204"/>
      <c r="AG36" s="1204"/>
      <c r="AH36" s="1204"/>
      <c r="AI36" s="1204"/>
      <c r="AJ36" s="1204"/>
    </row>
    <row r="37" ht="21" customHeight="1" spans="1:36">
      <c r="A37" s="1214"/>
      <c r="B37" s="1224"/>
      <c r="C37" s="1306"/>
      <c r="D37" s="1307" t="s">
        <v>411</v>
      </c>
      <c r="E37" s="1321"/>
      <c r="F37" s="1321"/>
      <c r="G37" s="1321"/>
      <c r="H37" s="1321"/>
      <c r="I37" s="1321"/>
      <c r="J37" s="1321"/>
      <c r="K37" s="1321"/>
      <c r="L37" s="1321"/>
      <c r="M37" s="1309"/>
      <c r="N37" s="1341"/>
      <c r="O37" s="1353"/>
      <c r="P37" s="1353"/>
      <c r="Q37" s="1353"/>
      <c r="R37" s="1353"/>
      <c r="S37" s="1342"/>
      <c r="T37" s="1344"/>
      <c r="U37" s="1345"/>
      <c r="V37" s="1346"/>
      <c r="W37" s="1347"/>
      <c r="X37" s="1347"/>
      <c r="Y37" s="1347"/>
      <c r="Z37" s="1347"/>
      <c r="AA37" s="1347"/>
      <c r="AB37" s="1347"/>
      <c r="AC37" s="1347"/>
      <c r="AD37" s="1347"/>
      <c r="AE37" s="1348"/>
      <c r="AF37" s="1204"/>
      <c r="AG37" s="1204"/>
      <c r="AH37" s="1204"/>
      <c r="AI37" s="1204"/>
      <c r="AJ37" s="1204"/>
    </row>
    <row r="38" ht="21" customHeight="1" spans="1:36">
      <c r="A38" s="1214"/>
      <c r="B38" s="1224"/>
      <c r="C38" s="1319"/>
      <c r="D38" s="1320"/>
      <c r="E38" s="1321"/>
      <c r="F38" s="1321"/>
      <c r="G38" s="1321"/>
      <c r="H38" s="1321"/>
      <c r="I38" s="1321"/>
      <c r="J38" s="1321"/>
      <c r="K38" s="1321"/>
      <c r="L38" s="1321"/>
      <c r="M38" s="1322"/>
      <c r="N38" s="1325"/>
      <c r="O38" s="1324"/>
      <c r="P38" s="1324"/>
      <c r="Q38" s="1324"/>
      <c r="R38" s="1324"/>
      <c r="S38" s="1324"/>
      <c r="T38" s="1326"/>
      <c r="U38" s="1327"/>
      <c r="V38" s="1328"/>
      <c r="W38" s="1329"/>
      <c r="X38" s="1329"/>
      <c r="Y38" s="1329"/>
      <c r="Z38" s="1329"/>
      <c r="AA38" s="1329"/>
      <c r="AB38" s="1329"/>
      <c r="AC38" s="1329"/>
      <c r="AD38" s="1329"/>
      <c r="AE38" s="1330"/>
      <c r="AF38" s="1204"/>
      <c r="AG38" s="1204"/>
      <c r="AH38" s="1204"/>
      <c r="AI38" s="1204"/>
      <c r="AJ38" s="1204"/>
    </row>
    <row r="39" ht="21" customHeight="1" spans="1:36">
      <c r="A39" s="1214"/>
      <c r="B39" s="1224"/>
      <c r="C39" s="1306"/>
      <c r="D39" s="1307" t="s">
        <v>415</v>
      </c>
      <c r="E39" s="1321"/>
      <c r="F39" s="1321"/>
      <c r="G39" s="1321"/>
      <c r="H39" s="1321"/>
      <c r="I39" s="1321"/>
      <c r="J39" s="1321"/>
      <c r="K39" s="1321"/>
      <c r="L39" s="1321"/>
      <c r="M39" s="1309"/>
      <c r="N39" s="1354"/>
      <c r="O39" s="1342"/>
      <c r="P39" s="1343"/>
      <c r="Q39" s="1342"/>
      <c r="R39" s="1342"/>
      <c r="S39" s="1343"/>
      <c r="T39" s="1344"/>
      <c r="U39" s="1345"/>
      <c r="V39" s="1346"/>
      <c r="W39" s="1347"/>
      <c r="X39" s="1347"/>
      <c r="Y39" s="1347"/>
      <c r="Z39" s="1347"/>
      <c r="AA39" s="1347"/>
      <c r="AB39" s="1347"/>
      <c r="AC39" s="1347"/>
      <c r="AD39" s="1347"/>
      <c r="AE39" s="1348"/>
      <c r="AF39" s="1204"/>
      <c r="AG39" s="1204"/>
      <c r="AH39" s="1204"/>
      <c r="AI39" s="1204"/>
      <c r="AJ39" s="1204"/>
    </row>
    <row r="40" ht="21" customHeight="1" spans="1:36">
      <c r="A40" s="1214"/>
      <c r="B40" s="1224"/>
      <c r="C40" s="1319"/>
      <c r="D40" s="1320"/>
      <c r="E40" s="1321"/>
      <c r="F40" s="1321"/>
      <c r="G40" s="1321"/>
      <c r="H40" s="1321"/>
      <c r="I40" s="1321"/>
      <c r="J40" s="1321"/>
      <c r="K40" s="1321"/>
      <c r="L40" s="1321"/>
      <c r="M40" s="1322"/>
      <c r="N40" s="1325"/>
      <c r="O40" s="1324"/>
      <c r="P40" s="1324"/>
      <c r="Q40" s="1324"/>
      <c r="R40" s="1324"/>
      <c r="S40" s="1324"/>
      <c r="T40" s="1326"/>
      <c r="U40" s="1327"/>
      <c r="V40" s="1350"/>
      <c r="W40" s="1351"/>
      <c r="X40" s="1351"/>
      <c r="Y40" s="1351"/>
      <c r="Z40" s="1351"/>
      <c r="AA40" s="1351"/>
      <c r="AB40" s="1351"/>
      <c r="AC40" s="1351"/>
      <c r="AD40" s="1351"/>
      <c r="AE40" s="1352"/>
      <c r="AF40" s="1204"/>
      <c r="AG40" s="1204"/>
      <c r="AH40" s="1204"/>
      <c r="AI40" s="1204"/>
      <c r="AJ40" s="1204"/>
    </row>
    <row r="41" ht="21" customHeight="1" spans="1:36">
      <c r="A41" s="1214"/>
      <c r="B41" s="1224"/>
      <c r="C41" s="1306"/>
      <c r="D41" s="1307" t="s">
        <v>419</v>
      </c>
      <c r="E41" s="1321"/>
      <c r="F41" s="1321"/>
      <c r="G41" s="1321"/>
      <c r="H41" s="1321"/>
      <c r="I41" s="1321"/>
      <c r="J41" s="1321"/>
      <c r="K41" s="1321"/>
      <c r="L41" s="1321"/>
      <c r="M41" s="1309"/>
      <c r="N41" s="1354"/>
      <c r="O41" s="1342"/>
      <c r="P41" s="1342"/>
      <c r="Q41" s="1343"/>
      <c r="R41" s="1353"/>
      <c r="S41" s="1353"/>
      <c r="T41" s="1344"/>
      <c r="U41" s="1345"/>
      <c r="V41" s="1346"/>
      <c r="W41" s="1347"/>
      <c r="X41" s="1347"/>
      <c r="Y41" s="1347"/>
      <c r="Z41" s="1347"/>
      <c r="AA41" s="1347"/>
      <c r="AB41" s="1347"/>
      <c r="AC41" s="1347"/>
      <c r="AD41" s="1347"/>
      <c r="AE41" s="1348"/>
      <c r="AF41" s="1204"/>
      <c r="AG41" s="1204"/>
      <c r="AH41" s="1204"/>
      <c r="AI41" s="1204"/>
      <c r="AJ41" s="1204"/>
    </row>
    <row r="42" ht="21" customHeight="1" spans="1:36">
      <c r="A42" s="1214"/>
      <c r="B42" s="1224"/>
      <c r="C42" s="1319"/>
      <c r="D42" s="1320"/>
      <c r="E42" s="1321"/>
      <c r="F42" s="1321"/>
      <c r="G42" s="1321"/>
      <c r="H42" s="1321"/>
      <c r="I42" s="1321"/>
      <c r="J42" s="1321"/>
      <c r="K42" s="1321"/>
      <c r="L42" s="1321"/>
      <c r="M42" s="1322"/>
      <c r="N42" s="1325"/>
      <c r="O42" s="1324"/>
      <c r="P42" s="1324"/>
      <c r="Q42" s="1324"/>
      <c r="R42" s="1324"/>
      <c r="S42" s="1324"/>
      <c r="T42" s="1326"/>
      <c r="U42" s="1327"/>
      <c r="V42" s="1328"/>
      <c r="W42" s="1329"/>
      <c r="X42" s="1329"/>
      <c r="Y42" s="1329"/>
      <c r="Z42" s="1329"/>
      <c r="AA42" s="1329"/>
      <c r="AB42" s="1329"/>
      <c r="AC42" s="1329"/>
      <c r="AD42" s="1329"/>
      <c r="AE42" s="1330"/>
      <c r="AF42" s="1204"/>
      <c r="AG42" s="1204"/>
      <c r="AH42" s="1204"/>
      <c r="AI42" s="1204"/>
      <c r="AJ42" s="1204"/>
    </row>
    <row r="43" ht="21" customHeight="1" spans="1:36">
      <c r="A43" s="1214"/>
      <c r="B43" s="1224"/>
      <c r="C43" s="1306"/>
      <c r="D43" s="1307" t="s">
        <v>340</v>
      </c>
      <c r="E43" s="1321"/>
      <c r="F43" s="1321"/>
      <c r="G43" s="1321"/>
      <c r="H43" s="1321"/>
      <c r="I43" s="1321"/>
      <c r="J43" s="1321"/>
      <c r="K43" s="1321"/>
      <c r="L43" s="1355"/>
      <c r="M43" s="1356"/>
      <c r="N43" s="1354"/>
      <c r="O43" s="1342"/>
      <c r="P43" s="1343"/>
      <c r="Q43" s="1342"/>
      <c r="R43" s="1342"/>
      <c r="S43" s="1342"/>
      <c r="T43" s="1346"/>
      <c r="U43" s="1357"/>
      <c r="V43" s="1344"/>
      <c r="W43" s="1358"/>
      <c r="X43" s="1358"/>
      <c r="Y43" s="1358"/>
      <c r="Z43" s="1358"/>
      <c r="AA43" s="1358"/>
      <c r="AB43" s="1358"/>
      <c r="AC43" s="1358"/>
      <c r="AD43" s="1358"/>
      <c r="AE43" s="1359"/>
      <c r="AF43" s="1204"/>
      <c r="AG43" s="1204"/>
      <c r="AH43" s="1204"/>
      <c r="AI43" s="1204"/>
      <c r="AJ43" s="1204"/>
    </row>
    <row r="44" ht="21" customHeight="1" spans="1:36">
      <c r="A44" s="1214"/>
      <c r="B44" s="1224"/>
      <c r="C44" s="1319"/>
      <c r="D44" s="1320"/>
      <c r="E44" s="1321"/>
      <c r="F44" s="1321"/>
      <c r="G44" s="1321"/>
      <c r="H44" s="1321"/>
      <c r="I44" s="1321"/>
      <c r="J44" s="1321"/>
      <c r="K44" s="1321"/>
      <c r="L44" s="1355"/>
      <c r="M44" s="1360"/>
      <c r="N44" s="1325"/>
      <c r="O44" s="1324"/>
      <c r="P44" s="1324"/>
      <c r="Q44" s="1324"/>
      <c r="R44" s="1324"/>
      <c r="S44" s="1324"/>
      <c r="T44" s="1326"/>
      <c r="U44" s="1327"/>
      <c r="V44" s="1328"/>
      <c r="W44" s="1329"/>
      <c r="X44" s="1329"/>
      <c r="Y44" s="1329"/>
      <c r="Z44" s="1329"/>
      <c r="AA44" s="1329"/>
      <c r="AB44" s="1329"/>
      <c r="AC44" s="1329"/>
      <c r="AD44" s="1329"/>
      <c r="AE44" s="1330"/>
      <c r="AF44" s="1361"/>
      <c r="AG44" s="1204"/>
      <c r="AH44" s="1204"/>
      <c r="AI44" s="1204"/>
      <c r="AJ44" s="1204"/>
    </row>
    <row r="45" ht="21" customHeight="1" spans="1:36">
      <c r="A45" s="1214"/>
      <c r="B45" s="1224"/>
      <c r="C45" s="1306"/>
      <c r="D45" s="1307" t="s">
        <v>341</v>
      </c>
      <c r="E45" s="1321"/>
      <c r="F45" s="1321"/>
      <c r="G45" s="1321"/>
      <c r="H45" s="1321"/>
      <c r="I45" s="1321"/>
      <c r="J45" s="1321"/>
      <c r="K45" s="1321"/>
      <c r="L45" s="1355"/>
      <c r="M45" s="1356"/>
      <c r="N45" s="1362"/>
      <c r="O45" s="1342"/>
      <c r="P45" s="1343"/>
      <c r="Q45" s="1342"/>
      <c r="R45" s="1343"/>
      <c r="S45" s="1353"/>
      <c r="T45" s="1346"/>
      <c r="U45" s="1357"/>
      <c r="V45" s="1344"/>
      <c r="W45" s="1358"/>
      <c r="X45" s="1358"/>
      <c r="Y45" s="1358"/>
      <c r="Z45" s="1358"/>
      <c r="AA45" s="1358"/>
      <c r="AB45" s="1358"/>
      <c r="AC45" s="1358"/>
      <c r="AD45" s="1358"/>
      <c r="AE45" s="1359"/>
      <c r="AF45" s="1204"/>
      <c r="AG45" s="1204"/>
      <c r="AH45" s="1204"/>
      <c r="AI45" s="1204"/>
      <c r="AJ45" s="1204"/>
    </row>
    <row r="46" ht="21" customHeight="1" spans="1:36">
      <c r="A46" s="1214"/>
      <c r="B46" s="1224"/>
      <c r="C46" s="1319"/>
      <c r="D46" s="1320"/>
      <c r="E46" s="1321"/>
      <c r="F46" s="1321"/>
      <c r="G46" s="1321"/>
      <c r="H46" s="1321"/>
      <c r="I46" s="1321"/>
      <c r="J46" s="1321"/>
      <c r="K46" s="1321"/>
      <c r="L46" s="1355"/>
      <c r="M46" s="1360"/>
      <c r="N46" s="1323"/>
      <c r="O46" s="1325"/>
      <c r="P46" s="1324"/>
      <c r="Q46" s="1325"/>
      <c r="R46" s="1325"/>
      <c r="S46" s="1325"/>
      <c r="T46" s="1326"/>
      <c r="U46" s="1327"/>
      <c r="V46" s="1328"/>
      <c r="W46" s="1329"/>
      <c r="X46" s="1329"/>
      <c r="Y46" s="1329"/>
      <c r="Z46" s="1329"/>
      <c r="AA46" s="1329"/>
      <c r="AB46" s="1329"/>
      <c r="AC46" s="1329"/>
      <c r="AD46" s="1329"/>
      <c r="AE46" s="1330"/>
      <c r="AF46" s="1204"/>
      <c r="AG46" s="1204"/>
      <c r="AH46" s="1204"/>
      <c r="AI46" s="1204"/>
      <c r="AJ46" s="1204"/>
    </row>
    <row r="47" ht="21" customHeight="1" spans="1:36">
      <c r="A47" s="1214"/>
      <c r="B47" s="1224"/>
      <c r="C47" s="1306"/>
      <c r="D47" s="1307" t="s">
        <v>785</v>
      </c>
      <c r="E47" s="1321"/>
      <c r="F47" s="1321"/>
      <c r="G47" s="1321"/>
      <c r="H47" s="1321"/>
      <c r="I47" s="1321"/>
      <c r="J47" s="1321"/>
      <c r="K47" s="1321"/>
      <c r="L47" s="1355"/>
      <c r="M47" s="1356"/>
      <c r="N47" s="1363"/>
      <c r="O47" s="1353"/>
      <c r="P47" s="1353"/>
      <c r="Q47" s="1342"/>
      <c r="R47" s="1342"/>
      <c r="S47" s="1343"/>
      <c r="T47" s="1344"/>
      <c r="U47" s="1345"/>
      <c r="V47" s="1346"/>
      <c r="W47" s="1347"/>
      <c r="X47" s="1347"/>
      <c r="Y47" s="1347"/>
      <c r="Z47" s="1347"/>
      <c r="AA47" s="1347"/>
      <c r="AB47" s="1347"/>
      <c r="AC47" s="1347"/>
      <c r="AD47" s="1347"/>
      <c r="AE47" s="1348"/>
      <c r="AF47" s="1204"/>
      <c r="AG47" s="1204"/>
      <c r="AH47" s="1204"/>
      <c r="AI47" s="1204"/>
      <c r="AJ47" s="1204"/>
    </row>
    <row r="48" ht="21" customHeight="1" spans="1:36">
      <c r="A48" s="1214"/>
      <c r="B48" s="1224"/>
      <c r="C48" s="1319"/>
      <c r="D48" s="1320"/>
      <c r="E48" s="1321"/>
      <c r="F48" s="1321"/>
      <c r="G48" s="1321"/>
      <c r="H48" s="1321"/>
      <c r="I48" s="1321"/>
      <c r="J48" s="1321"/>
      <c r="K48" s="1321"/>
      <c r="L48" s="1355"/>
      <c r="M48" s="1360"/>
      <c r="N48" s="1323"/>
      <c r="O48" s="1325"/>
      <c r="P48" s="1325"/>
      <c r="Q48" s="1325"/>
      <c r="R48" s="1325"/>
      <c r="S48" s="1325"/>
      <c r="T48" s="1326"/>
      <c r="U48" s="1327"/>
      <c r="V48" s="1328"/>
      <c r="W48" s="1329"/>
      <c r="X48" s="1329"/>
      <c r="Y48" s="1329"/>
      <c r="Z48" s="1329"/>
      <c r="AA48" s="1329"/>
      <c r="AB48" s="1329"/>
      <c r="AC48" s="1329"/>
      <c r="AD48" s="1329"/>
      <c r="AE48" s="1330"/>
      <c r="AF48" s="1204"/>
      <c r="AG48" s="1204"/>
      <c r="AH48" s="1204"/>
      <c r="AI48" s="1204"/>
      <c r="AJ48" s="1204"/>
    </row>
    <row r="49" ht="21" customHeight="1" spans="1:36">
      <c r="A49" s="1214"/>
      <c r="B49" s="1224"/>
      <c r="C49" s="1306"/>
      <c r="D49" s="1307">
        <v>11</v>
      </c>
      <c r="E49" s="1321"/>
      <c r="F49" s="1321"/>
      <c r="G49" s="1321"/>
      <c r="H49" s="1321"/>
      <c r="I49" s="1321"/>
      <c r="J49" s="1321"/>
      <c r="K49" s="1321"/>
      <c r="L49" s="1321"/>
      <c r="M49" s="1309"/>
      <c r="N49" s="1364"/>
      <c r="O49" s="1365"/>
      <c r="P49" s="1365"/>
      <c r="Q49" s="1366"/>
      <c r="R49" s="1367"/>
      <c r="S49" s="1364"/>
      <c r="T49" s="1334"/>
      <c r="U49" s="1335"/>
      <c r="V49" s="1336"/>
      <c r="W49" s="1337"/>
      <c r="X49" s="1337"/>
      <c r="Y49" s="1337"/>
      <c r="Z49" s="1337"/>
      <c r="AA49" s="1337"/>
      <c r="AB49" s="1337"/>
      <c r="AC49" s="1337"/>
      <c r="AD49" s="1337"/>
      <c r="AE49" s="1338"/>
      <c r="AF49" s="1204"/>
      <c r="AG49" s="1204"/>
      <c r="AH49" s="1204"/>
      <c r="AI49" s="1204"/>
      <c r="AJ49" s="1204"/>
    </row>
    <row r="50" ht="21" customHeight="1" spans="1:36">
      <c r="A50" s="1214"/>
      <c r="B50" s="1224"/>
      <c r="C50" s="1319"/>
      <c r="D50" s="1320"/>
      <c r="E50" s="1321"/>
      <c r="F50" s="1321"/>
      <c r="G50" s="1321"/>
      <c r="H50" s="1321"/>
      <c r="I50" s="1321"/>
      <c r="J50" s="1321"/>
      <c r="K50" s="1321"/>
      <c r="L50" s="1321"/>
      <c r="M50" s="1322"/>
      <c r="N50" s="1325"/>
      <c r="O50" s="1324"/>
      <c r="P50" s="1324"/>
      <c r="Q50" s="1324"/>
      <c r="R50" s="1325"/>
      <c r="S50" s="1325"/>
      <c r="T50" s="1326"/>
      <c r="U50" s="1327"/>
      <c r="V50" s="1350"/>
      <c r="W50" s="1351"/>
      <c r="X50" s="1351"/>
      <c r="Y50" s="1351"/>
      <c r="Z50" s="1351"/>
      <c r="AA50" s="1351"/>
      <c r="AB50" s="1351"/>
      <c r="AC50" s="1351"/>
      <c r="AD50" s="1351"/>
      <c r="AE50" s="1352"/>
      <c r="AF50" s="1204"/>
      <c r="AG50" s="1204"/>
      <c r="AH50" s="1204"/>
      <c r="AI50" s="1204"/>
      <c r="AJ50" s="1204"/>
    </row>
    <row r="51" ht="21" customHeight="1" spans="1:36">
      <c r="A51" s="1214"/>
      <c r="B51" s="1224"/>
      <c r="C51" s="1306"/>
      <c r="D51" s="1307">
        <v>12</v>
      </c>
      <c r="E51" s="1321"/>
      <c r="F51" s="1321"/>
      <c r="G51" s="1321"/>
      <c r="H51" s="1321"/>
      <c r="I51" s="1321"/>
      <c r="J51" s="1321"/>
      <c r="K51" s="1321"/>
      <c r="L51" s="1321"/>
      <c r="M51" s="1309"/>
      <c r="N51" s="1368"/>
      <c r="O51" s="1333"/>
      <c r="P51" s="1333"/>
      <c r="Q51" s="1369"/>
      <c r="R51" s="1333"/>
      <c r="S51" s="1333"/>
      <c r="T51" s="1336"/>
      <c r="U51" s="1370"/>
      <c r="V51" s="1371"/>
      <c r="W51" s="1372"/>
      <c r="X51" s="1372"/>
      <c r="Y51" s="1372"/>
      <c r="Z51" s="1372"/>
      <c r="AA51" s="1372"/>
      <c r="AB51" s="1372"/>
      <c r="AC51" s="1372"/>
      <c r="AD51" s="1372"/>
      <c r="AE51" s="1373"/>
      <c r="AF51" s="1204"/>
      <c r="AG51" s="1204"/>
      <c r="AH51" s="1204"/>
      <c r="AI51" s="1204"/>
      <c r="AJ51" s="1204"/>
    </row>
    <row r="52" ht="21" customHeight="1" spans="1:36">
      <c r="A52" s="1214"/>
      <c r="B52" s="1224"/>
      <c r="C52" s="1319"/>
      <c r="D52" s="1320"/>
      <c r="E52" s="1321"/>
      <c r="F52" s="1321"/>
      <c r="G52" s="1321"/>
      <c r="H52" s="1321"/>
      <c r="I52" s="1321"/>
      <c r="J52" s="1321"/>
      <c r="K52" s="1321"/>
      <c r="L52" s="1321"/>
      <c r="M52" s="1322"/>
      <c r="N52" s="1323"/>
      <c r="O52" s="1324"/>
      <c r="P52" s="1324"/>
      <c r="Q52" s="1324"/>
      <c r="R52" s="1324"/>
      <c r="S52" s="1324"/>
      <c r="T52" s="1326"/>
      <c r="U52" s="1327"/>
      <c r="V52" s="1350"/>
      <c r="W52" s="1351"/>
      <c r="X52" s="1351"/>
      <c r="Y52" s="1351"/>
      <c r="Z52" s="1351"/>
      <c r="AA52" s="1351"/>
      <c r="AB52" s="1351"/>
      <c r="AC52" s="1351"/>
      <c r="AD52" s="1351"/>
      <c r="AE52" s="1352"/>
      <c r="AF52" s="1204"/>
      <c r="AG52" s="1204"/>
      <c r="AH52" s="1204"/>
      <c r="AI52" s="1204"/>
      <c r="AJ52" s="1204"/>
    </row>
    <row r="53" ht="21" customHeight="1" spans="1:36">
      <c r="A53" s="1214"/>
      <c r="B53" s="1340"/>
      <c r="C53" s="1306"/>
      <c r="D53" s="1374">
        <v>13</v>
      </c>
      <c r="E53" s="1321"/>
      <c r="F53" s="1321"/>
      <c r="G53" s="1321"/>
      <c r="H53" s="1321"/>
      <c r="I53" s="1321"/>
      <c r="J53" s="1321"/>
      <c r="K53" s="1321"/>
      <c r="L53" s="1321"/>
      <c r="M53" s="1309"/>
      <c r="N53" s="1341"/>
      <c r="O53" s="1343"/>
      <c r="P53" s="1353"/>
      <c r="Q53" s="1342"/>
      <c r="R53" s="1342"/>
      <c r="S53" s="1342"/>
      <c r="T53" s="1375"/>
      <c r="U53" s="1376"/>
      <c r="V53" s="1371"/>
      <c r="W53" s="1372"/>
      <c r="X53" s="1372"/>
      <c r="Y53" s="1372"/>
      <c r="Z53" s="1372"/>
      <c r="AA53" s="1372"/>
      <c r="AB53" s="1372"/>
      <c r="AC53" s="1372"/>
      <c r="AD53" s="1372"/>
      <c r="AE53" s="1373"/>
      <c r="AF53" s="1204"/>
      <c r="AG53" s="1204"/>
      <c r="AH53" s="1204"/>
      <c r="AI53" s="1204"/>
      <c r="AJ53" s="1204"/>
    </row>
    <row r="54" ht="21" customHeight="1" spans="1:36">
      <c r="A54" s="1214"/>
      <c r="B54" s="1340"/>
      <c r="C54" s="1319"/>
      <c r="D54" s="1374"/>
      <c r="E54" s="1321"/>
      <c r="F54" s="1321"/>
      <c r="G54" s="1321"/>
      <c r="H54" s="1321"/>
      <c r="I54" s="1321"/>
      <c r="J54" s="1321"/>
      <c r="K54" s="1321"/>
      <c r="L54" s="1321"/>
      <c r="M54" s="1322"/>
      <c r="N54" s="1323"/>
      <c r="O54" s="1324"/>
      <c r="P54" s="1324"/>
      <c r="Q54" s="1324"/>
      <c r="R54" s="1324"/>
      <c r="S54" s="1324"/>
      <c r="T54" s="1326"/>
      <c r="U54" s="1327"/>
      <c r="V54" s="1350"/>
      <c r="W54" s="1351"/>
      <c r="X54" s="1351"/>
      <c r="Y54" s="1351"/>
      <c r="Z54" s="1351"/>
      <c r="AA54" s="1351"/>
      <c r="AB54" s="1351"/>
      <c r="AC54" s="1351"/>
      <c r="AD54" s="1351"/>
      <c r="AE54" s="1352"/>
      <c r="AF54" s="1204"/>
      <c r="AG54" s="1204"/>
      <c r="AH54" s="1204"/>
      <c r="AI54" s="1204"/>
      <c r="AJ54" s="1204"/>
    </row>
    <row r="55" ht="21" customHeight="1" spans="1:36">
      <c r="A55" s="1214"/>
      <c r="B55" s="1224"/>
      <c r="C55" s="1306"/>
      <c r="D55" s="1307">
        <v>14</v>
      </c>
      <c r="E55" s="1321"/>
      <c r="F55" s="1321"/>
      <c r="G55" s="1321"/>
      <c r="H55" s="1321"/>
      <c r="I55" s="1321"/>
      <c r="J55" s="1321"/>
      <c r="K55" s="1321"/>
      <c r="L55" s="1321"/>
      <c r="M55" s="1309"/>
      <c r="N55" s="1354"/>
      <c r="O55" s="1342"/>
      <c r="P55" s="1342"/>
      <c r="Q55" s="1343"/>
      <c r="R55" s="1342"/>
      <c r="S55" s="1353"/>
      <c r="T55" s="1375"/>
      <c r="U55" s="1376"/>
      <c r="V55" s="1377"/>
      <c r="W55" s="1378"/>
      <c r="X55" s="1378"/>
      <c r="Y55" s="1378"/>
      <c r="Z55" s="1378"/>
      <c r="AA55" s="1378"/>
      <c r="AB55" s="1378"/>
      <c r="AC55" s="1378"/>
      <c r="AD55" s="1378"/>
      <c r="AE55" s="1379"/>
      <c r="AF55" s="1204"/>
      <c r="AG55" s="1204"/>
      <c r="AH55" s="1204"/>
      <c r="AI55" s="1204"/>
      <c r="AJ55" s="1204"/>
    </row>
    <row r="56" ht="21" customHeight="1" spans="1:36">
      <c r="A56" s="1214"/>
      <c r="B56" s="1224"/>
      <c r="C56" s="1319"/>
      <c r="D56" s="1320"/>
      <c r="E56" s="1321"/>
      <c r="F56" s="1321"/>
      <c r="G56" s="1321"/>
      <c r="H56" s="1321"/>
      <c r="I56" s="1321"/>
      <c r="J56" s="1321"/>
      <c r="K56" s="1321"/>
      <c r="L56" s="1321"/>
      <c r="M56" s="1322"/>
      <c r="N56" s="1325"/>
      <c r="O56" s="1324"/>
      <c r="P56" s="1324"/>
      <c r="Q56" s="1324"/>
      <c r="R56" s="1324"/>
      <c r="S56" s="1324"/>
      <c r="T56" s="1326"/>
      <c r="U56" s="1327"/>
      <c r="V56" s="1350"/>
      <c r="W56" s="1351"/>
      <c r="X56" s="1351"/>
      <c r="Y56" s="1351"/>
      <c r="Z56" s="1351"/>
      <c r="AA56" s="1351"/>
      <c r="AB56" s="1351"/>
      <c r="AC56" s="1351"/>
      <c r="AD56" s="1351"/>
      <c r="AE56" s="1352"/>
      <c r="AF56" s="1204"/>
      <c r="AG56" s="1204"/>
      <c r="AH56" s="1204"/>
      <c r="AI56" s="1204"/>
      <c r="AJ56" s="1204"/>
    </row>
    <row r="57" ht="21" customHeight="1" spans="1:36">
      <c r="A57" s="1214"/>
      <c r="B57" s="1224"/>
      <c r="C57" s="1306"/>
      <c r="D57" s="1307">
        <v>15</v>
      </c>
      <c r="E57" s="1321"/>
      <c r="F57" s="1321"/>
      <c r="G57" s="1321"/>
      <c r="H57" s="1321"/>
      <c r="I57" s="1321"/>
      <c r="J57" s="1321"/>
      <c r="K57" s="1321"/>
      <c r="L57" s="1321"/>
      <c r="M57" s="1309"/>
      <c r="N57" s="1363"/>
      <c r="O57" s="1342"/>
      <c r="P57" s="1343"/>
      <c r="Q57" s="1342"/>
      <c r="R57" s="1342"/>
      <c r="S57" s="1343"/>
      <c r="T57" s="1375"/>
      <c r="U57" s="1376"/>
      <c r="V57" s="1344"/>
      <c r="W57" s="1358"/>
      <c r="X57" s="1358"/>
      <c r="Y57" s="1358"/>
      <c r="Z57" s="1358"/>
      <c r="AA57" s="1358"/>
      <c r="AB57" s="1358"/>
      <c r="AC57" s="1358"/>
      <c r="AD57" s="1358"/>
      <c r="AE57" s="1359"/>
      <c r="AF57" s="1204"/>
      <c r="AG57" s="1204"/>
      <c r="AH57" s="1204"/>
      <c r="AI57" s="1204"/>
      <c r="AJ57" s="1204"/>
    </row>
    <row r="58" ht="21" customHeight="1" spans="1:36">
      <c r="A58" s="1214"/>
      <c r="B58" s="1224"/>
      <c r="C58" s="1319"/>
      <c r="D58" s="1320"/>
      <c r="E58" s="1339"/>
      <c r="F58" s="1339"/>
      <c r="G58" s="1339"/>
      <c r="H58" s="1339"/>
      <c r="I58" s="1339"/>
      <c r="J58" s="1339"/>
      <c r="K58" s="1339"/>
      <c r="L58" s="1339"/>
      <c r="M58" s="1322"/>
      <c r="N58" s="1323"/>
      <c r="O58" s="1324"/>
      <c r="P58" s="1324"/>
      <c r="Q58" s="1324"/>
      <c r="R58" s="1380"/>
      <c r="S58" s="1381"/>
      <c r="T58" s="1326"/>
      <c r="U58" s="1327"/>
      <c r="V58" s="1326"/>
      <c r="W58" s="1382"/>
      <c r="X58" s="1382"/>
      <c r="Y58" s="1382"/>
      <c r="Z58" s="1382"/>
      <c r="AA58" s="1382"/>
      <c r="AB58" s="1382"/>
      <c r="AC58" s="1382"/>
      <c r="AD58" s="1382"/>
      <c r="AE58" s="1383"/>
      <c r="AF58" s="1204"/>
      <c r="AG58" s="1204"/>
      <c r="AH58" s="1204"/>
      <c r="AI58" s="1204"/>
      <c r="AJ58" s="1204"/>
    </row>
    <row r="59" ht="24" customHeight="1" spans="1:36">
      <c r="A59" s="1214"/>
      <c r="B59" s="1224"/>
      <c r="C59" s="1384"/>
      <c r="D59" s="1374">
        <v>16</v>
      </c>
      <c r="E59" s="1385" t="s">
        <v>1226</v>
      </c>
      <c r="F59" s="1386"/>
      <c r="G59" s="1386"/>
      <c r="H59" s="1386"/>
      <c r="I59" s="1386"/>
      <c r="J59" s="1386"/>
      <c r="K59" s="1386"/>
      <c r="L59" s="1387"/>
      <c r="M59" s="1388"/>
      <c r="N59" s="1389"/>
      <c r="O59" s="1390"/>
      <c r="P59" s="1391"/>
      <c r="Q59" s="1392"/>
      <c r="R59" s="1392"/>
      <c r="S59" s="1393"/>
      <c r="T59" s="1394"/>
      <c r="U59" s="1395"/>
      <c r="V59" s="1375"/>
      <c r="W59" s="1396"/>
      <c r="X59" s="1396"/>
      <c r="Y59" s="1396"/>
      <c r="Z59" s="1396"/>
      <c r="AA59" s="1396"/>
      <c r="AB59" s="1396"/>
      <c r="AC59" s="1396"/>
      <c r="AD59" s="1396"/>
      <c r="AE59" s="1397"/>
      <c r="AF59" s="1204"/>
      <c r="AG59" s="1204"/>
      <c r="AH59" s="1204"/>
      <c r="AI59" s="1204"/>
      <c r="AJ59" s="1204"/>
    </row>
    <row r="60" ht="24" customHeight="1" spans="1:36">
      <c r="A60" s="1214"/>
      <c r="B60" s="1224"/>
      <c r="C60" s="1398"/>
      <c r="D60" s="1320"/>
      <c r="E60" s="1399" t="s">
        <v>1227</v>
      </c>
      <c r="F60" s="1400"/>
      <c r="G60" s="1400"/>
      <c r="H60" s="1400"/>
      <c r="I60" s="1400"/>
      <c r="J60" s="1400"/>
      <c r="K60" s="1400"/>
      <c r="L60" s="1401"/>
      <c r="M60" s="1402"/>
      <c r="N60" s="1403"/>
      <c r="O60" s="1404"/>
      <c r="P60" s="1405"/>
      <c r="Q60" s="1406"/>
      <c r="R60" s="1407"/>
      <c r="S60" s="1408"/>
      <c r="T60" s="1409"/>
      <c r="U60" s="1410"/>
      <c r="V60" s="1411">
        <v>99999</v>
      </c>
      <c r="W60" s="1412"/>
      <c r="X60" s="1412"/>
      <c r="Y60" s="1412"/>
      <c r="Z60" s="1412"/>
      <c r="AA60" s="1412"/>
      <c r="AB60" s="1412"/>
      <c r="AC60" s="1412"/>
      <c r="AD60" s="1412"/>
      <c r="AE60" s="1413"/>
      <c r="AF60" s="1204"/>
      <c r="AG60" s="1204"/>
      <c r="AH60" s="1204"/>
      <c r="AI60" s="1204"/>
      <c r="AJ60" s="1204"/>
    </row>
    <row r="61" ht="21" customHeight="1" spans="1:36">
      <c r="A61" s="1214"/>
      <c r="B61" s="1224"/>
      <c r="C61" s="1414"/>
      <c r="D61" s="1307">
        <v>99</v>
      </c>
      <c r="E61" s="1415" t="s">
        <v>464</v>
      </c>
      <c r="F61" s="1416"/>
      <c r="G61" s="1416"/>
      <c r="H61" s="1416"/>
      <c r="I61" s="1416"/>
      <c r="J61" s="1416"/>
      <c r="K61" s="1416"/>
      <c r="L61" s="1417"/>
      <c r="M61" s="1418"/>
      <c r="N61" s="1419"/>
      <c r="O61" s="1419"/>
      <c r="P61" s="1419"/>
      <c r="Q61" s="1420"/>
      <c r="R61" s="1420"/>
      <c r="S61" s="1421"/>
      <c r="T61" s="1422"/>
      <c r="U61" s="1423"/>
      <c r="V61" s="1394"/>
      <c r="W61" s="1424"/>
      <c r="X61" s="1424"/>
      <c r="Y61" s="1424"/>
      <c r="Z61" s="1424"/>
      <c r="AA61" s="1424"/>
      <c r="AB61" s="1424"/>
      <c r="AC61" s="1424"/>
      <c r="AD61" s="1424"/>
      <c r="AE61" s="1425"/>
      <c r="AF61" s="1204"/>
      <c r="AG61" s="1204"/>
      <c r="AH61" s="1204"/>
      <c r="AI61" s="1204"/>
      <c r="AJ61" s="1204"/>
    </row>
    <row r="62" ht="21" customHeight="1" spans="1:36">
      <c r="A62" s="1214"/>
      <c r="B62" s="1224"/>
      <c r="C62" s="1426"/>
      <c r="D62" s="1427"/>
      <c r="E62" s="1428" t="s">
        <v>468</v>
      </c>
      <c r="F62" s="1429"/>
      <c r="G62" s="1429"/>
      <c r="H62" s="1429"/>
      <c r="I62" s="1429"/>
      <c r="J62" s="1429"/>
      <c r="K62" s="1429"/>
      <c r="L62" s="1430"/>
      <c r="M62" s="1431"/>
      <c r="N62" s="1432"/>
      <c r="O62" s="1432"/>
      <c r="P62" s="1433"/>
      <c r="Q62" s="1434">
        <f>Q30+Q32+Q34+Q36+Q38+Q40+Q42+Q44+Q46+Q48+Q50+Q52+Q54+Q56+Q58+Q60</f>
        <v>0</v>
      </c>
      <c r="R62" s="1434">
        <f>R30+R32+R34+R36+R38+R40+R42+R44+R46+R48+R50+R52+R54+R56+R58+R60</f>
        <v>0</v>
      </c>
      <c r="S62" s="1434">
        <f>S30+S32+S34+S36+S38+S40+S42+S44+S46+S48+S50+S52+S54+S56+S58+S60</f>
        <v>0</v>
      </c>
      <c r="T62" s="1435"/>
      <c r="U62" s="1436"/>
      <c r="V62" s="1437"/>
      <c r="W62" s="1438"/>
      <c r="X62" s="1438"/>
      <c r="Y62" s="1438"/>
      <c r="Z62" s="1438"/>
      <c r="AA62" s="1438"/>
      <c r="AB62" s="1438"/>
      <c r="AC62" s="1438"/>
      <c r="AD62" s="1438"/>
      <c r="AE62" s="1439"/>
      <c r="AF62" s="1204"/>
      <c r="AG62" s="1204"/>
      <c r="AH62" s="1204"/>
      <c r="AI62" s="1204"/>
      <c r="AJ62" s="1204"/>
    </row>
    <row r="63" ht="5.25" customHeight="1" spans="1:36">
      <c r="A63" s="1214"/>
      <c r="B63" s="1224"/>
      <c r="C63" s="1440"/>
      <c r="D63" s="1440"/>
      <c r="E63" s="1440"/>
      <c r="F63" s="1440"/>
      <c r="G63" s="1440"/>
      <c r="H63" s="1440"/>
      <c r="I63" s="1440"/>
      <c r="J63" s="1440"/>
      <c r="K63" s="1440"/>
      <c r="L63" s="1441"/>
      <c r="M63" s="1442"/>
      <c r="N63" s="1443"/>
      <c r="O63" s="1443"/>
      <c r="P63" s="1443"/>
      <c r="Q63" s="1444"/>
      <c r="R63" s="1444"/>
      <c r="S63" s="1444"/>
      <c r="T63" s="1445"/>
      <c r="U63" s="1445"/>
      <c r="V63" s="1445"/>
      <c r="W63" s="1445"/>
      <c r="X63" s="1445"/>
      <c r="Y63" s="1445"/>
      <c r="Z63" s="1445"/>
      <c r="AA63" s="1445"/>
      <c r="AB63" s="1445"/>
      <c r="AC63" s="1445"/>
      <c r="AD63" s="1445"/>
      <c r="AE63" s="1446"/>
      <c r="AF63" s="1204"/>
      <c r="AG63" s="1204"/>
      <c r="AH63" s="1204"/>
      <c r="AI63" s="1204"/>
      <c r="AJ63" s="1204"/>
    </row>
    <row r="64" ht="4.5" customHeight="1" spans="1:36">
      <c r="A64" s="1214"/>
      <c r="B64" s="1224"/>
      <c r="C64" s="1447"/>
      <c r="D64" s="1448"/>
      <c r="E64" s="1448"/>
      <c r="F64" s="1448"/>
      <c r="G64" s="1448"/>
      <c r="H64" s="1448"/>
      <c r="I64" s="1448"/>
      <c r="J64" s="1448"/>
      <c r="K64" s="1449"/>
      <c r="L64" s="1449"/>
      <c r="M64" s="1450"/>
      <c r="N64" s="1450"/>
      <c r="O64" s="1450"/>
      <c r="P64" s="1450"/>
      <c r="Q64" s="1450"/>
      <c r="R64" s="1450"/>
      <c r="S64" s="1450"/>
      <c r="T64" s="1450"/>
      <c r="U64" s="1450"/>
      <c r="V64" s="1450"/>
      <c r="W64" s="1450"/>
      <c r="X64" s="1450"/>
      <c r="Y64" s="1450"/>
      <c r="Z64" s="1450"/>
      <c r="AA64" s="1450"/>
      <c r="AB64" s="1450"/>
      <c r="AC64" s="1450"/>
      <c r="AD64" s="1450"/>
      <c r="AE64" s="1451"/>
      <c r="AF64" s="1204"/>
      <c r="AG64" s="1204"/>
      <c r="AH64" s="1204"/>
      <c r="AI64" s="1204"/>
      <c r="AJ64" s="1204"/>
    </row>
    <row r="65" ht="14.25" customHeight="1" spans="1:36">
      <c r="A65" s="1214"/>
      <c r="B65" s="1224"/>
      <c r="C65" s="1452"/>
      <c r="D65" s="1453" t="s">
        <v>1228</v>
      </c>
      <c r="E65" s="1454"/>
      <c r="F65" s="1454"/>
      <c r="G65" s="1454"/>
      <c r="H65" s="1454"/>
      <c r="I65" s="1454"/>
      <c r="J65" s="1454"/>
      <c r="K65" s="1455"/>
      <c r="L65" s="1455"/>
      <c r="M65" s="1456"/>
      <c r="N65" s="1456"/>
      <c r="O65" s="1456"/>
      <c r="P65" s="1456"/>
      <c r="Q65" s="1456"/>
      <c r="R65" s="1456"/>
      <c r="S65" s="1456"/>
      <c r="T65" s="1456"/>
      <c r="U65" s="1456"/>
      <c r="V65" s="1456"/>
      <c r="W65" s="1456"/>
      <c r="X65" s="1456"/>
      <c r="Y65" s="1456"/>
      <c r="Z65" s="1456"/>
      <c r="AA65" s="1456"/>
      <c r="AB65" s="1456"/>
      <c r="AC65" s="1456"/>
      <c r="AD65" s="1456"/>
      <c r="AE65" s="1457"/>
      <c r="AF65" s="1204"/>
      <c r="AG65" s="1204"/>
      <c r="AH65" s="1204"/>
      <c r="AI65" s="1204"/>
      <c r="AJ65" s="1204"/>
    </row>
    <row r="66" ht="4.5" customHeight="1" spans="1:36">
      <c r="A66" s="1214"/>
      <c r="B66" s="1224"/>
      <c r="C66" s="1458"/>
      <c r="D66" s="1459"/>
      <c r="E66" s="1454"/>
      <c r="F66" s="1454"/>
      <c r="G66" s="1454"/>
      <c r="H66" s="1454"/>
      <c r="I66" s="1454"/>
      <c r="J66" s="1454"/>
      <c r="K66" s="1455"/>
      <c r="L66" s="1455"/>
      <c r="M66" s="1456"/>
      <c r="N66" s="1456" t="s">
        <v>48</v>
      </c>
      <c r="O66" s="1456"/>
      <c r="P66" s="1456"/>
      <c r="Q66" s="1456"/>
      <c r="R66" s="1456"/>
      <c r="S66" s="1456"/>
      <c r="T66" s="1456"/>
      <c r="U66" s="1456"/>
      <c r="V66" s="1456"/>
      <c r="W66" s="1456"/>
      <c r="X66" s="1456"/>
      <c r="Y66" s="1456"/>
      <c r="Z66" s="1456"/>
      <c r="AA66" s="1456"/>
      <c r="AB66" s="1456"/>
      <c r="AC66" s="1456"/>
      <c r="AD66" s="1456"/>
      <c r="AE66" s="1457"/>
      <c r="AF66" s="1204"/>
      <c r="AG66" s="1204"/>
      <c r="AH66" s="1204"/>
      <c r="AI66" s="1204"/>
      <c r="AJ66" s="1204"/>
    </row>
    <row r="67" ht="9.75" customHeight="1" spans="1:36">
      <c r="A67" s="1214"/>
      <c r="B67" s="1224"/>
      <c r="C67" s="1458"/>
      <c r="D67" s="1188"/>
      <c r="E67" s="1188" t="s">
        <v>1229</v>
      </c>
      <c r="F67" s="1450"/>
      <c r="G67" s="1450"/>
      <c r="H67" s="1450"/>
      <c r="I67" s="1450"/>
      <c r="J67" s="1450"/>
      <c r="K67" s="1450"/>
      <c r="L67" s="1450"/>
      <c r="M67" s="1450"/>
      <c r="N67" s="1450"/>
      <c r="O67" s="1450"/>
      <c r="P67" s="1450"/>
      <c r="Q67" s="1450"/>
      <c r="R67" s="1450"/>
      <c r="S67" s="1450"/>
      <c r="T67" s="1450"/>
      <c r="U67" s="1450"/>
      <c r="V67" s="1450"/>
      <c r="W67" s="1450"/>
      <c r="X67" s="1450"/>
      <c r="Y67" s="1450"/>
      <c r="Z67" s="1450"/>
      <c r="AA67" s="1450"/>
      <c r="AB67" s="1450"/>
      <c r="AC67" s="1450"/>
      <c r="AD67" s="1450"/>
      <c r="AE67" s="1460"/>
      <c r="AF67" s="1204"/>
      <c r="AG67" s="1204"/>
      <c r="AH67" s="1204"/>
      <c r="AI67" s="1204"/>
      <c r="AJ67" s="1204"/>
    </row>
    <row r="68" ht="9.75" customHeight="1" spans="1:36">
      <c r="A68" s="1214"/>
      <c r="B68" s="1224"/>
      <c r="C68" s="1458"/>
      <c r="D68" s="1450"/>
      <c r="E68" s="1461" t="s">
        <v>1230</v>
      </c>
      <c r="F68" s="1450"/>
      <c r="G68" s="1450"/>
      <c r="H68" s="1450"/>
      <c r="I68" s="1450"/>
      <c r="J68" s="1450"/>
      <c r="K68" s="1450"/>
      <c r="L68" s="1450"/>
      <c r="M68" s="1450"/>
      <c r="N68" s="1450"/>
      <c r="O68" s="1450"/>
      <c r="P68" s="1450"/>
      <c r="Q68" s="1450"/>
      <c r="R68" s="1450"/>
      <c r="S68" s="1450"/>
      <c r="T68" s="1450"/>
      <c r="U68" s="1450"/>
      <c r="V68" s="1450"/>
      <c r="W68" s="1450"/>
      <c r="X68" s="1450"/>
      <c r="Y68" s="1450"/>
      <c r="Z68" s="1450"/>
      <c r="AA68" s="1450"/>
      <c r="AB68" s="1450"/>
      <c r="AC68" s="1450"/>
      <c r="AD68" s="1450"/>
      <c r="AE68" s="1460"/>
      <c r="AF68" s="1204"/>
      <c r="AG68" s="1204"/>
      <c r="AH68" s="1204"/>
      <c r="AI68" s="1204"/>
      <c r="AJ68" s="1204"/>
    </row>
    <row r="69" ht="9.95" customHeight="1" spans="1:36">
      <c r="A69" s="1214"/>
      <c r="B69" s="1224"/>
      <c r="C69" s="1462"/>
      <c r="D69" s="1463"/>
      <c r="E69" s="1463"/>
      <c r="F69" s="1463"/>
      <c r="G69" s="1463"/>
      <c r="H69" s="1463"/>
      <c r="I69" s="1463"/>
      <c r="J69" s="1463"/>
      <c r="K69" s="1463"/>
      <c r="L69" s="1463"/>
      <c r="M69" s="1463"/>
      <c r="N69" s="1463"/>
      <c r="O69" s="1463"/>
      <c r="P69" s="1463"/>
      <c r="Q69" s="1463"/>
      <c r="R69" s="1463"/>
      <c r="S69" s="1463"/>
      <c r="T69" s="1463"/>
      <c r="U69" s="1463"/>
      <c r="V69" s="1463"/>
      <c r="W69" s="1463"/>
      <c r="X69" s="1463"/>
      <c r="Y69" s="1463"/>
      <c r="Z69" s="1463"/>
      <c r="AA69" s="1463"/>
      <c r="AB69" s="1463"/>
      <c r="AC69" s="1463"/>
      <c r="AD69" s="1463"/>
      <c r="AE69" s="1464"/>
      <c r="AF69" s="1204"/>
      <c r="AG69" s="1204"/>
      <c r="AH69" s="1204"/>
      <c r="AI69" s="1204"/>
      <c r="AJ69" s="1204"/>
    </row>
    <row r="70" ht="18.75" customHeight="1" spans="1:36">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row>
  </sheetData>
  <sheetProtection selectLockedCells="1" selectUnlockedCells="1"/>
  <mergeCells count="157">
    <mergeCell ref="A2:AE2"/>
    <mergeCell ref="AA3:AD3"/>
    <mergeCell ref="T14:AE14"/>
    <mergeCell ref="T15:AE15"/>
    <mergeCell ref="R16:S16"/>
    <mergeCell ref="P17:Q17"/>
    <mergeCell ref="R17:S17"/>
    <mergeCell ref="V17:AD17"/>
    <mergeCell ref="P18:Q18"/>
    <mergeCell ref="R18:S18"/>
    <mergeCell ref="V18:AD18"/>
    <mergeCell ref="P19:Q19"/>
    <mergeCell ref="R19:S19"/>
    <mergeCell ref="T19:U19"/>
    <mergeCell ref="T20:U20"/>
    <mergeCell ref="V20:AD20"/>
    <mergeCell ref="T21:U21"/>
    <mergeCell ref="V21:AE21"/>
    <mergeCell ref="T22:U22"/>
    <mergeCell ref="V22:AE22"/>
    <mergeCell ref="T23:U23"/>
    <mergeCell ref="T24:U24"/>
    <mergeCell ref="D25:L25"/>
    <mergeCell ref="D26:L26"/>
    <mergeCell ref="T26:U26"/>
    <mergeCell ref="D27:L27"/>
    <mergeCell ref="T28:U28"/>
    <mergeCell ref="V28:AE28"/>
    <mergeCell ref="T29:U29"/>
    <mergeCell ref="V29:AE29"/>
    <mergeCell ref="T30:U30"/>
    <mergeCell ref="V30:AE30"/>
    <mergeCell ref="T31:U31"/>
    <mergeCell ref="V31:AE31"/>
    <mergeCell ref="T32:U32"/>
    <mergeCell ref="V32:AE32"/>
    <mergeCell ref="T33:U33"/>
    <mergeCell ref="V33:AE33"/>
    <mergeCell ref="T34:U34"/>
    <mergeCell ref="V34:AE34"/>
    <mergeCell ref="T35:U35"/>
    <mergeCell ref="V35:AE35"/>
    <mergeCell ref="T36:U36"/>
    <mergeCell ref="V36:AE36"/>
    <mergeCell ref="T37:U37"/>
    <mergeCell ref="V37:AE37"/>
    <mergeCell ref="T38:U38"/>
    <mergeCell ref="V38:AE38"/>
    <mergeCell ref="T39:U39"/>
    <mergeCell ref="V39:AE39"/>
    <mergeCell ref="T40:U40"/>
    <mergeCell ref="V40:AE40"/>
    <mergeCell ref="T41:U41"/>
    <mergeCell ref="V41:AE41"/>
    <mergeCell ref="T42:U42"/>
    <mergeCell ref="V42:AE42"/>
    <mergeCell ref="T43:U43"/>
    <mergeCell ref="V43:AE43"/>
    <mergeCell ref="T44:U44"/>
    <mergeCell ref="V44:AE44"/>
    <mergeCell ref="T45:U45"/>
    <mergeCell ref="V45:AE45"/>
    <mergeCell ref="T46:U46"/>
    <mergeCell ref="V46:AE46"/>
    <mergeCell ref="T47:U47"/>
    <mergeCell ref="V47:AE47"/>
    <mergeCell ref="T48:U48"/>
    <mergeCell ref="V48:AE48"/>
    <mergeCell ref="T49:U49"/>
    <mergeCell ref="V49:AE49"/>
    <mergeCell ref="T50:U50"/>
    <mergeCell ref="V50:AE50"/>
    <mergeCell ref="T51:U51"/>
    <mergeCell ref="V51:AE51"/>
    <mergeCell ref="T52:U52"/>
    <mergeCell ref="V52:AE52"/>
    <mergeCell ref="T53:U53"/>
    <mergeCell ref="V53:AE53"/>
    <mergeCell ref="T54:U54"/>
    <mergeCell ref="V54:AE54"/>
    <mergeCell ref="T55:U55"/>
    <mergeCell ref="V55:AE55"/>
    <mergeCell ref="T56:U56"/>
    <mergeCell ref="V56:AE56"/>
    <mergeCell ref="T57:U57"/>
    <mergeCell ref="V57:AE57"/>
    <mergeCell ref="T58:U58"/>
    <mergeCell ref="V58:AE58"/>
    <mergeCell ref="E59:L59"/>
    <mergeCell ref="V59:AE59"/>
    <mergeCell ref="E60:L60"/>
    <mergeCell ref="V60:AE60"/>
    <mergeCell ref="E61:L61"/>
    <mergeCell ref="E62:L62"/>
    <mergeCell ref="A4:A48"/>
    <mergeCell ref="A49:A69"/>
    <mergeCell ref="B33:B34"/>
    <mergeCell ref="B53:B54"/>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N59:N60"/>
    <mergeCell ref="N61:N62"/>
    <mergeCell ref="O59:O60"/>
    <mergeCell ref="O61:O62"/>
    <mergeCell ref="P59:P60"/>
    <mergeCell ref="P61:P62"/>
    <mergeCell ref="E41:L42"/>
    <mergeCell ref="E43:L44"/>
    <mergeCell ref="E45:L46"/>
    <mergeCell ref="E47:L48"/>
    <mergeCell ref="E49:L50"/>
    <mergeCell ref="E51:L52"/>
    <mergeCell ref="E53:L54"/>
    <mergeCell ref="E55:L56"/>
    <mergeCell ref="E57:L58"/>
    <mergeCell ref="M14:S15"/>
    <mergeCell ref="T61:U62"/>
    <mergeCell ref="V61:AE62"/>
    <mergeCell ref="T59:U60"/>
    <mergeCell ref="E29:L30"/>
    <mergeCell ref="E31:L32"/>
    <mergeCell ref="E33:L34"/>
    <mergeCell ref="E35:L36"/>
    <mergeCell ref="E37:L38"/>
    <mergeCell ref="E39:L40"/>
  </mergeCells>
  <printOptions horizontalCentered="1"/>
  <pageMargins left="0" right="0" top="0.05" bottom="0.05" header="0.511805555555556" footer="0.511805555555556"/>
  <pageSetup paperSize="9" scale="52" firstPageNumber="0" orientation="landscape" useFirstPageNumber="1" horizontalDpi="300" verticalDpi="300"/>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L76"/>
  <sheetViews>
    <sheetView showGridLines="0" view="pageBreakPreview" zoomScaleNormal="100" workbookViewId="0">
      <selection activeCell="U30" sqref="U30:W30"/>
    </sheetView>
  </sheetViews>
  <sheetFormatPr defaultColWidth="9.14285714285714" defaultRowHeight="11.25"/>
  <cols>
    <col min="1" max="1" width="4.14285714285714" style="856" customWidth="1"/>
    <col min="2" max="2" width="1.85714285714286" style="856" customWidth="1"/>
    <col min="3" max="3" width="5.14285714285714" style="856" customWidth="1"/>
    <col min="4" max="4" width="3.28571428571429" style="856" customWidth="1"/>
    <col min="5" max="9" width="3.57142857142857" style="856" customWidth="1"/>
    <col min="10" max="10" width="6.42857142857143" style="856" customWidth="1"/>
    <col min="11" max="11" width="4.85714285714286" style="856" customWidth="1"/>
    <col min="12" max="12" width="8.14285714285714" style="856" customWidth="1"/>
    <col min="13" max="15" width="4.71428571428571" style="856" customWidth="1"/>
    <col min="16" max="16" width="5.71428571428571" style="856" customWidth="1"/>
    <col min="17" max="20" width="4" style="856" customWidth="1"/>
    <col min="21" max="22" width="7.71428571428571" style="856" customWidth="1"/>
    <col min="23" max="23" width="8.42857142857143" style="856" customWidth="1"/>
    <col min="24" max="27" width="4" style="856" customWidth="1"/>
    <col min="28" max="34" width="3.71428571428571" style="856" customWidth="1"/>
    <col min="35" max="16384" width="9.14285714285714" style="856"/>
  </cols>
  <sheetData>
    <row r="1" ht="12.95" customHeight="1" spans="1:38">
      <c r="A1" s="990"/>
      <c r="B1" s="991"/>
      <c r="C1" s="991"/>
      <c r="D1" s="991"/>
      <c r="E1" s="991"/>
      <c r="F1" s="991"/>
      <c r="G1" s="992"/>
      <c r="H1" s="992"/>
      <c r="I1" s="992"/>
      <c r="J1" s="991"/>
      <c r="K1" s="991"/>
      <c r="L1" s="993" t="s">
        <v>1231</v>
      </c>
      <c r="M1" s="994"/>
      <c r="N1" s="994"/>
      <c r="O1" s="994"/>
      <c r="P1" s="994"/>
      <c r="Q1" s="995"/>
      <c r="R1" s="996"/>
      <c r="S1" s="996"/>
      <c r="T1" s="996"/>
      <c r="U1" s="997"/>
      <c r="V1" s="994"/>
      <c r="W1" s="994"/>
      <c r="X1" s="998" t="s">
        <v>1232</v>
      </c>
      <c r="Y1" s="999"/>
      <c r="Z1" s="999"/>
      <c r="AA1" s="999"/>
      <c r="AB1" s="999"/>
      <c r="AC1" s="999"/>
      <c r="AD1" s="999"/>
      <c r="AE1" s="999"/>
      <c r="AF1" s="999"/>
      <c r="AG1" s="999"/>
      <c r="AH1" s="1000"/>
    </row>
    <row r="2" ht="15" customHeight="1" spans="1:38">
      <c r="A2" s="1001"/>
      <c r="B2" s="328"/>
      <c r="C2" s="132"/>
      <c r="D2" s="132"/>
      <c r="E2" s="1002" t="s">
        <v>1233</v>
      </c>
      <c r="H2" s="331"/>
      <c r="I2" s="873"/>
      <c r="J2" s="874"/>
      <c r="K2" s="874"/>
      <c r="L2" s="1003"/>
      <c r="M2" s="877"/>
      <c r="N2" s="877"/>
      <c r="O2" s="877"/>
      <c r="P2" s="877"/>
      <c r="Q2" s="1004"/>
      <c r="R2" s="877"/>
      <c r="S2" s="877"/>
      <c r="T2" s="877"/>
      <c r="U2" s="1004"/>
      <c r="V2" s="877"/>
      <c r="W2" s="877"/>
      <c r="X2" s="1005"/>
      <c r="Y2" s="1006"/>
      <c r="Z2" s="1006"/>
      <c r="AA2" s="1006"/>
      <c r="AB2" s="1006"/>
      <c r="AC2" s="1006"/>
      <c r="AD2" s="1006"/>
      <c r="AE2" s="1006"/>
      <c r="AF2" s="1006"/>
      <c r="AG2" s="1006"/>
      <c r="AH2" s="1007"/>
    </row>
    <row r="3" ht="15" customHeight="1" spans="1:38">
      <c r="A3" s="1008"/>
      <c r="B3" s="864"/>
      <c r="C3" s="293"/>
      <c r="D3" s="293"/>
      <c r="E3" s="1009" t="s">
        <v>1234</v>
      </c>
      <c r="F3" s="1010"/>
      <c r="H3" s="866"/>
      <c r="I3" s="1011"/>
      <c r="J3" s="1012"/>
      <c r="K3" s="1012"/>
      <c r="L3" s="1003"/>
      <c r="M3" s="1013" t="s">
        <v>1235</v>
      </c>
      <c r="N3" s="1013"/>
      <c r="O3" s="1013"/>
      <c r="P3" s="1014"/>
      <c r="Q3" s="1015" t="s">
        <v>1044</v>
      </c>
      <c r="R3" s="878"/>
      <c r="S3" s="878"/>
      <c r="T3" s="1016"/>
      <c r="U3" s="1015" t="s">
        <v>1236</v>
      </c>
      <c r="V3" s="878"/>
      <c r="W3" s="1016"/>
      <c r="X3" s="1017" t="s">
        <v>1237</v>
      </c>
      <c r="Y3" s="1018"/>
      <c r="Z3" s="1017" t="s">
        <v>1237</v>
      </c>
      <c r="AA3" s="1018"/>
      <c r="AB3" s="1019"/>
      <c r="AC3" s="1019"/>
      <c r="AD3" s="1019"/>
      <c r="AE3" s="1019"/>
      <c r="AF3" s="1019"/>
      <c r="AG3" s="1019"/>
      <c r="AH3" s="1020"/>
      <c r="AI3" s="871"/>
      <c r="AJ3" s="871"/>
      <c r="AK3" s="871"/>
      <c r="AL3" s="871"/>
    </row>
    <row r="4" ht="12" customHeight="1" spans="1:38">
      <c r="A4" s="1001"/>
      <c r="B4" s="328"/>
      <c r="C4" s="132"/>
      <c r="D4" s="132"/>
      <c r="G4" s="873"/>
      <c r="H4" s="331"/>
      <c r="I4" s="873"/>
      <c r="J4" s="874"/>
      <c r="K4" s="874"/>
      <c r="L4" s="1021" t="s">
        <v>1238</v>
      </c>
      <c r="M4" s="876" t="s">
        <v>1239</v>
      </c>
      <c r="N4" s="1022"/>
      <c r="O4" s="1022"/>
      <c r="P4" s="1023"/>
      <c r="Q4" s="1015" t="s">
        <v>1240</v>
      </c>
      <c r="R4" s="878"/>
      <c r="S4" s="878"/>
      <c r="T4" s="1016"/>
      <c r="U4" s="1024" t="s">
        <v>1241</v>
      </c>
      <c r="V4" s="876"/>
      <c r="W4" s="1023"/>
      <c r="X4" s="1024" t="s">
        <v>1242</v>
      </c>
      <c r="Y4" s="1025"/>
      <c r="Z4" s="1024" t="s">
        <v>1243</v>
      </c>
      <c r="AA4" s="1025"/>
      <c r="AB4" s="1026"/>
      <c r="AC4" s="857"/>
      <c r="AD4" s="857"/>
      <c r="AE4" s="857"/>
      <c r="AF4" s="857"/>
      <c r="AG4" s="857"/>
      <c r="AH4" s="1027"/>
    </row>
    <row r="5" ht="13.5" customHeight="1" spans="1:38">
      <c r="A5" s="1001"/>
      <c r="B5" s="328"/>
      <c r="C5" s="132"/>
      <c r="D5" s="132"/>
      <c r="E5" s="877"/>
      <c r="F5" s="877"/>
      <c r="G5" s="857"/>
      <c r="H5" s="1028"/>
      <c r="I5" s="1029"/>
      <c r="J5" s="1029"/>
      <c r="K5" s="857"/>
      <c r="L5" s="1021"/>
      <c r="M5" s="1013" t="s">
        <v>1244</v>
      </c>
      <c r="N5" s="1013"/>
      <c r="O5" s="1013"/>
      <c r="P5" s="1014"/>
      <c r="Q5" s="1030" t="s">
        <v>1245</v>
      </c>
      <c r="R5" s="1013"/>
      <c r="S5" s="1013"/>
      <c r="T5" s="1014"/>
      <c r="U5" s="1031" t="s">
        <v>1246</v>
      </c>
      <c r="V5" s="287"/>
      <c r="W5" s="1032"/>
      <c r="X5" s="1033" t="s">
        <v>1247</v>
      </c>
      <c r="Y5" s="1034"/>
      <c r="Z5" s="1033" t="s">
        <v>1206</v>
      </c>
      <c r="AA5" s="1034"/>
      <c r="AB5" s="1035" t="s">
        <v>1248</v>
      </c>
      <c r="AC5" s="1036"/>
      <c r="AD5" s="1036"/>
      <c r="AE5" s="1036"/>
      <c r="AF5" s="1036"/>
      <c r="AG5" s="1036"/>
      <c r="AH5" s="1037"/>
    </row>
    <row r="6" ht="12" customHeight="1" spans="1:38">
      <c r="A6" s="1038"/>
      <c r="B6" s="857"/>
      <c r="C6" s="857"/>
      <c r="D6" s="857"/>
      <c r="E6" s="857"/>
      <c r="F6" s="857"/>
      <c r="G6" s="857"/>
      <c r="H6" s="857"/>
      <c r="I6" s="857"/>
      <c r="J6" s="857"/>
      <c r="K6" s="857"/>
      <c r="L6" s="1021"/>
      <c r="M6" s="1013" t="s">
        <v>1249</v>
      </c>
      <c r="N6" s="1039"/>
      <c r="O6" s="1039"/>
      <c r="P6" s="1014"/>
      <c r="Q6" s="1004"/>
      <c r="R6" s="877"/>
      <c r="S6" s="877"/>
      <c r="T6" s="877"/>
      <c r="U6" s="1040" t="s">
        <v>1220</v>
      </c>
      <c r="V6" s="1033"/>
      <c r="W6" s="1041"/>
      <c r="X6" s="1042" t="s">
        <v>1250</v>
      </c>
      <c r="Y6" s="1025"/>
      <c r="Z6" s="1042" t="s">
        <v>1209</v>
      </c>
      <c r="AA6" s="1025"/>
      <c r="AB6" s="1043" t="s">
        <v>1213</v>
      </c>
      <c r="AC6" s="1044"/>
      <c r="AD6" s="1044"/>
      <c r="AE6" s="1044"/>
      <c r="AF6" s="1044"/>
      <c r="AG6" s="1044"/>
      <c r="AH6" s="1045"/>
    </row>
    <row r="7" ht="12" customHeight="1" spans="1:38">
      <c r="A7" s="1038"/>
      <c r="B7" s="1046" t="s">
        <v>1251</v>
      </c>
      <c r="C7" s="1046"/>
      <c r="D7" s="1046"/>
      <c r="E7" s="1046"/>
      <c r="F7" s="1046"/>
      <c r="G7" s="1046"/>
      <c r="H7" s="1046"/>
      <c r="I7" s="1046"/>
      <c r="J7" s="1046"/>
      <c r="K7" s="1047"/>
      <c r="L7" s="1048"/>
      <c r="M7"/>
      <c r="N7"/>
      <c r="O7"/>
      <c r="P7"/>
      <c r="Q7" s="1004"/>
      <c r="R7" s="877"/>
      <c r="S7" s="877"/>
      <c r="T7" s="877"/>
      <c r="U7" s="1026"/>
      <c r="V7" s="857"/>
      <c r="W7" s="1049"/>
      <c r="X7" s="1042" t="s">
        <v>1252</v>
      </c>
      <c r="Y7" s="1050"/>
      <c r="Z7" s="1042" t="s">
        <v>1215</v>
      </c>
      <c r="AA7" s="1050"/>
      <c r="AB7" s="1013"/>
      <c r="AC7" s="1013"/>
      <c r="AD7" s="1013"/>
      <c r="AE7" s="1013"/>
      <c r="AF7" s="1013"/>
      <c r="AG7" s="1013"/>
      <c r="AH7" s="1051"/>
    </row>
    <row r="8" ht="12" customHeight="1" spans="1:38">
      <c r="A8" s="1038"/>
      <c r="B8" s="881" t="s">
        <v>1253</v>
      </c>
      <c r="C8" s="1047"/>
      <c r="D8" s="1047"/>
      <c r="E8" s="1047"/>
      <c r="F8" s="1047"/>
      <c r="G8" s="1047"/>
      <c r="H8" s="1047"/>
      <c r="I8" s="1047"/>
      <c r="J8" s="1047"/>
      <c r="K8" s="1047"/>
      <c r="L8" s="1048"/>
      <c r="M8"/>
      <c r="N8"/>
      <c r="O8"/>
      <c r="P8"/>
      <c r="Q8" s="1004"/>
      <c r="R8" s="877"/>
      <c r="S8" s="877"/>
      <c r="T8" s="877"/>
      <c r="U8" s="1052"/>
      <c r="V8" s="1053"/>
      <c r="W8" s="1054"/>
      <c r="X8" s="1055" t="s">
        <v>1254</v>
      </c>
      <c r="Y8" s="1056"/>
      <c r="Z8" s="1055" t="s">
        <v>1254</v>
      </c>
      <c r="AA8" s="1056"/>
      <c r="AB8" s="1057"/>
      <c r="AC8" s="1058"/>
      <c r="AD8" s="1058"/>
      <c r="AE8" s="1058"/>
      <c r="AF8" s="1058"/>
      <c r="AG8" s="1058"/>
      <c r="AH8" s="1059"/>
    </row>
    <row r="9" ht="12" customHeight="1" spans="1:38">
      <c r="A9" s="1060"/>
      <c r="B9" s="1061"/>
      <c r="C9" s="1061"/>
      <c r="D9" s="1061"/>
      <c r="E9" s="1061"/>
      <c r="F9" s="1061"/>
      <c r="G9" s="1061"/>
      <c r="H9" s="1061"/>
      <c r="I9" s="1061"/>
      <c r="J9" s="1062"/>
      <c r="K9" s="1063"/>
      <c r="L9" s="1064"/>
      <c r="M9"/>
      <c r="N9"/>
      <c r="O9"/>
      <c r="P9"/>
      <c r="Q9" s="1065">
        <v>1401</v>
      </c>
      <c r="R9" s="1066"/>
      <c r="S9" s="1066"/>
      <c r="T9" s="1066"/>
      <c r="U9" s="1067">
        <v>1402</v>
      </c>
      <c r="V9" s="1067"/>
      <c r="W9" s="1067"/>
      <c r="X9" s="1068">
        <v>1405</v>
      </c>
      <c r="Y9" s="1066"/>
      <c r="Z9" s="1068">
        <v>1403</v>
      </c>
      <c r="AA9" s="1066"/>
      <c r="AB9" s="1069">
        <v>1404</v>
      </c>
      <c r="AC9" s="1069"/>
      <c r="AD9" s="1069"/>
      <c r="AE9" s="1069"/>
      <c r="AF9" s="1069"/>
      <c r="AG9" s="1069"/>
      <c r="AH9" s="1070"/>
      <c r="AI9" s="854"/>
      <c r="AJ9" s="854"/>
      <c r="AK9" s="854"/>
    </row>
    <row r="10" s="854" customFormat="1" ht="19.5" customHeight="1" spans="1:38">
      <c r="A10" s="1071"/>
      <c r="B10" s="1072"/>
      <c r="C10" s="1072"/>
      <c r="D10" s="1072"/>
      <c r="E10" s="1072"/>
      <c r="F10" s="1072"/>
      <c r="G10" s="1072"/>
      <c r="H10" s="1072"/>
      <c r="I10" s="1072"/>
      <c r="J10" s="1072"/>
      <c r="K10" s="1072"/>
      <c r="L10" s="1073"/>
      <c r="M10" s="1074"/>
      <c r="N10" s="1075"/>
      <c r="O10" s="1075"/>
      <c r="P10" s="1075"/>
      <c r="Q10" s="1076"/>
      <c r="R10" s="1077"/>
      <c r="S10" s="1077"/>
      <c r="T10" s="1078"/>
      <c r="U10" s="1079"/>
      <c r="V10" s="1080"/>
      <c r="W10" s="1081"/>
      <c r="X10" s="1082"/>
      <c r="Y10" s="1082"/>
      <c r="Z10" s="1083"/>
      <c r="AA10" s="1084"/>
      <c r="AB10" s="1085"/>
      <c r="AC10" s="1086"/>
      <c r="AD10" s="1086"/>
      <c r="AE10" s="1086"/>
      <c r="AF10" s="1086"/>
      <c r="AG10" s="1086"/>
      <c r="AH10" s="1087"/>
    </row>
    <row r="11" s="854" customFormat="1" ht="19.5" customHeight="1" spans="1:38">
      <c r="A11" s="4034" t="s">
        <v>309</v>
      </c>
      <c r="B11" s="1089"/>
      <c r="C11" s="1089"/>
      <c r="D11" s="1089"/>
      <c r="E11" s="1089"/>
      <c r="F11" s="1089"/>
      <c r="G11" s="1089"/>
      <c r="H11" s="1089"/>
      <c r="I11" s="1089"/>
      <c r="J11" s="1089"/>
      <c r="K11" s="1089"/>
      <c r="L11" s="1090"/>
      <c r="M11" s="1074"/>
      <c r="N11" s="1075"/>
      <c r="O11" s="1075"/>
      <c r="P11" s="1075"/>
      <c r="Q11" s="1091"/>
      <c r="R11" s="1092"/>
      <c r="S11" s="1092"/>
      <c r="T11" s="1093"/>
      <c r="U11" s="1091"/>
      <c r="V11" s="1092"/>
      <c r="W11" s="1093"/>
      <c r="X11" s="1094"/>
      <c r="Y11" s="1095"/>
      <c r="Z11" s="1094"/>
      <c r="AA11" s="1095"/>
      <c r="AB11" s="1096"/>
      <c r="AC11" s="1097"/>
      <c r="AD11" s="1097"/>
      <c r="AE11" s="1097"/>
      <c r="AF11" s="1097"/>
      <c r="AG11" s="1097"/>
      <c r="AH11" s="1098"/>
    </row>
    <row r="12" s="854" customFormat="1" ht="19.5" customHeight="1" spans="1:38">
      <c r="A12" s="1099"/>
      <c r="B12" s="1089"/>
      <c r="C12" s="1089"/>
      <c r="D12" s="1089"/>
      <c r="E12" s="1089"/>
      <c r="F12" s="1089"/>
      <c r="G12" s="1089"/>
      <c r="H12" s="1089"/>
      <c r="I12" s="1089"/>
      <c r="J12" s="1089"/>
      <c r="K12" s="1089"/>
      <c r="L12" s="1073"/>
      <c r="M12" s="1074"/>
      <c r="N12" s="1075"/>
      <c r="O12" s="1075"/>
      <c r="P12" s="1075"/>
      <c r="Q12" s="1100"/>
      <c r="R12" s="1101"/>
      <c r="S12" s="1101"/>
      <c r="T12" s="1102"/>
      <c r="U12" s="1100"/>
      <c r="V12" s="1101"/>
      <c r="W12" s="1102"/>
      <c r="X12" s="1103"/>
      <c r="Y12" s="1103"/>
      <c r="Z12" s="1104"/>
      <c r="AA12" s="1105"/>
      <c r="AB12" s="1100"/>
      <c r="AC12" s="1101"/>
      <c r="AD12" s="1101"/>
      <c r="AE12" s="1101"/>
      <c r="AF12" s="1101"/>
      <c r="AG12" s="1101"/>
      <c r="AH12" s="1102"/>
    </row>
    <row r="13" s="854" customFormat="1" ht="19.5" customHeight="1" spans="1:38">
      <c r="A13" s="4034" t="s">
        <v>311</v>
      </c>
      <c r="B13" s="1089"/>
      <c r="C13" s="1089"/>
      <c r="D13" s="1089"/>
      <c r="E13" s="1089"/>
      <c r="F13" s="1089"/>
      <c r="G13" s="1089"/>
      <c r="H13" s="1089"/>
      <c r="I13" s="1089"/>
      <c r="J13" s="1089"/>
      <c r="K13" s="1089"/>
      <c r="L13" s="1090"/>
      <c r="M13" s="1074"/>
      <c r="N13" s="1075"/>
      <c r="O13" s="1075"/>
      <c r="P13" s="1075"/>
      <c r="Q13" s="1091"/>
      <c r="R13" s="1092"/>
      <c r="S13" s="1092"/>
      <c r="T13" s="1093"/>
      <c r="U13" s="1091"/>
      <c r="V13" s="1092"/>
      <c r="W13" s="1106"/>
      <c r="X13" s="1094"/>
      <c r="Y13" s="1095"/>
      <c r="Z13" s="1107"/>
      <c r="AA13" s="1107"/>
      <c r="AB13" s="1096"/>
      <c r="AC13" s="1097"/>
      <c r="AD13" s="1097"/>
      <c r="AE13" s="1097"/>
      <c r="AF13" s="1097"/>
      <c r="AG13" s="1097"/>
      <c r="AH13" s="1098"/>
    </row>
    <row r="14" s="854" customFormat="1" ht="20.1" customHeight="1" spans="1:38">
      <c r="A14" s="1099"/>
      <c r="B14" s="1089"/>
      <c r="C14" s="1089"/>
      <c r="D14" s="1089"/>
      <c r="E14" s="1089"/>
      <c r="F14" s="1089"/>
      <c r="G14" s="1089"/>
      <c r="H14" s="1089"/>
      <c r="I14" s="1089"/>
      <c r="J14" s="1089"/>
      <c r="K14" s="1089"/>
      <c r="L14" s="1073"/>
      <c r="M14" s="1074"/>
      <c r="N14" s="1075"/>
      <c r="O14" s="1075"/>
      <c r="P14" s="1075"/>
      <c r="Q14" s="1100"/>
      <c r="R14" s="1101"/>
      <c r="S14" s="1101"/>
      <c r="T14" s="1102"/>
      <c r="U14" s="1100"/>
      <c r="V14" s="1101"/>
      <c r="W14" s="1102"/>
      <c r="X14" s="1103"/>
      <c r="Y14" s="1103"/>
      <c r="Z14" s="1104"/>
      <c r="AA14" s="1105"/>
      <c r="AB14" s="1100"/>
      <c r="AC14" s="1101"/>
      <c r="AD14" s="1101"/>
      <c r="AE14" s="1101"/>
      <c r="AF14" s="1101"/>
      <c r="AG14" s="1101"/>
      <c r="AH14" s="1102"/>
    </row>
    <row r="15" s="854" customFormat="1" ht="20.1" customHeight="1" spans="1:38">
      <c r="A15" s="4034" t="s">
        <v>400</v>
      </c>
      <c r="B15" s="1089"/>
      <c r="C15" s="1089"/>
      <c r="D15" s="1089"/>
      <c r="E15" s="1089"/>
      <c r="F15" s="1089"/>
      <c r="G15" s="1089"/>
      <c r="H15" s="1089"/>
      <c r="I15" s="1089"/>
      <c r="J15" s="1089"/>
      <c r="K15" s="1089"/>
      <c r="L15" s="1090"/>
      <c r="M15" s="1074"/>
      <c r="N15" s="1075"/>
      <c r="O15" s="1075"/>
      <c r="P15" s="1075"/>
      <c r="Q15" s="1091"/>
      <c r="R15" s="1092"/>
      <c r="S15" s="1092"/>
      <c r="T15" s="1106"/>
      <c r="U15" s="1091"/>
      <c r="V15" s="1092"/>
      <c r="W15" s="1106"/>
      <c r="X15" s="1094"/>
      <c r="Y15" s="1095"/>
      <c r="Z15" s="1094"/>
      <c r="AA15" s="1108"/>
      <c r="AB15" s="1096"/>
      <c r="AC15" s="1097"/>
      <c r="AD15" s="1097"/>
      <c r="AE15" s="1097"/>
      <c r="AF15" s="1097"/>
      <c r="AG15" s="1097"/>
      <c r="AH15" s="1098"/>
    </row>
    <row r="16" s="854" customFormat="1" ht="20.1" customHeight="1" spans="1:38">
      <c r="A16" s="1099"/>
      <c r="B16" s="1089"/>
      <c r="C16" s="1089"/>
      <c r="D16" s="1089"/>
      <c r="E16" s="1089"/>
      <c r="F16" s="1089"/>
      <c r="G16" s="1089"/>
      <c r="H16" s="1089"/>
      <c r="I16" s="1089"/>
      <c r="J16" s="1089"/>
      <c r="K16" s="1089"/>
      <c r="L16" s="1073"/>
      <c r="M16" s="1074"/>
      <c r="N16" s="1075"/>
      <c r="O16" s="1075"/>
      <c r="P16" s="1075"/>
      <c r="Q16" s="1100"/>
      <c r="R16" s="1101"/>
      <c r="S16" s="1101"/>
      <c r="T16" s="1102"/>
      <c r="U16" s="1109"/>
      <c r="V16" s="1110"/>
      <c r="W16" s="1111"/>
      <c r="X16" s="1112"/>
      <c r="Y16" s="1112"/>
      <c r="Z16" s="1113"/>
      <c r="AA16" s="1114"/>
      <c r="AB16" s="1109"/>
      <c r="AC16" s="1110"/>
      <c r="AD16" s="1110"/>
      <c r="AE16" s="1110"/>
      <c r="AF16" s="1110"/>
      <c r="AG16" s="1110"/>
      <c r="AH16" s="1111"/>
    </row>
    <row r="17" s="854" customFormat="1" ht="20.1" customHeight="1" spans="1:34">
      <c r="A17" s="4034" t="s">
        <v>405</v>
      </c>
      <c r="B17" s="1089"/>
      <c r="C17" s="1089"/>
      <c r="D17" s="1089"/>
      <c r="E17" s="1089"/>
      <c r="F17" s="1089"/>
      <c r="G17" s="1089"/>
      <c r="H17" s="1089"/>
      <c r="I17" s="1089"/>
      <c r="J17" s="1089"/>
      <c r="K17" s="1089"/>
      <c r="L17" s="1090"/>
      <c r="M17" s="1074"/>
      <c r="N17" s="1075"/>
      <c r="O17" s="1075"/>
      <c r="P17" s="1075"/>
      <c r="Q17" s="1091"/>
      <c r="R17" s="1092"/>
      <c r="S17" s="1092"/>
      <c r="T17" s="1093"/>
      <c r="U17" s="1091"/>
      <c r="V17" s="1092"/>
      <c r="W17" s="1093"/>
      <c r="X17" s="1094"/>
      <c r="Y17" s="1095"/>
      <c r="Z17" s="1094"/>
      <c r="AA17" s="1095"/>
      <c r="AB17" s="1096"/>
      <c r="AC17" s="1097"/>
      <c r="AD17" s="1097"/>
      <c r="AE17" s="1097"/>
      <c r="AF17" s="1097"/>
      <c r="AG17" s="1097"/>
      <c r="AH17" s="1098"/>
    </row>
    <row r="18" s="854" customFormat="1" ht="20.1" customHeight="1" spans="1:34">
      <c r="A18" s="1099"/>
      <c r="B18" s="1089"/>
      <c r="C18" s="1089"/>
      <c r="D18" s="1089"/>
      <c r="E18" s="1089"/>
      <c r="F18" s="1089"/>
      <c r="G18" s="1089"/>
      <c r="H18" s="1089"/>
      <c r="I18" s="1089"/>
      <c r="J18" s="1089"/>
      <c r="K18" s="1089"/>
      <c r="L18" s="1073"/>
      <c r="M18" s="1074"/>
      <c r="N18" s="1075"/>
      <c r="O18" s="1075"/>
      <c r="P18" s="1075"/>
      <c r="Q18" s="1100"/>
      <c r="R18" s="1101"/>
      <c r="S18" s="1101"/>
      <c r="T18" s="1102"/>
      <c r="U18" s="1109"/>
      <c r="V18" s="1110"/>
      <c r="W18" s="1111"/>
      <c r="X18" s="1112"/>
      <c r="Y18" s="1112"/>
      <c r="Z18" s="1113"/>
      <c r="AA18" s="1114"/>
      <c r="AB18" s="1109"/>
      <c r="AC18" s="1110"/>
      <c r="AD18" s="1110"/>
      <c r="AE18" s="1110"/>
      <c r="AF18" s="1110"/>
      <c r="AG18" s="1110"/>
      <c r="AH18" s="1111"/>
    </row>
    <row r="19" s="854" customFormat="1" ht="20.1" customHeight="1" spans="1:34">
      <c r="A19" s="4034" t="s">
        <v>411</v>
      </c>
      <c r="B19" s="1089"/>
      <c r="C19" s="1089"/>
      <c r="D19" s="1089"/>
      <c r="E19" s="1089"/>
      <c r="F19" s="1089"/>
      <c r="G19" s="1089"/>
      <c r="H19" s="1089"/>
      <c r="I19" s="1089"/>
      <c r="J19" s="1089"/>
      <c r="K19" s="1089"/>
      <c r="L19" s="1090"/>
      <c r="M19" s="1074"/>
      <c r="N19" s="1075"/>
      <c r="O19" s="1075"/>
      <c r="P19" s="1075"/>
      <c r="Q19" s="1091"/>
      <c r="R19" s="1092"/>
      <c r="S19" s="1092"/>
      <c r="T19" s="1106"/>
      <c r="U19" s="1091"/>
      <c r="V19" s="1092"/>
      <c r="W19" s="1106"/>
      <c r="X19" s="1094"/>
      <c r="Y19" s="1095"/>
      <c r="Z19" s="1094"/>
      <c r="AA19" s="1108"/>
      <c r="AB19" s="1096"/>
      <c r="AC19" s="1097"/>
      <c r="AD19" s="1097"/>
      <c r="AE19" s="1097"/>
      <c r="AF19" s="1097"/>
      <c r="AG19" s="1097"/>
      <c r="AH19" s="1098"/>
    </row>
    <row r="20" s="854" customFormat="1" ht="20.1" customHeight="1" spans="1:34">
      <c r="A20" s="1099"/>
      <c r="B20" s="1089"/>
      <c r="C20" s="1089"/>
      <c r="D20" s="1089"/>
      <c r="E20" s="1089"/>
      <c r="F20" s="1089"/>
      <c r="G20" s="1089"/>
      <c r="H20" s="1089"/>
      <c r="I20" s="1089"/>
      <c r="J20" s="1089"/>
      <c r="K20" s="1089"/>
      <c r="L20" s="1073"/>
      <c r="M20" s="1074"/>
      <c r="N20" s="1075"/>
      <c r="O20" s="1075"/>
      <c r="P20" s="1075"/>
      <c r="Q20" s="1100"/>
      <c r="R20" s="1101"/>
      <c r="S20" s="1101"/>
      <c r="T20" s="1102"/>
      <c r="U20" s="1109"/>
      <c r="V20" s="1110"/>
      <c r="W20" s="1111"/>
      <c r="X20" s="1112"/>
      <c r="Y20" s="1112"/>
      <c r="Z20" s="1113"/>
      <c r="AA20" s="1114"/>
      <c r="AB20" s="1109"/>
      <c r="AC20" s="1110"/>
      <c r="AD20" s="1110"/>
      <c r="AE20" s="1110"/>
      <c r="AF20" s="1110"/>
      <c r="AG20" s="1110"/>
      <c r="AH20" s="1111"/>
    </row>
    <row r="21" s="854" customFormat="1" ht="20.1" customHeight="1" spans="1:34">
      <c r="A21" s="4034" t="s">
        <v>415</v>
      </c>
      <c r="B21" s="1089"/>
      <c r="C21" s="1089"/>
      <c r="D21" s="1089"/>
      <c r="E21" s="1089"/>
      <c r="F21" s="1089"/>
      <c r="G21" s="1089"/>
      <c r="H21" s="1089"/>
      <c r="I21" s="1089"/>
      <c r="J21" s="1089"/>
      <c r="K21" s="1089"/>
      <c r="L21" s="1090"/>
      <c r="M21" s="1074"/>
      <c r="N21" s="1075"/>
      <c r="O21" s="1075"/>
      <c r="P21" s="1075"/>
      <c r="Q21" s="1091"/>
      <c r="R21" s="1092"/>
      <c r="S21" s="1092"/>
      <c r="T21" s="1093"/>
      <c r="U21" s="1091"/>
      <c r="V21" s="1092"/>
      <c r="W21" s="1093"/>
      <c r="X21" s="1094"/>
      <c r="Y21" s="1095"/>
      <c r="Z21" s="1094"/>
      <c r="AA21" s="1095"/>
      <c r="AB21" s="1096"/>
      <c r="AC21" s="1097"/>
      <c r="AD21" s="1097"/>
      <c r="AE21" s="1097"/>
      <c r="AF21" s="1097"/>
      <c r="AG21" s="1097"/>
      <c r="AH21" s="1098"/>
    </row>
    <row r="22" s="854" customFormat="1" ht="23.25" customHeight="1" spans="1:34">
      <c r="A22" s="1099"/>
      <c r="B22" s="1089"/>
      <c r="C22" s="1089"/>
      <c r="D22" s="1089"/>
      <c r="E22" s="1089"/>
      <c r="F22" s="1089"/>
      <c r="G22" s="1089"/>
      <c r="H22" s="1089"/>
      <c r="I22" s="1089"/>
      <c r="J22" s="1089"/>
      <c r="K22" s="1089"/>
      <c r="L22" s="1073"/>
      <c r="M22" s="1074"/>
      <c r="N22" s="1075"/>
      <c r="O22" s="1075"/>
      <c r="P22" s="1075"/>
      <c r="Q22" s="1100"/>
      <c r="R22" s="1101"/>
      <c r="S22" s="1101"/>
      <c r="T22" s="1102"/>
      <c r="U22" s="1109"/>
      <c r="V22" s="1110"/>
      <c r="W22" s="1111"/>
      <c r="X22" s="1112"/>
      <c r="Y22" s="1112"/>
      <c r="Z22" s="1113"/>
      <c r="AA22" s="1114"/>
      <c r="AB22" s="1109"/>
      <c r="AC22" s="1110"/>
      <c r="AD22" s="1110"/>
      <c r="AE22" s="1110"/>
      <c r="AF22" s="1110"/>
      <c r="AG22" s="1110"/>
      <c r="AH22" s="1111"/>
    </row>
    <row r="23" s="854" customFormat="1" ht="23.25" customHeight="1" spans="1:34">
      <c r="A23" s="4034" t="s">
        <v>419</v>
      </c>
      <c r="B23" s="1089"/>
      <c r="C23" s="1089"/>
      <c r="D23" s="1089"/>
      <c r="E23" s="1089"/>
      <c r="F23" s="1089"/>
      <c r="G23" s="1089"/>
      <c r="H23" s="1089"/>
      <c r="I23" s="1089"/>
      <c r="J23" s="1089"/>
      <c r="K23" s="1089"/>
      <c r="L23" s="1090"/>
      <c r="M23" s="1074"/>
      <c r="N23" s="1075"/>
      <c r="O23" s="1075"/>
      <c r="P23" s="1075"/>
      <c r="Q23" s="1091"/>
      <c r="R23" s="1092"/>
      <c r="S23" s="1092"/>
      <c r="T23" s="1106"/>
      <c r="U23" s="1091"/>
      <c r="V23" s="1092"/>
      <c r="W23" s="1106"/>
      <c r="X23" s="1094"/>
      <c r="Y23" s="1095"/>
      <c r="Z23" s="1094"/>
      <c r="AA23" s="1108"/>
      <c r="AB23" s="1096"/>
      <c r="AC23" s="1097"/>
      <c r="AD23" s="1097"/>
      <c r="AE23" s="1097"/>
      <c r="AF23" s="1097"/>
      <c r="AG23" s="1097"/>
      <c r="AH23" s="1098"/>
    </row>
    <row r="24" s="854" customFormat="1" ht="20.1" customHeight="1" spans="1:34">
      <c r="A24" s="1099"/>
      <c r="B24" s="1089"/>
      <c r="C24" s="1089"/>
      <c r="D24" s="1089"/>
      <c r="E24" s="1089"/>
      <c r="F24" s="1089"/>
      <c r="G24" s="1089"/>
      <c r="H24" s="1089"/>
      <c r="I24" s="1089"/>
      <c r="J24" s="1089"/>
      <c r="K24" s="1089"/>
      <c r="L24" s="1073"/>
      <c r="M24" s="1074"/>
      <c r="N24" s="1075"/>
      <c r="O24" s="1075"/>
      <c r="P24" s="1075"/>
      <c r="Q24" s="1109"/>
      <c r="R24" s="1110"/>
      <c r="S24" s="1110"/>
      <c r="T24" s="1111"/>
      <c r="U24" s="1109"/>
      <c r="V24" s="1110"/>
      <c r="W24" s="1111"/>
      <c r="X24" s="1112"/>
      <c r="Y24" s="1112"/>
      <c r="Z24" s="1113"/>
      <c r="AA24" s="1114"/>
      <c r="AB24" s="1109"/>
      <c r="AC24" s="1110"/>
      <c r="AD24" s="1110"/>
      <c r="AE24" s="1110"/>
      <c r="AF24" s="1110"/>
      <c r="AG24" s="1110"/>
      <c r="AH24" s="1111"/>
    </row>
    <row r="25" s="854" customFormat="1" ht="20.1" customHeight="1" spans="1:34">
      <c r="A25" s="4034" t="s">
        <v>340</v>
      </c>
      <c r="B25" s="1089"/>
      <c r="C25" s="1089"/>
      <c r="D25" s="1089"/>
      <c r="E25" s="1089"/>
      <c r="F25" s="1089"/>
      <c r="G25" s="1089"/>
      <c r="H25" s="1089"/>
      <c r="I25" s="1089"/>
      <c r="J25" s="1089"/>
      <c r="K25" s="1089"/>
      <c r="L25" s="1090"/>
      <c r="M25" s="1074"/>
      <c r="N25" s="1075"/>
      <c r="O25" s="1075"/>
      <c r="P25" s="1075"/>
      <c r="Q25" s="1091"/>
      <c r="R25" s="1092"/>
      <c r="S25" s="1092"/>
      <c r="T25" s="1093"/>
      <c r="U25" s="1091"/>
      <c r="V25" s="1092"/>
      <c r="W25" s="1106"/>
      <c r="X25" s="1094"/>
      <c r="Y25" s="1095"/>
      <c r="Z25" s="1107"/>
      <c r="AA25" s="1107"/>
      <c r="AB25" s="1096"/>
      <c r="AC25" s="1097"/>
      <c r="AD25" s="1097"/>
      <c r="AE25" s="1097"/>
      <c r="AF25" s="1097"/>
      <c r="AG25" s="1097"/>
      <c r="AH25" s="1098"/>
    </row>
    <row r="26" s="854" customFormat="1" ht="20.1" customHeight="1" spans="1:34">
      <c r="A26" s="1099"/>
      <c r="B26" s="1089"/>
      <c r="C26" s="1089"/>
      <c r="D26" s="1089"/>
      <c r="E26" s="1089"/>
      <c r="F26" s="1089"/>
      <c r="G26" s="1089"/>
      <c r="H26" s="1089"/>
      <c r="I26" s="1089"/>
      <c r="J26" s="1089"/>
      <c r="K26" s="1089"/>
      <c r="L26" s="1073"/>
      <c r="M26" s="1074"/>
      <c r="N26" s="1075"/>
      <c r="O26" s="1075"/>
      <c r="P26" s="1075"/>
      <c r="Q26" s="1109"/>
      <c r="R26" s="1110"/>
      <c r="S26" s="1110"/>
      <c r="T26" s="1111"/>
      <c r="U26" s="1109"/>
      <c r="V26" s="1110"/>
      <c r="W26" s="1111"/>
      <c r="X26" s="1112"/>
      <c r="Y26" s="1112"/>
      <c r="Z26" s="1104"/>
      <c r="AA26" s="1105"/>
      <c r="AB26" s="1109"/>
      <c r="AC26" s="1110"/>
      <c r="AD26" s="1110"/>
      <c r="AE26" s="1110"/>
      <c r="AF26" s="1110"/>
      <c r="AG26" s="1110"/>
      <c r="AH26" s="1111"/>
    </row>
    <row r="27" s="854" customFormat="1" ht="20.1" customHeight="1" spans="1:34">
      <c r="A27" s="4034" t="s">
        <v>341</v>
      </c>
      <c r="B27" s="1089"/>
      <c r="C27" s="1089"/>
      <c r="D27" s="1089"/>
      <c r="E27" s="1089"/>
      <c r="F27" s="1089"/>
      <c r="G27" s="1089"/>
      <c r="H27" s="1089"/>
      <c r="I27" s="1089"/>
      <c r="J27" s="1089"/>
      <c r="K27" s="1089"/>
      <c r="L27" s="1090"/>
      <c r="M27" s="1074"/>
      <c r="N27" s="1075"/>
      <c r="O27" s="1075"/>
      <c r="P27" s="1075"/>
      <c r="Q27" s="1091"/>
      <c r="R27" s="1092"/>
      <c r="S27" s="1092"/>
      <c r="T27" s="1106"/>
      <c r="U27" s="1091"/>
      <c r="V27" s="1092"/>
      <c r="W27" s="1106"/>
      <c r="X27" s="1094"/>
      <c r="Y27" s="1095"/>
      <c r="Z27" s="1095"/>
      <c r="AA27" s="1108"/>
      <c r="AB27" s="1115"/>
      <c r="AC27" s="1116"/>
      <c r="AD27" s="1116"/>
      <c r="AE27" s="1116"/>
      <c r="AF27" s="1116"/>
      <c r="AG27" s="1116"/>
      <c r="AH27" s="1117"/>
    </row>
    <row r="28" s="854" customFormat="1" ht="20.1" customHeight="1" spans="1:34">
      <c r="A28" s="1099"/>
      <c r="B28" s="1089"/>
      <c r="C28" s="1089"/>
      <c r="D28" s="1089"/>
      <c r="E28" s="1089"/>
      <c r="F28" s="1089"/>
      <c r="G28" s="1089"/>
      <c r="H28" s="1089"/>
      <c r="I28" s="1089"/>
      <c r="J28" s="1089"/>
      <c r="K28" s="1089"/>
      <c r="L28" s="1073"/>
      <c r="M28" s="1074"/>
      <c r="N28" s="1075"/>
      <c r="O28" s="1075"/>
      <c r="P28" s="1075"/>
      <c r="Q28" s="1100"/>
      <c r="R28" s="1101"/>
      <c r="S28" s="1101"/>
      <c r="T28" s="1102"/>
      <c r="U28" s="1100"/>
      <c r="V28" s="1101"/>
      <c r="W28" s="1102"/>
      <c r="X28" s="1103"/>
      <c r="Y28" s="1103"/>
      <c r="Z28" s="1104"/>
      <c r="AA28" s="1105"/>
      <c r="AB28" s="1100"/>
      <c r="AC28" s="1101"/>
      <c r="AD28" s="1101"/>
      <c r="AE28" s="1101"/>
      <c r="AF28" s="1101"/>
      <c r="AG28" s="1101"/>
      <c r="AH28" s="1102"/>
    </row>
    <row r="29" s="854" customFormat="1" ht="20.1" customHeight="1" spans="1:34">
      <c r="A29" s="4034" t="s">
        <v>785</v>
      </c>
      <c r="B29" s="1089"/>
      <c r="C29" s="1089"/>
      <c r="D29" s="1089"/>
      <c r="E29" s="1089"/>
      <c r="F29" s="1089"/>
      <c r="G29" s="1089"/>
      <c r="H29" s="1089"/>
      <c r="I29" s="1089"/>
      <c r="J29" s="1089"/>
      <c r="K29" s="1089"/>
      <c r="L29" s="1090"/>
      <c r="M29" s="1074"/>
      <c r="N29" s="1075"/>
      <c r="O29" s="1075"/>
      <c r="P29" s="1075"/>
      <c r="Q29" s="1091"/>
      <c r="R29" s="1092"/>
      <c r="S29" s="1092"/>
      <c r="T29" s="1093"/>
      <c r="U29" s="1091"/>
      <c r="V29" s="1092"/>
      <c r="W29" s="1093"/>
      <c r="X29" s="1094"/>
      <c r="Y29" s="1095"/>
      <c r="Z29" s="1094"/>
      <c r="AA29" s="1095"/>
      <c r="AB29" s="1096"/>
      <c r="AC29" s="1097"/>
      <c r="AD29" s="1097"/>
      <c r="AE29" s="1097"/>
      <c r="AF29" s="1097"/>
      <c r="AG29" s="1097"/>
      <c r="AH29" s="1098"/>
    </row>
    <row r="30" s="854" customFormat="1" ht="20.1" customHeight="1" spans="1:34">
      <c r="A30" s="1099"/>
      <c r="B30" s="1089"/>
      <c r="C30" s="1089"/>
      <c r="D30" s="1089"/>
      <c r="E30" s="1089"/>
      <c r="F30" s="1089"/>
      <c r="G30" s="1089"/>
      <c r="H30" s="1089"/>
      <c r="I30" s="1089"/>
      <c r="J30" s="1089"/>
      <c r="K30" s="1089"/>
      <c r="L30" s="1073"/>
      <c r="M30" s="1074"/>
      <c r="N30" s="1075"/>
      <c r="O30" s="1075"/>
      <c r="P30" s="1075"/>
      <c r="Q30" s="1109"/>
      <c r="R30" s="1110"/>
      <c r="S30" s="1110"/>
      <c r="T30" s="1111"/>
      <c r="U30" s="1100"/>
      <c r="V30" s="1101"/>
      <c r="W30" s="1102"/>
      <c r="X30" s="1103"/>
      <c r="Y30" s="1103"/>
      <c r="Z30" s="1113"/>
      <c r="AA30" s="1114"/>
      <c r="AB30" s="1109"/>
      <c r="AC30" s="1110"/>
      <c r="AD30" s="1110"/>
      <c r="AE30" s="1110"/>
      <c r="AF30" s="1110"/>
      <c r="AG30" s="1110"/>
      <c r="AH30" s="1111"/>
    </row>
    <row r="31" s="854" customFormat="1" ht="20.1" customHeight="1" spans="1:34">
      <c r="A31" s="4034" t="s">
        <v>699</v>
      </c>
      <c r="B31" s="1089"/>
      <c r="C31" s="1089"/>
      <c r="D31" s="1089"/>
      <c r="E31" s="1089"/>
      <c r="F31" s="1089"/>
      <c r="G31" s="1089"/>
      <c r="H31" s="1089"/>
      <c r="I31" s="1089"/>
      <c r="J31" s="1089"/>
      <c r="K31" s="1089"/>
      <c r="L31" s="1090"/>
      <c r="M31" s="1074"/>
      <c r="N31" s="1075"/>
      <c r="O31" s="1075"/>
      <c r="P31" s="1075"/>
      <c r="Q31" s="1091"/>
      <c r="R31" s="1092"/>
      <c r="S31" s="1092"/>
      <c r="T31" s="1106"/>
      <c r="U31" s="1091"/>
      <c r="V31" s="1092"/>
      <c r="W31" s="1106"/>
      <c r="X31" s="1094"/>
      <c r="Y31" s="1095"/>
      <c r="Z31" s="1095"/>
      <c r="AA31" s="1108"/>
      <c r="AB31" s="1115"/>
      <c r="AC31" s="1116"/>
      <c r="AD31" s="1116"/>
      <c r="AE31" s="1116"/>
      <c r="AF31" s="1116"/>
      <c r="AG31" s="1116"/>
      <c r="AH31" s="1117"/>
    </row>
    <row r="32" s="854" customFormat="1" ht="20.1" customHeight="1" spans="1:34">
      <c r="A32" s="1099"/>
      <c r="B32" s="1089"/>
      <c r="C32" s="1089"/>
      <c r="D32" s="1089"/>
      <c r="E32" s="1089"/>
      <c r="F32" s="1089"/>
      <c r="G32" s="1089"/>
      <c r="H32" s="1089"/>
      <c r="I32" s="1089"/>
      <c r="J32" s="1089"/>
      <c r="K32" s="1089"/>
      <c r="L32" s="1073"/>
      <c r="M32" s="1074"/>
      <c r="N32" s="1075"/>
      <c r="O32" s="1075"/>
      <c r="P32" s="1075"/>
      <c r="Q32" s="1100"/>
      <c r="R32" s="1101"/>
      <c r="S32" s="1101"/>
      <c r="T32" s="1102"/>
      <c r="U32" s="1100"/>
      <c r="V32" s="1101"/>
      <c r="W32" s="1102"/>
      <c r="X32" s="1103"/>
      <c r="Y32" s="1103"/>
      <c r="Z32" s="1104"/>
      <c r="AA32" s="1105"/>
      <c r="AB32" s="1100"/>
      <c r="AC32" s="1101"/>
      <c r="AD32" s="1101"/>
      <c r="AE32" s="1101"/>
      <c r="AF32" s="1101"/>
      <c r="AG32" s="1101"/>
      <c r="AH32" s="1102"/>
    </row>
    <row r="33" s="854" customFormat="1" ht="20.1" customHeight="1" spans="1:35">
      <c r="A33" s="4034" t="s">
        <v>1012</v>
      </c>
      <c r="B33" s="1089"/>
      <c r="C33" s="1089"/>
      <c r="D33" s="1089"/>
      <c r="E33" s="1089"/>
      <c r="F33" s="1089"/>
      <c r="G33" s="1089"/>
      <c r="H33" s="1089"/>
      <c r="I33" s="1089"/>
      <c r="J33" s="1089"/>
      <c r="K33" s="1089"/>
      <c r="L33" s="1090"/>
      <c r="M33" s="1074"/>
      <c r="N33" s="1075"/>
      <c r="O33" s="1075"/>
      <c r="P33" s="1075"/>
      <c r="Q33" s="1091"/>
      <c r="R33" s="1092"/>
      <c r="S33" s="1092"/>
      <c r="T33" s="1093"/>
      <c r="U33" s="1091"/>
      <c r="V33" s="1092"/>
      <c r="W33" s="1093"/>
      <c r="X33" s="1094"/>
      <c r="Y33" s="1095"/>
      <c r="Z33" s="1094"/>
      <c r="AA33" s="1095"/>
      <c r="AB33" s="1096"/>
      <c r="AC33" s="1097"/>
      <c r="AD33" s="1097"/>
      <c r="AE33" s="1097"/>
      <c r="AF33" s="1097"/>
      <c r="AG33" s="1097"/>
      <c r="AH33" s="1098"/>
    </row>
    <row r="34" s="854" customFormat="1" ht="20.1" customHeight="1" spans="1:35">
      <c r="A34" s="1099"/>
      <c r="B34" s="1089"/>
      <c r="C34" s="1089"/>
      <c r="D34" s="1089"/>
      <c r="E34" s="1089"/>
      <c r="F34" s="1089"/>
      <c r="G34" s="1089"/>
      <c r="H34" s="1089"/>
      <c r="I34" s="1089"/>
      <c r="J34" s="1089"/>
      <c r="K34" s="1089"/>
      <c r="L34" s="1073"/>
      <c r="M34" s="1074"/>
      <c r="N34" s="1075"/>
      <c r="O34" s="1075"/>
      <c r="P34" s="1075"/>
      <c r="Q34" s="1100"/>
      <c r="R34" s="1101"/>
      <c r="S34" s="1101"/>
      <c r="T34" s="1102"/>
      <c r="U34" s="1100"/>
      <c r="V34" s="1101"/>
      <c r="W34" s="1102"/>
      <c r="X34" s="1103"/>
      <c r="Y34" s="1103"/>
      <c r="Z34" s="1104"/>
      <c r="AA34" s="1105"/>
      <c r="AB34" s="1100"/>
      <c r="AC34" s="1101"/>
      <c r="AD34" s="1101"/>
      <c r="AE34" s="1101"/>
      <c r="AF34" s="1101"/>
      <c r="AG34" s="1101"/>
      <c r="AH34" s="1102"/>
    </row>
    <row r="35" s="854" customFormat="1" ht="20.1" customHeight="1" spans="1:35">
      <c r="A35" s="4034" t="s">
        <v>1016</v>
      </c>
      <c r="B35" s="1089"/>
      <c r="C35" s="1089"/>
      <c r="D35" s="1089"/>
      <c r="E35" s="1089"/>
      <c r="F35" s="1089"/>
      <c r="G35" s="1089"/>
      <c r="H35" s="1089"/>
      <c r="I35" s="1089"/>
      <c r="J35" s="1089"/>
      <c r="K35" s="1089"/>
      <c r="L35" s="1090"/>
      <c r="M35" s="1074"/>
      <c r="N35" s="1075"/>
      <c r="O35" s="1075"/>
      <c r="P35" s="1075"/>
      <c r="Q35" s="1091"/>
      <c r="R35" s="1092"/>
      <c r="S35" s="1092"/>
      <c r="T35" s="1106"/>
      <c r="U35" s="1091"/>
      <c r="V35" s="1092"/>
      <c r="W35" s="1093"/>
      <c r="X35" s="1094"/>
      <c r="Y35" s="1095"/>
      <c r="Z35" s="1094"/>
      <c r="AA35" s="1095"/>
      <c r="AB35" s="1118"/>
      <c r="AC35" s="1119"/>
      <c r="AD35" s="1119"/>
      <c r="AE35" s="1119"/>
      <c r="AF35" s="1119"/>
      <c r="AG35" s="1119"/>
      <c r="AH35" s="1120"/>
    </row>
    <row r="36" s="854" customFormat="1" ht="20.1" customHeight="1" spans="1:35">
      <c r="A36" s="1099"/>
      <c r="B36" s="1089"/>
      <c r="C36" s="1089"/>
      <c r="D36" s="1089"/>
      <c r="E36" s="1089"/>
      <c r="F36" s="1089"/>
      <c r="G36" s="1089"/>
      <c r="H36" s="1089"/>
      <c r="I36" s="1089"/>
      <c r="J36" s="1089"/>
      <c r="K36" s="1089"/>
      <c r="L36" s="1073"/>
      <c r="M36" s="1074"/>
      <c r="N36" s="1075"/>
      <c r="O36" s="1075"/>
      <c r="P36" s="1075"/>
      <c r="Q36" s="1100"/>
      <c r="R36" s="1101"/>
      <c r="S36" s="1101"/>
      <c r="T36" s="1102"/>
      <c r="U36" s="1100"/>
      <c r="V36" s="1101"/>
      <c r="W36" s="1102"/>
      <c r="X36" s="1103"/>
      <c r="Y36" s="1103"/>
      <c r="Z36" s="1104"/>
      <c r="AA36" s="1105"/>
      <c r="AB36" s="1100"/>
      <c r="AC36" s="1101"/>
      <c r="AD36" s="1101"/>
      <c r="AE36" s="1101"/>
      <c r="AF36" s="1101"/>
      <c r="AG36" s="1101"/>
      <c r="AH36" s="1102"/>
    </row>
    <row r="37" s="854" customFormat="1" ht="20.1" customHeight="1" spans="1:35">
      <c r="A37" s="4034" t="s">
        <v>1020</v>
      </c>
      <c r="B37" s="1089"/>
      <c r="C37" s="1089"/>
      <c r="D37" s="1089"/>
      <c r="E37" s="1089"/>
      <c r="F37" s="1089"/>
      <c r="G37" s="1089"/>
      <c r="H37" s="1089"/>
      <c r="I37" s="1089"/>
      <c r="J37" s="1089"/>
      <c r="K37" s="1089"/>
      <c r="L37" s="1090"/>
      <c r="M37" s="1074"/>
      <c r="N37" s="1075"/>
      <c r="O37" s="1075"/>
      <c r="P37" s="1075"/>
      <c r="Q37" s="1091"/>
      <c r="R37" s="1092"/>
      <c r="S37" s="1092"/>
      <c r="T37" s="1106"/>
      <c r="U37" s="1121"/>
      <c r="V37" s="1122"/>
      <c r="W37" s="1123"/>
      <c r="X37" s="1094"/>
      <c r="Y37" s="1095"/>
      <c r="Z37" s="1094"/>
      <c r="AA37" s="1095"/>
      <c r="AB37" s="1118"/>
      <c r="AC37" s="1119"/>
      <c r="AD37" s="1119"/>
      <c r="AE37" s="1119"/>
      <c r="AF37" s="1119"/>
      <c r="AG37" s="1119"/>
      <c r="AH37" s="1120"/>
    </row>
    <row r="38" s="854" customFormat="1" ht="20.1" customHeight="1" spans="1:35">
      <c r="A38" s="1099"/>
      <c r="B38" s="1089"/>
      <c r="C38" s="1089"/>
      <c r="D38" s="1089"/>
      <c r="E38" s="1089"/>
      <c r="F38" s="1089"/>
      <c r="G38" s="1089"/>
      <c r="H38" s="1089"/>
      <c r="I38" s="1089"/>
      <c r="J38" s="1089"/>
      <c r="K38" s="1089"/>
      <c r="L38" s="1073"/>
      <c r="M38" s="1074"/>
      <c r="N38" s="1075"/>
      <c r="O38" s="1075"/>
      <c r="P38" s="1075"/>
      <c r="Q38" s="1100"/>
      <c r="R38" s="1101"/>
      <c r="S38" s="1101"/>
      <c r="T38" s="1102"/>
      <c r="U38" s="1100"/>
      <c r="V38" s="1101"/>
      <c r="W38" s="1102"/>
      <c r="X38" s="1103"/>
      <c r="Y38" s="1103"/>
      <c r="Z38" s="1104"/>
      <c r="AA38" s="1105"/>
      <c r="AB38" s="1100"/>
      <c r="AC38" s="1101"/>
      <c r="AD38" s="1101"/>
      <c r="AE38" s="1101"/>
      <c r="AF38" s="1101"/>
      <c r="AG38" s="1101"/>
      <c r="AH38" s="1102"/>
    </row>
    <row r="39" s="854" customFormat="1" ht="20.1" customHeight="1" spans="1:35">
      <c r="A39" s="4034" t="s">
        <v>1024</v>
      </c>
      <c r="B39" s="1089"/>
      <c r="C39" s="1089"/>
      <c r="D39" s="1089"/>
      <c r="E39" s="1089"/>
      <c r="F39" s="1089"/>
      <c r="G39" s="1089"/>
      <c r="H39" s="1089"/>
      <c r="I39" s="1089"/>
      <c r="J39" s="1089"/>
      <c r="K39" s="1089"/>
      <c r="L39" s="1090"/>
      <c r="M39" s="1074"/>
      <c r="N39" s="1075"/>
      <c r="O39" s="1075"/>
      <c r="P39" s="1075"/>
      <c r="Q39" s="1091"/>
      <c r="R39" s="1092"/>
      <c r="S39" s="1092"/>
      <c r="T39" s="1106"/>
      <c r="U39" s="1121"/>
      <c r="V39" s="1122"/>
      <c r="W39" s="1123"/>
      <c r="X39" s="1094"/>
      <c r="Y39" s="1095"/>
      <c r="Z39" s="1094"/>
      <c r="AA39" s="1095"/>
      <c r="AB39" s="1118"/>
      <c r="AC39" s="1119"/>
      <c r="AD39" s="1119"/>
      <c r="AE39" s="1119"/>
      <c r="AF39" s="1119"/>
      <c r="AG39" s="1119"/>
      <c r="AH39" s="1120"/>
    </row>
    <row r="40" s="854" customFormat="1" ht="19.5" customHeight="1" spans="1:35">
      <c r="A40" s="1099"/>
      <c r="B40" s="1089"/>
      <c r="C40" s="1089"/>
      <c r="D40" s="1089"/>
      <c r="E40" s="1089"/>
      <c r="F40" s="1089"/>
      <c r="G40" s="1089"/>
      <c r="H40" s="1089"/>
      <c r="I40" s="1089"/>
      <c r="J40" s="1089"/>
      <c r="K40" s="1089"/>
      <c r="L40" s="1073"/>
      <c r="M40" s="1074"/>
      <c r="N40" s="1075"/>
      <c r="O40" s="1075"/>
      <c r="P40" s="1075"/>
      <c r="Q40" s="1100"/>
      <c r="R40" s="1101"/>
      <c r="S40" s="1101"/>
      <c r="T40" s="1102"/>
      <c r="U40" s="1100"/>
      <c r="V40" s="1101"/>
      <c r="W40" s="1102"/>
      <c r="X40" s="1103"/>
      <c r="Y40" s="1103"/>
      <c r="Z40" s="1104"/>
      <c r="AA40" s="1105"/>
      <c r="AB40" s="1100"/>
      <c r="AC40" s="1101"/>
      <c r="AD40" s="1101"/>
      <c r="AE40" s="1101"/>
      <c r="AF40" s="1101"/>
      <c r="AG40" s="1101"/>
      <c r="AH40" s="1102"/>
    </row>
    <row r="41" s="854" customFormat="1" ht="19.5" customHeight="1" spans="1:35">
      <c r="A41" s="4034" t="s">
        <v>1028</v>
      </c>
      <c r="B41" s="1089"/>
      <c r="C41" s="1089"/>
      <c r="D41" s="1089"/>
      <c r="E41" s="1089"/>
      <c r="F41" s="1089"/>
      <c r="G41" s="1089"/>
      <c r="H41" s="1089"/>
      <c r="I41" s="1089"/>
      <c r="J41" s="1089"/>
      <c r="K41" s="1089"/>
      <c r="L41" s="1090"/>
      <c r="M41" s="1074"/>
      <c r="N41" s="1075"/>
      <c r="O41" s="1075"/>
      <c r="P41" s="1075"/>
      <c r="Q41" s="1091"/>
      <c r="R41" s="1092"/>
      <c r="S41" s="1092"/>
      <c r="T41" s="1106"/>
      <c r="U41" s="1124"/>
      <c r="V41" s="1092"/>
      <c r="W41" s="1106"/>
      <c r="X41" s="1094"/>
      <c r="Y41" s="1095"/>
      <c r="Z41" s="1095"/>
      <c r="AA41" s="1108"/>
      <c r="AB41" s="1125"/>
      <c r="AC41" s="1126"/>
      <c r="AD41" s="1126"/>
      <c r="AE41" s="1126"/>
      <c r="AF41" s="1126"/>
      <c r="AG41" s="1126"/>
      <c r="AH41" s="1127"/>
      <c r="AI41" s="1128"/>
    </row>
    <row r="42" s="854" customFormat="1" ht="19.5" customHeight="1" spans="1:35">
      <c r="A42" s="1099"/>
      <c r="B42" s="1089"/>
      <c r="C42" s="1089"/>
      <c r="D42" s="1089"/>
      <c r="E42" s="1089"/>
      <c r="F42" s="1089"/>
      <c r="G42" s="1089"/>
      <c r="H42" s="1089"/>
      <c r="I42" s="1089"/>
      <c r="J42" s="1089"/>
      <c r="K42" s="1089"/>
      <c r="L42" s="1073"/>
      <c r="M42" s="1074"/>
      <c r="N42" s="1075"/>
      <c r="O42" s="1075"/>
      <c r="P42" s="1075"/>
      <c r="Q42" s="1100"/>
      <c r="R42" s="1101"/>
      <c r="S42" s="1101"/>
      <c r="T42" s="1102"/>
      <c r="U42" s="1100"/>
      <c r="V42" s="1101"/>
      <c r="W42" s="1102"/>
      <c r="X42" s="1103"/>
      <c r="Y42" s="1103"/>
      <c r="Z42" s="1104"/>
      <c r="AA42" s="1105"/>
      <c r="AB42" s="1100"/>
      <c r="AC42" s="1101"/>
      <c r="AD42" s="1101"/>
      <c r="AE42" s="1101"/>
      <c r="AF42" s="1101"/>
      <c r="AG42" s="1101"/>
      <c r="AH42" s="1102"/>
    </row>
    <row r="43" s="854" customFormat="1" ht="20.1" customHeight="1" spans="1:35">
      <c r="A43" s="4034" t="s">
        <v>1032</v>
      </c>
      <c r="B43" s="1089"/>
      <c r="C43" s="1089"/>
      <c r="D43" s="1089"/>
      <c r="E43" s="1089"/>
      <c r="F43" s="1089"/>
      <c r="G43" s="1089"/>
      <c r="H43" s="1089"/>
      <c r="I43" s="1089"/>
      <c r="J43" s="1089"/>
      <c r="K43" s="1089"/>
      <c r="L43" s="1090"/>
      <c r="M43" s="1074"/>
      <c r="N43" s="1075"/>
      <c r="O43" s="1075"/>
      <c r="P43" s="1075"/>
      <c r="Q43" s="1091"/>
      <c r="R43" s="1092"/>
      <c r="S43" s="1092"/>
      <c r="T43" s="1106"/>
      <c r="U43" s="1091"/>
      <c r="V43" s="1092"/>
      <c r="W43" s="1106"/>
      <c r="X43" s="1094"/>
      <c r="Y43" s="1095"/>
      <c r="Z43" s="1094"/>
      <c r="AA43" s="1108"/>
      <c r="AB43" s="1125"/>
      <c r="AC43" s="1126"/>
      <c r="AD43" s="1126"/>
      <c r="AE43" s="1126"/>
      <c r="AF43" s="1126"/>
      <c r="AG43" s="1126"/>
      <c r="AH43" s="1127"/>
    </row>
    <row r="44" ht="20.1" customHeight="1" spans="1:35">
      <c r="A44" s="1129" t="s">
        <v>1039</v>
      </c>
      <c r="C44" s="896" t="s">
        <v>1255</v>
      </c>
      <c r="D44" s="875"/>
      <c r="E44" s="875"/>
      <c r="F44" s="875"/>
      <c r="G44" s="875"/>
      <c r="H44" s="875"/>
      <c r="I44" s="879"/>
      <c r="J44" s="896"/>
      <c r="K44" s="1130"/>
      <c r="L44" s="1131"/>
      <c r="M44" s="1132" t="s">
        <v>48</v>
      </c>
      <c r="N44" s="1133"/>
      <c r="O44" s="1133"/>
      <c r="P44" s="1133"/>
      <c r="Q44" s="1133"/>
      <c r="R44" s="1133"/>
      <c r="S44" s="1133"/>
      <c r="T44" s="1134"/>
      <c r="U44" s="1135"/>
      <c r="V44" s="1136"/>
      <c r="W44" s="1136"/>
      <c r="X44" s="1136"/>
      <c r="Y44" s="1136"/>
      <c r="Z44" s="1135"/>
      <c r="AA44" s="1137"/>
      <c r="AB44" s="1138"/>
      <c r="AC44" s="1139"/>
      <c r="AD44" s="1139"/>
      <c r="AE44" s="1139"/>
      <c r="AF44" s="1139"/>
      <c r="AG44" s="1139"/>
      <c r="AH44" s="1140"/>
      <c r="AI44" s="1141"/>
    </row>
    <row r="45" s="989" customFormat="1" ht="20.1" customHeight="1" spans="1:35">
      <c r="A45" s="1142"/>
      <c r="B45" s="1143"/>
      <c r="C45" s="1144" t="s">
        <v>1256</v>
      </c>
      <c r="D45" s="1144"/>
      <c r="E45" s="1144"/>
      <c r="F45" s="1144"/>
      <c r="G45" s="1144"/>
      <c r="H45" s="1144"/>
      <c r="I45" s="1061"/>
      <c r="J45" s="1061"/>
      <c r="K45" s="1130"/>
      <c r="L45" s="1131"/>
      <c r="M45" s="1145"/>
      <c r="N45" s="1146"/>
      <c r="O45" s="1146"/>
      <c r="P45" s="1146"/>
      <c r="Q45" s="1146"/>
      <c r="R45" s="1146"/>
      <c r="S45" s="1146"/>
      <c r="T45" s="1146"/>
      <c r="U45" s="1147"/>
      <c r="V45" s="1148"/>
      <c r="W45" s="1149"/>
      <c r="X45" s="1135"/>
      <c r="Y45" s="1137"/>
      <c r="Z45" s="1135"/>
      <c r="AA45" s="1137"/>
      <c r="AB45" s="1150">
        <v>99998</v>
      </c>
      <c r="AC45" s="1151"/>
      <c r="AD45" s="1151"/>
      <c r="AE45" s="1151"/>
      <c r="AF45" s="1151"/>
      <c r="AG45" s="1151"/>
      <c r="AH45" s="1152"/>
      <c r="AI45" s="1153"/>
    </row>
    <row r="46" ht="20.1" customHeight="1" spans="1:35">
      <c r="A46" s="1129">
        <v>99</v>
      </c>
      <c r="B46" s="857"/>
      <c r="C46" s="896" t="s">
        <v>1257</v>
      </c>
      <c r="D46" s="896"/>
      <c r="E46" s="896"/>
      <c r="F46" s="896"/>
      <c r="G46" s="896"/>
      <c r="H46" s="896"/>
      <c r="I46" s="896"/>
      <c r="J46" s="896"/>
      <c r="K46" s="1154"/>
      <c r="L46" s="1155"/>
      <c r="M46" s="1156"/>
      <c r="N46" s="1157"/>
      <c r="O46" s="1157"/>
      <c r="P46" s="1157"/>
      <c r="Q46" s="1157"/>
      <c r="R46" s="1157"/>
      <c r="S46" s="1157"/>
      <c r="T46" s="1157"/>
      <c r="U46" s="1158">
        <f>SUM(U45,U43,U41,U39,U37,U35,U33,U31,U29,U27,U25,U23,U21,U19,U17,U15,U13,U11)</f>
        <v>0</v>
      </c>
      <c r="V46" s="1159"/>
      <c r="W46" s="1159"/>
      <c r="X46" s="1160"/>
      <c r="Y46" s="1161"/>
      <c r="Z46" s="1160"/>
      <c r="AA46" s="1161"/>
      <c r="AB46" s="1162"/>
      <c r="AC46" s="1163"/>
      <c r="AD46" s="1163"/>
      <c r="AE46" s="1163"/>
      <c r="AF46" s="1163"/>
      <c r="AG46" s="1163"/>
      <c r="AH46" s="1164"/>
      <c r="AI46" s="1141"/>
    </row>
    <row r="47" ht="15" customHeight="1" spans="1:35">
      <c r="A47" s="1165"/>
      <c r="B47" s="1166"/>
      <c r="C47" s="1167" t="s">
        <v>1258</v>
      </c>
      <c r="D47" s="1168"/>
      <c r="E47" s="1168"/>
      <c r="F47" s="1168"/>
      <c r="G47" s="1168"/>
      <c r="H47" s="1168"/>
      <c r="I47" s="1166"/>
      <c r="J47" s="1166"/>
      <c r="K47" s="1169"/>
      <c r="L47" s="1170"/>
      <c r="M47" s="1171"/>
      <c r="N47" s="1172"/>
      <c r="O47" s="1172"/>
      <c r="P47" s="1172"/>
      <c r="Q47" s="1172"/>
      <c r="R47" s="1172"/>
      <c r="S47" s="1172"/>
      <c r="T47" s="1172"/>
      <c r="U47" s="1173"/>
      <c r="V47" s="1174"/>
      <c r="W47" s="1174"/>
      <c r="X47" s="1175"/>
      <c r="Y47" s="1176"/>
      <c r="Z47" s="1175"/>
      <c r="AA47" s="1176"/>
      <c r="AB47" s="1177"/>
      <c r="AC47" s="1172"/>
      <c r="AD47" s="1172"/>
      <c r="AE47" s="1172"/>
      <c r="AF47" s="1172"/>
      <c r="AG47" s="1172"/>
      <c r="AH47" s="1178"/>
      <c r="AI47" s="1141"/>
    </row>
    <row r="48" ht="20.1" customHeight="1" spans="1:35">
      <c r="A48" s="857"/>
      <c r="B48" s="896"/>
      <c r="C48" s="896"/>
      <c r="D48" s="896"/>
      <c r="E48" s="896"/>
      <c r="F48" s="896"/>
      <c r="G48" s="896"/>
      <c r="H48" s="896"/>
      <c r="I48" s="896"/>
      <c r="J48" s="896"/>
      <c r="K48" s="1179"/>
      <c r="L48" s="1179"/>
      <c r="M48" s="1180"/>
      <c r="N48" s="1180"/>
      <c r="O48" s="1180"/>
      <c r="P48" s="1180"/>
      <c r="Q48" s="1181"/>
      <c r="R48" s="1181"/>
      <c r="S48" s="1181"/>
      <c r="T48" s="1181"/>
      <c r="U48" s="226"/>
      <c r="V48" s="226"/>
      <c r="W48" s="226"/>
      <c r="X48" s="226"/>
      <c r="Y48" s="226"/>
      <c r="Z48" s="1181"/>
      <c r="AA48" s="1181"/>
      <c r="AB48" s="860"/>
      <c r="AC48" s="860"/>
      <c r="AD48" s="860"/>
      <c r="AE48" s="860"/>
      <c r="AF48" s="860"/>
      <c r="AG48" s="860"/>
      <c r="AH48" s="860"/>
      <c r="AI48" s="1141"/>
    </row>
    <row r="49" ht="5.1" customHeight="1" spans="1:34">
      <c r="K49" s="1182"/>
      <c r="L49" s="1182"/>
      <c r="W49" s="857"/>
      <c r="X49" s="857"/>
      <c r="Y49" s="857"/>
      <c r="Z49" s="857"/>
    </row>
    <row r="50" ht="9" customHeight="1" spans="1:34">
      <c r="B50" s="1183"/>
      <c r="C50" s="1184"/>
      <c r="D50" s="1185"/>
      <c r="E50" s="1185"/>
      <c r="F50" s="1185"/>
      <c r="G50" s="1185"/>
      <c r="H50" s="1185"/>
      <c r="I50" s="1185"/>
      <c r="J50" s="1185"/>
      <c r="K50" s="1185"/>
      <c r="L50" s="1185"/>
      <c r="M50" s="1185"/>
      <c r="N50" s="1185"/>
      <c r="O50" s="1185"/>
      <c r="P50" s="1185"/>
      <c r="Q50" s="1185"/>
      <c r="R50" s="1185"/>
      <c r="S50" s="1185"/>
      <c r="T50" s="1185"/>
      <c r="U50" s="1185"/>
      <c r="V50" s="1185"/>
      <c r="W50" s="1185"/>
      <c r="X50" s="1185"/>
      <c r="Y50" s="1185"/>
      <c r="Z50" s="1185"/>
      <c r="AA50" s="1185"/>
      <c r="AB50" s="1185"/>
      <c r="AC50" s="1185"/>
      <c r="AD50" s="1185"/>
      <c r="AE50" s="1185"/>
      <c r="AF50" s="1185"/>
      <c r="AG50" s="1185"/>
      <c r="AH50" s="1186"/>
    </row>
    <row r="51" ht="12.95" customHeight="1" spans="1:34">
      <c r="B51" s="1187"/>
      <c r="C51" s="1188" t="s">
        <v>1259</v>
      </c>
      <c r="D51" s="1189"/>
      <c r="E51" s="1189"/>
      <c r="F51" s="1189"/>
      <c r="G51" s="1189"/>
      <c r="H51" s="1189"/>
      <c r="I51" s="1189"/>
      <c r="J51" s="1189"/>
      <c r="K51" s="1189"/>
      <c r="L51" s="1189"/>
      <c r="M51" s="1189"/>
      <c r="N51" s="1189"/>
      <c r="O51" s="1189"/>
      <c r="P51" s="1189"/>
      <c r="Q51" s="1189"/>
      <c r="R51" s="1189"/>
      <c r="S51" s="1189"/>
      <c r="T51" s="1189"/>
      <c r="U51" s="1189"/>
      <c r="V51" s="1189"/>
      <c r="W51" s="1189"/>
      <c r="X51" s="1189"/>
      <c r="Y51" s="1189"/>
      <c r="Z51" s="1189"/>
      <c r="AA51" s="1189"/>
      <c r="AB51" s="1189"/>
      <c r="AC51" s="1189"/>
      <c r="AD51" s="1189"/>
      <c r="AE51" s="1189"/>
      <c r="AF51" s="1189"/>
      <c r="AG51" s="1189"/>
      <c r="AH51" s="1190"/>
    </row>
    <row r="52" ht="6.95" customHeight="1" spans="1:34">
      <c r="B52" s="1187"/>
      <c r="C52" s="1188"/>
      <c r="D52" s="1189"/>
      <c r="E52" s="1189"/>
      <c r="F52" s="1189"/>
      <c r="G52" s="1189"/>
      <c r="H52" s="1189"/>
      <c r="I52" s="1189"/>
      <c r="J52" s="1189"/>
      <c r="K52" s="1189"/>
      <c r="L52" s="1189"/>
      <c r="M52" s="1189"/>
      <c r="N52" s="1189"/>
      <c r="O52" s="1189"/>
      <c r="P52" s="1189"/>
      <c r="Q52" s="1189"/>
      <c r="R52" s="1189"/>
      <c r="S52" s="1189"/>
      <c r="T52" s="1189"/>
      <c r="U52" s="1189"/>
      <c r="V52" s="1189"/>
      <c r="W52" s="1189"/>
      <c r="X52" s="1189"/>
      <c r="Y52" s="1189"/>
      <c r="Z52" s="1189"/>
      <c r="AA52" s="1189"/>
      <c r="AB52" s="1189"/>
      <c r="AC52" s="1189"/>
      <c r="AD52" s="1189"/>
      <c r="AE52" s="1189"/>
      <c r="AF52" s="1189"/>
      <c r="AG52" s="1189"/>
      <c r="AH52" s="1190"/>
    </row>
    <row r="53" ht="9.75" customHeight="1" spans="1:34">
      <c r="B53" s="1187"/>
      <c r="C53" s="1191" t="s">
        <v>1260</v>
      </c>
      <c r="D53" s="1189"/>
      <c r="E53" s="1189"/>
      <c r="F53" s="1189"/>
      <c r="G53" s="1189"/>
      <c r="H53" s="1189"/>
      <c r="I53" s="1189"/>
      <c r="J53" s="1189"/>
      <c r="K53" s="1189"/>
      <c r="L53" s="1189"/>
      <c r="M53" s="1189"/>
      <c r="N53" s="1189"/>
      <c r="O53" s="1189"/>
      <c r="P53" s="1189"/>
      <c r="Q53" s="1189"/>
      <c r="R53" s="1189"/>
      <c r="S53" s="1189"/>
      <c r="T53" s="1189"/>
      <c r="U53" s="1189"/>
      <c r="V53" s="1189"/>
      <c r="W53" s="1189"/>
      <c r="X53" s="1189"/>
      <c r="Y53" s="1189"/>
      <c r="Z53" s="1189"/>
      <c r="AA53" s="1189"/>
      <c r="AB53" s="1189"/>
      <c r="AC53" s="1189"/>
      <c r="AD53" s="1189"/>
      <c r="AE53" s="1189"/>
      <c r="AF53" s="1189"/>
      <c r="AG53" s="1189"/>
      <c r="AH53" s="1190"/>
    </row>
    <row r="54" ht="9.75" customHeight="1" spans="1:34">
      <c r="B54" s="1187"/>
      <c r="C54" s="1192" t="s">
        <v>1261</v>
      </c>
      <c r="D54" s="1189"/>
      <c r="E54" s="1189"/>
      <c r="F54" s="1189"/>
      <c r="G54" s="1189"/>
      <c r="H54" s="1189"/>
      <c r="I54" s="1189"/>
      <c r="J54" s="1189"/>
      <c r="K54" s="1189"/>
      <c r="L54" s="1189"/>
      <c r="M54" s="1189"/>
      <c r="N54" s="1189"/>
      <c r="O54" s="1189"/>
      <c r="P54" s="1189"/>
      <c r="Q54" s="1189"/>
      <c r="R54" s="1189"/>
      <c r="S54" s="1189"/>
      <c r="T54" s="1189"/>
      <c r="U54" s="1189"/>
      <c r="V54" s="1189"/>
      <c r="W54" s="1189"/>
      <c r="X54" s="1189"/>
      <c r="Y54" s="1189"/>
      <c r="Z54" s="1189"/>
      <c r="AA54" s="1189"/>
      <c r="AB54" s="1189"/>
      <c r="AC54" s="1189"/>
      <c r="AD54" s="1189"/>
      <c r="AE54" s="1189"/>
      <c r="AF54" s="1189"/>
      <c r="AG54" s="1189"/>
      <c r="AH54" s="1190"/>
    </row>
    <row r="55" ht="6" customHeight="1" spans="1:34">
      <c r="B55" s="1193"/>
      <c r="C55" s="1189"/>
      <c r="D55" s="1189"/>
      <c r="E55" s="1189"/>
      <c r="F55" s="1189"/>
      <c r="G55" s="1189"/>
      <c r="H55" s="1189"/>
      <c r="I55" s="1189"/>
      <c r="J55" s="1189"/>
      <c r="K55" s="1189"/>
      <c r="L55" s="1189"/>
      <c r="M55" s="1189"/>
      <c r="N55" s="1189"/>
      <c r="O55" s="1189"/>
      <c r="P55" s="1189"/>
      <c r="Q55" s="1189"/>
      <c r="R55" s="1189"/>
      <c r="S55" s="1189"/>
      <c r="T55" s="1189"/>
      <c r="U55" s="1189"/>
      <c r="V55" s="1189"/>
      <c r="W55" s="1189"/>
      <c r="X55" s="1189"/>
      <c r="Y55" s="1189"/>
      <c r="Z55" s="1189"/>
      <c r="AA55" s="1189"/>
      <c r="AB55" s="1189"/>
      <c r="AC55" s="1189"/>
      <c r="AD55" s="1189"/>
      <c r="AE55" s="1189"/>
      <c r="AF55" s="1189"/>
      <c r="AG55" s="1189"/>
      <c r="AH55" s="1190"/>
    </row>
    <row r="56" s="855" customFormat="1" ht="15" customHeight="1" spans="1:34">
      <c r="A56" s="856"/>
      <c r="B56" s="1193"/>
      <c r="C56" s="1194" t="s">
        <v>1262</v>
      </c>
      <c r="D56" s="1194"/>
      <c r="E56" s="1194"/>
      <c r="F56" s="1194"/>
      <c r="G56" s="1194"/>
      <c r="H56" s="1194"/>
      <c r="I56" s="1194"/>
      <c r="J56" s="1194"/>
      <c r="K56" s="1194"/>
      <c r="L56" s="1194"/>
      <c r="M56" s="1194"/>
      <c r="N56" s="1194"/>
      <c r="O56" s="1194"/>
      <c r="P56" s="1194"/>
      <c r="Q56" s="1194"/>
      <c r="R56" s="1194"/>
      <c r="S56" s="1194"/>
      <c r="T56" s="1194"/>
      <c r="U56" s="1194"/>
      <c r="V56" s="1194"/>
      <c r="W56" s="1194"/>
      <c r="X56" s="1194"/>
      <c r="Y56" s="1194"/>
      <c r="Z56" s="1194"/>
      <c r="AA56" s="1194"/>
      <c r="AB56" s="1194"/>
      <c r="AC56" s="1194"/>
      <c r="AD56" s="1194"/>
      <c r="AE56" s="1194"/>
      <c r="AF56" s="1189"/>
      <c r="AG56" s="1189"/>
      <c r="AH56" s="1195"/>
    </row>
    <row r="57" s="855" customFormat="1" ht="9.75" customHeight="1" spans="1:34">
      <c r="A57" s="856"/>
      <c r="B57" s="1193"/>
      <c r="C57" s="1196" t="s">
        <v>1263</v>
      </c>
      <c r="D57" s="1194"/>
      <c r="E57" s="1194"/>
      <c r="F57" s="1194"/>
      <c r="G57" s="1194"/>
      <c r="H57" s="1194"/>
      <c r="I57" s="1194"/>
      <c r="J57" s="1194"/>
      <c r="K57" s="1194"/>
      <c r="L57" s="1194"/>
      <c r="M57" s="1194"/>
      <c r="N57" s="1194"/>
      <c r="O57" s="1194"/>
      <c r="P57" s="1194"/>
      <c r="Q57" s="1194"/>
      <c r="R57" s="1194"/>
      <c r="S57" s="1194"/>
      <c r="T57" s="1194"/>
      <c r="U57" s="1194"/>
      <c r="V57" s="1194"/>
      <c r="W57" s="1194"/>
      <c r="X57" s="1194"/>
      <c r="Y57" s="1194"/>
      <c r="Z57" s="1194"/>
      <c r="AA57" s="1194"/>
      <c r="AB57" s="1194"/>
      <c r="AC57" s="1194"/>
      <c r="AD57" s="1194"/>
      <c r="AE57" s="1194"/>
      <c r="AF57" s="1189"/>
      <c r="AG57" s="1189"/>
      <c r="AH57" s="1195"/>
    </row>
    <row r="58" s="855" customFormat="1" ht="9" customHeight="1" spans="1:34">
      <c r="A58" s="856"/>
      <c r="B58" s="1083"/>
      <c r="C58" s="1197"/>
      <c r="D58" s="1082"/>
      <c r="E58" s="1082"/>
      <c r="F58" s="1082"/>
      <c r="G58" s="1082"/>
      <c r="H58" s="1082"/>
      <c r="I58" s="1082"/>
      <c r="J58" s="1082"/>
      <c r="K58" s="1082"/>
      <c r="L58" s="1082"/>
      <c r="M58" s="1082"/>
      <c r="N58" s="1082"/>
      <c r="O58" s="1082"/>
      <c r="P58" s="1082"/>
      <c r="Q58" s="1082"/>
      <c r="R58" s="1082"/>
      <c r="S58" s="1082"/>
      <c r="T58" s="1082"/>
      <c r="U58" s="1082"/>
      <c r="V58" s="1082"/>
      <c r="W58" s="1082"/>
      <c r="X58" s="1082"/>
      <c r="Y58" s="1082"/>
      <c r="Z58" s="1082"/>
      <c r="AA58" s="1082"/>
      <c r="AB58" s="1082"/>
      <c r="AC58" s="1082"/>
      <c r="AD58" s="1082"/>
      <c r="AE58" s="1082"/>
      <c r="AF58" s="1082"/>
      <c r="AG58" s="1082"/>
      <c r="AH58" s="1198"/>
    </row>
    <row r="59" s="855" customFormat="1" ht="12.95" customHeight="1" spans="1:34">
      <c r="A59" s="856"/>
      <c r="B59"/>
      <c r="C59"/>
      <c r="D59"/>
      <c r="E59"/>
      <c r="F59"/>
      <c r="G59"/>
      <c r="H59"/>
      <c r="I59"/>
      <c r="J59"/>
      <c r="K59"/>
      <c r="L59"/>
      <c r="M59"/>
      <c r="N59"/>
      <c r="O59"/>
      <c r="P59"/>
      <c r="Q59"/>
      <c r="R59"/>
      <c r="S59"/>
      <c r="T59"/>
      <c r="U59"/>
      <c r="V59"/>
      <c r="W59"/>
      <c r="X59"/>
      <c r="Y59"/>
      <c r="Z59"/>
      <c r="AA59"/>
      <c r="AB59"/>
      <c r="AC59"/>
      <c r="AD59"/>
      <c r="AE59"/>
      <c r="AF59"/>
      <c r="AG59"/>
    </row>
    <row r="60" s="855" customFormat="1" ht="12.95" customHeight="1" spans="1:34">
      <c r="A60" s="1199" t="s">
        <v>1264</v>
      </c>
      <c r="B60" s="1199"/>
      <c r="C60" s="1199"/>
      <c r="D60" s="1199"/>
      <c r="E60" s="1199"/>
      <c r="F60" s="1199"/>
      <c r="G60" s="1199"/>
      <c r="H60" s="1199"/>
      <c r="I60" s="1199"/>
      <c r="J60" s="1199"/>
      <c r="K60" s="1199"/>
      <c r="L60" s="1199"/>
      <c r="M60" s="1199"/>
      <c r="N60" s="1199"/>
      <c r="O60" s="1199"/>
      <c r="P60" s="1199"/>
      <c r="Q60" s="1199"/>
      <c r="R60" s="1199"/>
      <c r="S60" s="1199"/>
      <c r="T60" s="1199"/>
      <c r="U60" s="1199"/>
      <c r="V60" s="1199"/>
      <c r="W60" s="1199"/>
      <c r="X60" s="1199"/>
      <c r="Y60" s="1199"/>
      <c r="Z60" s="1199"/>
      <c r="AA60" s="1199"/>
      <c r="AB60" s="1199"/>
      <c r="AC60" s="1199"/>
      <c r="AD60" s="1199"/>
      <c r="AE60" s="1199"/>
      <c r="AF60" s="1199"/>
      <c r="AG60" s="1199"/>
      <c r="AH60" s="1199"/>
    </row>
    <row r="61" s="855" customFormat="1" ht="12.95" customHeight="1" spans="1:34">
      <c r="A61" s="1200"/>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row>
    <row r="62" ht="12.95" customHeight="1" spans="1:34">
      <c r="A62" s="1201"/>
      <c r="B62" s="1201"/>
      <c r="C62" s="1201"/>
      <c r="D62" s="1201"/>
      <c r="E62" s="1202"/>
      <c r="F62" s="1201"/>
      <c r="G62" s="1201"/>
      <c r="H62" s="1201"/>
      <c r="I62" s="1201"/>
      <c r="J62" s="1201"/>
      <c r="K62" s="1201"/>
      <c r="L62" s="1201"/>
      <c r="M62" s="1201"/>
      <c r="N62" s="1201"/>
      <c r="O62" s="1201"/>
      <c r="P62" s="1201"/>
      <c r="Q62" s="1201"/>
      <c r="R62" s="1201"/>
      <c r="S62" s="1201"/>
      <c r="T62" s="1201"/>
      <c r="U62" s="1201"/>
      <c r="V62" s="1201"/>
      <c r="W62" s="1201"/>
      <c r="X62" s="1201"/>
      <c r="Y62" s="1201"/>
      <c r="Z62" s="1201"/>
      <c r="AA62" s="1201"/>
      <c r="AB62" s="1201"/>
      <c r="AC62" s="1201"/>
      <c r="AD62" s="1201"/>
      <c r="AE62" s="1201"/>
      <c r="AF62" s="1201"/>
      <c r="AG62" s="1201"/>
      <c r="AH62" s="1201"/>
    </row>
    <row r="63" ht="12.95" customHeight="1" spans="1:34">
      <c r="K63" s="854"/>
      <c r="L63" s="854"/>
    </row>
    <row r="64" spans="1:34">
      <c r="C64" s="871"/>
      <c r="K64" s="854"/>
      <c r="L64" s="854"/>
    </row>
    <row r="65" spans="1:34">
      <c r="K65" s="854"/>
      <c r="L65" s="854"/>
    </row>
    <row r="66" ht="12.75" spans="1:34">
      <c r="A66" s="855"/>
      <c r="B66" s="855"/>
      <c r="C66" s="855"/>
      <c r="D66" s="855"/>
      <c r="E66" s="855"/>
      <c r="F66" s="855"/>
      <c r="G66" s="855"/>
      <c r="H66" s="855"/>
      <c r="I66" s="855"/>
      <c r="J66" s="855"/>
      <c r="K66" s="837"/>
      <c r="L66" s="837"/>
      <c r="M66" s="855"/>
      <c r="N66" s="855"/>
      <c r="O66" s="855"/>
      <c r="P66" s="855"/>
      <c r="Q66" s="855"/>
      <c r="R66" s="855"/>
      <c r="S66" s="855"/>
      <c r="T66" s="855"/>
      <c r="U66" s="855"/>
      <c r="V66" s="855"/>
      <c r="W66" s="855"/>
      <c r="X66" s="855"/>
      <c r="Y66" s="855"/>
      <c r="Z66" s="855"/>
      <c r="AA66" s="855"/>
      <c r="AB66" s="855"/>
      <c r="AC66" s="855"/>
      <c r="AD66" s="855"/>
      <c r="AE66" s="855"/>
      <c r="AF66" s="855"/>
      <c r="AG66" s="855"/>
      <c r="AH66" s="855"/>
    </row>
    <row r="67" ht="12.75" spans="1:34">
      <c r="A67" s="855"/>
      <c r="B67" s="855"/>
      <c r="C67" s="855"/>
      <c r="D67" s="855"/>
      <c r="E67" s="855"/>
      <c r="F67" s="855"/>
      <c r="G67" s="855"/>
      <c r="H67" s="855"/>
      <c r="I67" s="855"/>
      <c r="J67" s="855"/>
      <c r="K67" s="837"/>
      <c r="L67" s="837"/>
      <c r="M67" s="855"/>
      <c r="N67" s="855"/>
      <c r="O67" s="855"/>
      <c r="P67" s="855"/>
      <c r="Q67" s="855"/>
      <c r="R67" s="855"/>
      <c r="S67" s="855"/>
      <c r="T67" s="855"/>
      <c r="U67" s="855"/>
      <c r="V67" s="855"/>
      <c r="W67" s="855"/>
      <c r="X67" s="855"/>
      <c r="Y67" s="855"/>
      <c r="Z67" s="855"/>
      <c r="AA67" s="855"/>
      <c r="AB67" s="855"/>
      <c r="AC67" s="855"/>
      <c r="AD67" s="855"/>
      <c r="AE67" s="855"/>
      <c r="AF67" s="855"/>
      <c r="AG67" s="855"/>
      <c r="AH67" s="855"/>
    </row>
    <row r="68" spans="1:34">
      <c r="K68" s="854"/>
      <c r="L68" s="854"/>
    </row>
    <row r="76" spans="1:34">
      <c r="C76" s="857"/>
      <c r="D76" s="857"/>
      <c r="E76" s="857"/>
      <c r="F76" s="857"/>
      <c r="G76" s="857"/>
      <c r="H76" s="857"/>
      <c r="I76" s="857"/>
      <c r="J76" s="857"/>
      <c r="K76" s="857"/>
      <c r="L76" s="857"/>
      <c r="M76" s="857"/>
      <c r="N76" s="857"/>
      <c r="O76" s="857"/>
      <c r="P76" s="857"/>
      <c r="Q76" s="857"/>
      <c r="R76" s="857"/>
      <c r="S76" s="857"/>
      <c r="T76" s="857"/>
      <c r="U76" s="857"/>
    </row>
  </sheetData>
  <sheetProtection selectLockedCells="1" selectUnlockedCells="1"/>
  <mergeCells count="261">
    <mergeCell ref="M3:P3"/>
    <mergeCell ref="Q3:T3"/>
    <mergeCell ref="U3:W3"/>
    <mergeCell ref="X3:Y3"/>
    <mergeCell ref="Z3:AA3"/>
    <mergeCell ref="M4:P4"/>
    <mergeCell ref="Q4:T4"/>
    <mergeCell ref="U4:W4"/>
    <mergeCell ref="X4:Y4"/>
    <mergeCell ref="Z4:AA4"/>
    <mergeCell ref="I5:J5"/>
    <mergeCell ref="M5:P5"/>
    <mergeCell ref="Q5:T5"/>
    <mergeCell ref="U5:W5"/>
    <mergeCell ref="X5:Y5"/>
    <mergeCell ref="Z5:AA5"/>
    <mergeCell ref="AB5:AH5"/>
    <mergeCell ref="M6:P6"/>
    <mergeCell ref="U6:W6"/>
    <mergeCell ref="X6:Y6"/>
    <mergeCell ref="Z6:AA6"/>
    <mergeCell ref="AB6:AH6"/>
    <mergeCell ref="B7:K7"/>
    <mergeCell ref="X7:Y7"/>
    <mergeCell ref="Z7:AA7"/>
    <mergeCell ref="U8:W8"/>
    <mergeCell ref="X8:Y8"/>
    <mergeCell ref="Z8:AA8"/>
    <mergeCell ref="A9:I9"/>
    <mergeCell ref="Q9:T9"/>
    <mergeCell ref="U9:W9"/>
    <mergeCell ref="X9:Y9"/>
    <mergeCell ref="Z9:AA9"/>
    <mergeCell ref="AB9:AH9"/>
    <mergeCell ref="Q10:T10"/>
    <mergeCell ref="U10:W10"/>
    <mergeCell ref="Z10:AA10"/>
    <mergeCell ref="AB10:AH10"/>
    <mergeCell ref="Q11:T11"/>
    <mergeCell ref="U11:W11"/>
    <mergeCell ref="X11:Y11"/>
    <mergeCell ref="Z11:AA11"/>
    <mergeCell ref="AB11:AH11"/>
    <mergeCell ref="Q12:T12"/>
    <mergeCell ref="U12:W12"/>
    <mergeCell ref="Z12:AA12"/>
    <mergeCell ref="AB12:AH12"/>
    <mergeCell ref="Q13:T13"/>
    <mergeCell ref="U13:W13"/>
    <mergeCell ref="X13:Y13"/>
    <mergeCell ref="Z13:AA13"/>
    <mergeCell ref="AB13:AH13"/>
    <mergeCell ref="Q14:T14"/>
    <mergeCell ref="U14:W14"/>
    <mergeCell ref="Z14:AA14"/>
    <mergeCell ref="AB14:AH14"/>
    <mergeCell ref="Q15:T15"/>
    <mergeCell ref="U15:W15"/>
    <mergeCell ref="X15:Y15"/>
    <mergeCell ref="Z15:AA15"/>
    <mergeCell ref="AB15:AH15"/>
    <mergeCell ref="Q16:T16"/>
    <mergeCell ref="U16:W16"/>
    <mergeCell ref="Z16:AA16"/>
    <mergeCell ref="AB16:AH16"/>
    <mergeCell ref="Q17:T17"/>
    <mergeCell ref="U17:W17"/>
    <mergeCell ref="X17:Y17"/>
    <mergeCell ref="Z17:AA17"/>
    <mergeCell ref="AB17:AH17"/>
    <mergeCell ref="Q18:T18"/>
    <mergeCell ref="U18:W18"/>
    <mergeCell ref="Z18:AA18"/>
    <mergeCell ref="AB18:AH18"/>
    <mergeCell ref="Q19:T19"/>
    <mergeCell ref="U19:W19"/>
    <mergeCell ref="X19:Y19"/>
    <mergeCell ref="Z19:AA19"/>
    <mergeCell ref="AB19:AH19"/>
    <mergeCell ref="Q20:T20"/>
    <mergeCell ref="U20:W20"/>
    <mergeCell ref="Z20:AA20"/>
    <mergeCell ref="AB20:AH20"/>
    <mergeCell ref="Q21:T21"/>
    <mergeCell ref="U21:W21"/>
    <mergeCell ref="X21:Y21"/>
    <mergeCell ref="Z21:AA21"/>
    <mergeCell ref="AB21:AH21"/>
    <mergeCell ref="Q22:T22"/>
    <mergeCell ref="U22:W22"/>
    <mergeCell ref="Z22:AA22"/>
    <mergeCell ref="AB22:AH22"/>
    <mergeCell ref="Q23:T23"/>
    <mergeCell ref="U23:W23"/>
    <mergeCell ref="X23:Y23"/>
    <mergeCell ref="Z23:AA23"/>
    <mergeCell ref="AB23:AH23"/>
    <mergeCell ref="Q24:T24"/>
    <mergeCell ref="U24:W24"/>
    <mergeCell ref="Z24:AA24"/>
    <mergeCell ref="AB24:AH24"/>
    <mergeCell ref="Q25:T25"/>
    <mergeCell ref="U25:W25"/>
    <mergeCell ref="X25:Y25"/>
    <mergeCell ref="Z25:AA25"/>
    <mergeCell ref="AB25:AH25"/>
    <mergeCell ref="Q26:T26"/>
    <mergeCell ref="U26:W26"/>
    <mergeCell ref="Z26:AA26"/>
    <mergeCell ref="AB26:AH26"/>
    <mergeCell ref="Q27:T27"/>
    <mergeCell ref="U27:W27"/>
    <mergeCell ref="X27:Y27"/>
    <mergeCell ref="Z27:AA27"/>
    <mergeCell ref="AB27:AH27"/>
    <mergeCell ref="Q28:T28"/>
    <mergeCell ref="U28:W28"/>
    <mergeCell ref="Z28:AA28"/>
    <mergeCell ref="AB28:AH28"/>
    <mergeCell ref="Q29:T29"/>
    <mergeCell ref="U29:W29"/>
    <mergeCell ref="X29:Y29"/>
    <mergeCell ref="Z29:AA29"/>
    <mergeCell ref="AB29:AH29"/>
    <mergeCell ref="Q30:T30"/>
    <mergeCell ref="U30:W30"/>
    <mergeCell ref="Z30:AA30"/>
    <mergeCell ref="AB30:AH30"/>
    <mergeCell ref="Q31:T31"/>
    <mergeCell ref="U31:W31"/>
    <mergeCell ref="X31:Y31"/>
    <mergeCell ref="Z31:AA31"/>
    <mergeCell ref="AB31:AH31"/>
    <mergeCell ref="Q32:T32"/>
    <mergeCell ref="U32:W32"/>
    <mergeCell ref="Z32:AA32"/>
    <mergeCell ref="AB32:AH32"/>
    <mergeCell ref="Q33:T33"/>
    <mergeCell ref="U33:W33"/>
    <mergeCell ref="X33:Y33"/>
    <mergeCell ref="Z33:AA33"/>
    <mergeCell ref="AB33:AH33"/>
    <mergeCell ref="Q34:T34"/>
    <mergeCell ref="U34:W34"/>
    <mergeCell ref="Z34:AA34"/>
    <mergeCell ref="AB34:AH34"/>
    <mergeCell ref="Q35:T35"/>
    <mergeCell ref="U35:W35"/>
    <mergeCell ref="X35:Y35"/>
    <mergeCell ref="Z35:AA35"/>
    <mergeCell ref="AB35:AH35"/>
    <mergeCell ref="Q36:T36"/>
    <mergeCell ref="U36:W36"/>
    <mergeCell ref="Z36:AA36"/>
    <mergeCell ref="AB36:AH36"/>
    <mergeCell ref="Q37:T37"/>
    <mergeCell ref="U37:W37"/>
    <mergeCell ref="X37:Y37"/>
    <mergeCell ref="Z37:AA37"/>
    <mergeCell ref="AB37:AH37"/>
    <mergeCell ref="Q38:T38"/>
    <mergeCell ref="U38:W38"/>
    <mergeCell ref="Z38:AA38"/>
    <mergeCell ref="AB38:AH38"/>
    <mergeCell ref="Q39:T39"/>
    <mergeCell ref="U39:W39"/>
    <mergeCell ref="X39:Y39"/>
    <mergeCell ref="Z39:AA39"/>
    <mergeCell ref="AB39:AH39"/>
    <mergeCell ref="Q40:T40"/>
    <mergeCell ref="U40:W40"/>
    <mergeCell ref="Z40:AA40"/>
    <mergeCell ref="AB40:AH40"/>
    <mergeCell ref="Q41:T41"/>
    <mergeCell ref="U41:W41"/>
    <mergeCell ref="X41:Y41"/>
    <mergeCell ref="Z41:AA41"/>
    <mergeCell ref="AB41:AH41"/>
    <mergeCell ref="Q42:T42"/>
    <mergeCell ref="U42:W42"/>
    <mergeCell ref="Z42:AA42"/>
    <mergeCell ref="AB42:AH42"/>
    <mergeCell ref="Q43:T43"/>
    <mergeCell ref="U43:W43"/>
    <mergeCell ref="X43:Y43"/>
    <mergeCell ref="Z43:AA43"/>
    <mergeCell ref="AB43:AH43"/>
    <mergeCell ref="U44:W44"/>
    <mergeCell ref="Z44:AA44"/>
    <mergeCell ref="AB44:AH44"/>
    <mergeCell ref="U45:W45"/>
    <mergeCell ref="X45:Y45"/>
    <mergeCell ref="Z45:AA45"/>
    <mergeCell ref="AB45:AH45"/>
    <mergeCell ref="A60:AH60"/>
    <mergeCell ref="A61:AH61"/>
    <mergeCell ref="A62:AH62"/>
    <mergeCell ref="A44:A45"/>
    <mergeCell ref="A46:A47"/>
    <mergeCell ref="K44:K45"/>
    <mergeCell ref="K46:K47"/>
    <mergeCell ref="L1:L3"/>
    <mergeCell ref="L4:L6"/>
    <mergeCell ref="L10:L11"/>
    <mergeCell ref="L12:L13"/>
    <mergeCell ref="L14:L15"/>
    <mergeCell ref="L16:L17"/>
    <mergeCell ref="L18:L19"/>
    <mergeCell ref="L20:L21"/>
    <mergeCell ref="L22:L23"/>
    <mergeCell ref="L24:L25"/>
    <mergeCell ref="L26:L27"/>
    <mergeCell ref="L28:L29"/>
    <mergeCell ref="L30:L31"/>
    <mergeCell ref="L32:L33"/>
    <mergeCell ref="L34:L35"/>
    <mergeCell ref="L36:L37"/>
    <mergeCell ref="L38:L39"/>
    <mergeCell ref="L40:L41"/>
    <mergeCell ref="L42:L43"/>
    <mergeCell ref="X1:AH2"/>
    <mergeCell ref="AB46:AH47"/>
    <mergeCell ref="U46:W47"/>
    <mergeCell ref="X46:Y47"/>
    <mergeCell ref="Z46:AA47"/>
    <mergeCell ref="M46:T47"/>
    <mergeCell ref="M16:P17"/>
    <mergeCell ref="M14:P15"/>
    <mergeCell ref="M12:P13"/>
    <mergeCell ref="M10:P11"/>
    <mergeCell ref="M26:P27"/>
    <mergeCell ref="M24:P25"/>
    <mergeCell ref="M22:P23"/>
    <mergeCell ref="M20:P21"/>
    <mergeCell ref="M18:P19"/>
    <mergeCell ref="M28:P29"/>
    <mergeCell ref="M40:P41"/>
    <mergeCell ref="M42:P43"/>
    <mergeCell ref="M44:T45"/>
    <mergeCell ref="M38:P39"/>
    <mergeCell ref="M36:P37"/>
    <mergeCell ref="M34:P35"/>
    <mergeCell ref="M32:P33"/>
    <mergeCell ref="M30:P31"/>
    <mergeCell ref="B28:K29"/>
    <mergeCell ref="B30:K31"/>
    <mergeCell ref="B32:K33"/>
    <mergeCell ref="B34:K35"/>
    <mergeCell ref="B36:K37"/>
    <mergeCell ref="B38:K39"/>
    <mergeCell ref="B40:K41"/>
    <mergeCell ref="B42:K43"/>
    <mergeCell ref="B10:K11"/>
    <mergeCell ref="B12:K13"/>
    <mergeCell ref="B14:K15"/>
    <mergeCell ref="B16:K17"/>
    <mergeCell ref="B18:K19"/>
    <mergeCell ref="B20:K21"/>
    <mergeCell ref="B22:K23"/>
    <mergeCell ref="B24:K25"/>
    <mergeCell ref="B26:K27"/>
  </mergeCells>
  <printOptions horizontalCentered="1"/>
  <pageMargins left="0.290277777777778" right="0" top="0.559722222222222" bottom="0.159722222222222" header="0.511805555555556" footer="0.511805555555556"/>
  <pageSetup paperSize="9" scale="65" firstPageNumber="0" orientation="portrait" useFirstPageNumber="1" horizontalDpi="300" verticalDpi="300"/>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F29"/>
  <sheetViews>
    <sheetView showGridLines="0" view="pageBreakPreview" zoomScaleNormal="100" workbookViewId="0">
      <selection activeCell="M10" sqref="M10:Q11"/>
    </sheetView>
  </sheetViews>
  <sheetFormatPr defaultColWidth="9.14285714285714" defaultRowHeight="11.25"/>
  <cols>
    <col min="1" max="1" width="3.71428571428571" style="179" customWidth="1"/>
    <col min="2" max="3" width="1.57142857142857" style="856" customWidth="1"/>
    <col min="4" max="4" width="4.28571428571429" style="856" customWidth="1"/>
    <col min="5" max="6" width="1.57142857142857" style="856" customWidth="1"/>
    <col min="7" max="9" width="9.14285714285714" style="856" customWidth="1"/>
    <col min="10" max="10" width="1.57142857142857" style="856" customWidth="1"/>
    <col min="11" max="11" width="3.28571428571429" style="856" customWidth="1"/>
    <col min="12" max="12" width="3.71428571428571" style="856" customWidth="1"/>
    <col min="13" max="17" width="6.14285714285714" style="856" customWidth="1"/>
    <col min="18" max="19" width="3.85714285714286" style="856" customWidth="1"/>
    <col min="20" max="24" width="6.14285714285714" style="856" customWidth="1"/>
    <col min="25" max="26" width="3.71428571428571" style="856" customWidth="1"/>
    <col min="27" max="16384" width="9.14285714285714" style="856"/>
  </cols>
  <sheetData>
    <row r="1" ht="12.95" customHeight="1" spans="1:32">
      <c r="A1" s="207"/>
      <c r="B1" s="857"/>
      <c r="C1" s="857"/>
      <c r="D1" s="857"/>
      <c r="E1" s="857"/>
      <c r="F1" s="857"/>
      <c r="G1" s="857"/>
      <c r="H1" s="858"/>
      <c r="I1" s="858"/>
      <c r="J1" s="858"/>
      <c r="K1" s="858"/>
      <c r="L1" s="858"/>
      <c r="M1" s="859"/>
      <c r="N1" s="860"/>
      <c r="O1" s="860"/>
      <c r="P1" s="325"/>
      <c r="Q1" s="326"/>
      <c r="R1" s="326"/>
      <c r="S1" s="860"/>
      <c r="T1" s="860"/>
      <c r="U1" s="150"/>
      <c r="V1" s="150"/>
      <c r="W1" s="150"/>
      <c r="X1" s="150"/>
      <c r="Y1" s="150"/>
      <c r="Z1" s="150"/>
    </row>
    <row r="2" ht="15" customHeight="1" spans="1:32">
      <c r="A2" s="186"/>
      <c r="B2" s="328"/>
      <c r="C2" s="132"/>
      <c r="D2" s="132"/>
      <c r="E2" s="132"/>
      <c r="F2" s="861" t="s">
        <v>1265</v>
      </c>
      <c r="H2" s="862"/>
      <c r="I2" s="331"/>
      <c r="J2" s="863"/>
      <c r="K2" s="863"/>
      <c r="L2" s="863"/>
      <c r="M2" s="862"/>
      <c r="N2" s="860"/>
      <c r="O2" s="860"/>
      <c r="P2" s="860"/>
      <c r="Q2" s="860"/>
      <c r="R2" s="860"/>
      <c r="S2" s="860"/>
      <c r="T2" s="860"/>
      <c r="U2" s="150"/>
      <c r="V2" s="150"/>
      <c r="W2" s="150"/>
      <c r="X2" s="150"/>
      <c r="Y2" s="150"/>
      <c r="Z2" s="150"/>
    </row>
    <row r="3" ht="15" customHeight="1" spans="1:32">
      <c r="A3" s="207"/>
      <c r="B3" s="864"/>
      <c r="C3" s="293"/>
      <c r="D3" s="293"/>
      <c r="E3" s="293"/>
      <c r="F3" s="865" t="s">
        <v>1266</v>
      </c>
      <c r="H3" s="862"/>
      <c r="I3" s="866"/>
      <c r="J3" s="867"/>
      <c r="K3" s="867"/>
      <c r="L3" s="867"/>
      <c r="M3" s="868"/>
      <c r="N3" s="747"/>
      <c r="O3" s="747"/>
      <c r="P3" s="869"/>
      <c r="Q3" s="869"/>
      <c r="R3" s="869"/>
      <c r="S3" s="869"/>
      <c r="T3" s="869"/>
      <c r="U3" s="581"/>
      <c r="V3" s="870"/>
      <c r="W3" s="858"/>
      <c r="X3" s="858"/>
      <c r="Y3" s="858"/>
      <c r="Z3" s="858"/>
      <c r="AA3" s="871"/>
      <c r="AB3" s="871"/>
      <c r="AC3" s="871"/>
      <c r="AD3" s="871"/>
      <c r="AE3" s="871"/>
      <c r="AF3" s="871"/>
    </row>
    <row r="4" ht="12" customHeight="1" spans="1:32">
      <c r="A4" s="186"/>
      <c r="B4" s="328"/>
      <c r="C4" s="132"/>
      <c r="D4" s="132"/>
      <c r="E4" s="132"/>
      <c r="F4" s="857"/>
      <c r="G4" s="872"/>
      <c r="H4" s="873"/>
      <c r="I4" s="331"/>
      <c r="J4" s="873"/>
      <c r="K4" s="873"/>
      <c r="L4" s="873"/>
      <c r="M4" s="874"/>
      <c r="N4" s="875"/>
      <c r="O4" s="875"/>
      <c r="P4" s="99"/>
      <c r="Q4" s="99"/>
      <c r="R4" s="99"/>
      <c r="S4" s="875"/>
      <c r="T4" s="875"/>
      <c r="U4" s="876"/>
      <c r="V4" s="877"/>
      <c r="W4" s="857"/>
      <c r="X4" s="857"/>
      <c r="Y4" s="857"/>
      <c r="Z4" s="857"/>
    </row>
    <row r="5" ht="3" customHeight="1" spans="1:32">
      <c r="A5" s="186"/>
      <c r="B5" s="328"/>
      <c r="C5" s="132"/>
      <c r="D5" s="132"/>
      <c r="E5" s="132"/>
      <c r="F5" s="857"/>
      <c r="G5" s="872"/>
      <c r="H5" s="873"/>
      <c r="I5" s="331"/>
      <c r="J5" s="873"/>
      <c r="K5" s="873"/>
      <c r="L5" s="873"/>
      <c r="M5" s="874"/>
      <c r="N5" s="876"/>
      <c r="O5" s="876"/>
      <c r="P5" s="878"/>
      <c r="Q5" s="878"/>
      <c r="R5" s="878"/>
      <c r="S5" s="876"/>
      <c r="T5" s="99"/>
      <c r="U5" s="99"/>
      <c r="V5" s="99"/>
      <c r="W5" s="99"/>
      <c r="X5" s="99"/>
      <c r="Y5" s="99"/>
      <c r="Z5" s="857"/>
    </row>
    <row r="6" ht="12" customHeight="1" spans="1:32">
      <c r="A6" s="186"/>
      <c r="B6" s="328"/>
      <c r="C6" s="132"/>
      <c r="D6" s="132"/>
      <c r="E6" s="132"/>
      <c r="F6" s="857"/>
      <c r="G6" s="872"/>
      <c r="H6" s="873"/>
      <c r="I6" s="331"/>
      <c r="J6" s="873"/>
      <c r="K6" s="873"/>
      <c r="L6" s="876"/>
      <c r="M6" s="878" t="s">
        <v>1267</v>
      </c>
      <c r="N6" s="878"/>
      <c r="O6" s="878"/>
      <c r="P6" s="878"/>
      <c r="Q6" s="878"/>
      <c r="R6" s="876"/>
      <c r="S6" s="876"/>
      <c r="T6" s="878" t="s">
        <v>1268</v>
      </c>
      <c r="U6" s="878"/>
      <c r="V6" s="878"/>
      <c r="W6" s="878"/>
      <c r="X6" s="878"/>
      <c r="Y6" s="876"/>
      <c r="Z6" s="99"/>
    </row>
    <row r="7" spans="1:32">
      <c r="A7" s="186"/>
      <c r="B7" s="879"/>
      <c r="C7" s="879"/>
      <c r="D7" s="879"/>
      <c r="E7" s="879"/>
      <c r="F7" s="879"/>
      <c r="G7" s="879"/>
      <c r="H7" s="879"/>
      <c r="I7" s="879"/>
      <c r="J7" s="879"/>
      <c r="K7" s="879"/>
      <c r="L7" s="879"/>
      <c r="M7" s="964" t="s">
        <v>1269</v>
      </c>
      <c r="N7" s="964"/>
      <c r="O7" s="964"/>
      <c r="P7" s="964"/>
      <c r="Q7" s="964"/>
      <c r="R7" s="879"/>
      <c r="S7" s="879"/>
      <c r="T7" s="965" t="s">
        <v>1270</v>
      </c>
      <c r="U7" s="965"/>
      <c r="V7" s="965"/>
      <c r="W7" s="965"/>
      <c r="X7" s="965"/>
      <c r="Y7" s="879"/>
      <c r="Z7" s="881"/>
    </row>
    <row r="8" spans="1:32">
      <c r="A8" s="186"/>
      <c r="B8" s="879"/>
      <c r="C8" s="879"/>
      <c r="D8" s="879"/>
      <c r="E8" s="879"/>
      <c r="F8" s="879"/>
      <c r="G8" s="879"/>
      <c r="H8" s="879"/>
      <c r="I8" s="879"/>
      <c r="J8" s="879"/>
      <c r="K8" s="879"/>
      <c r="L8" s="879"/>
      <c r="M8" s="185" t="s">
        <v>305</v>
      </c>
      <c r="N8" s="185"/>
      <c r="O8" s="185"/>
      <c r="P8" s="185"/>
      <c r="Q8" s="185"/>
      <c r="R8" s="879"/>
      <c r="S8" s="879"/>
      <c r="T8" s="876" t="s">
        <v>305</v>
      </c>
      <c r="U8" s="876"/>
      <c r="V8" s="876"/>
      <c r="W8" s="876"/>
      <c r="X8" s="876"/>
      <c r="Y8" s="879"/>
      <c r="Z8" s="881"/>
    </row>
    <row r="9" ht="9.75" customHeight="1" spans="1:32">
      <c r="A9" s="4035" t="s">
        <v>1271</v>
      </c>
      <c r="B9" s="879"/>
      <c r="C9" s="875" t="s">
        <v>1272</v>
      </c>
      <c r="D9" s="879"/>
      <c r="E9" s="879"/>
      <c r="F9" s="879"/>
      <c r="G9" s="879"/>
      <c r="H9" s="879"/>
      <c r="I9" s="879"/>
      <c r="J9" s="879"/>
      <c r="K9" s="879"/>
      <c r="L9" s="879"/>
      <c r="M9" s="206"/>
      <c r="N9" s="206"/>
      <c r="O9" s="206"/>
      <c r="P9" s="206"/>
      <c r="Q9" s="875">
        <v>1501</v>
      </c>
      <c r="R9" s="875"/>
      <c r="S9" s="879"/>
      <c r="T9" s="206"/>
      <c r="U9" s="206"/>
      <c r="V9" s="206"/>
      <c r="W9" s="206"/>
      <c r="X9" s="966">
        <v>1502</v>
      </c>
      <c r="Y9" s="875"/>
      <c r="Z9" s="879"/>
    </row>
    <row r="10" customHeight="1" spans="1:32">
      <c r="A10" s="186"/>
      <c r="B10" s="879"/>
      <c r="C10" s="875" t="s">
        <v>1273</v>
      </c>
      <c r="D10" s="879"/>
      <c r="E10" s="879"/>
      <c r="F10" s="879"/>
      <c r="G10" s="879"/>
      <c r="H10" s="879"/>
      <c r="I10" s="879"/>
      <c r="J10" s="879"/>
      <c r="K10" s="879"/>
      <c r="L10" s="4036" t="s">
        <v>309</v>
      </c>
      <c r="M10" s="967"/>
      <c r="N10" s="968"/>
      <c r="O10" s="968"/>
      <c r="P10" s="968"/>
      <c r="Q10" s="969"/>
      <c r="R10" s="879"/>
      <c r="S10" s="4036" t="s">
        <v>309</v>
      </c>
      <c r="T10" s="970"/>
      <c r="U10" s="968"/>
      <c r="V10" s="968"/>
      <c r="W10" s="968"/>
      <c r="X10" s="971"/>
      <c r="Y10" s="879"/>
      <c r="Z10" s="879"/>
    </row>
    <row r="11" customHeight="1" spans="1:32">
      <c r="A11" s="186"/>
      <c r="B11" s="879"/>
      <c r="C11" s="881" t="s">
        <v>1274</v>
      </c>
      <c r="D11" s="879"/>
      <c r="E11" s="879"/>
      <c r="F11" s="879"/>
      <c r="G11" s="879"/>
      <c r="H11" s="879"/>
      <c r="I11" s="879"/>
      <c r="J11" s="879"/>
      <c r="K11" s="879"/>
      <c r="L11" s="185"/>
      <c r="M11" s="972"/>
      <c r="N11" s="973"/>
      <c r="O11" s="973"/>
      <c r="P11" s="973"/>
      <c r="Q11" s="974"/>
      <c r="R11" s="879"/>
      <c r="S11" s="185"/>
      <c r="T11" s="975"/>
      <c r="U11" s="973"/>
      <c r="V11" s="973"/>
      <c r="W11" s="973"/>
      <c r="X11" s="976"/>
      <c r="Y11" s="879"/>
      <c r="Z11" s="879"/>
    </row>
    <row r="12" ht="9.75" customHeight="1" spans="1:32">
      <c r="A12" s="186"/>
      <c r="B12" s="879"/>
      <c r="C12" s="881" t="s">
        <v>1275</v>
      </c>
      <c r="D12" s="879"/>
      <c r="E12" s="879"/>
      <c r="F12" s="879"/>
      <c r="G12" s="879"/>
      <c r="H12" s="879"/>
      <c r="I12" s="879"/>
      <c r="J12" s="879"/>
      <c r="K12" s="879"/>
      <c r="L12" s="879"/>
      <c r="M12" s="879"/>
      <c r="N12" s="879"/>
      <c r="O12" s="879"/>
      <c r="P12" s="879"/>
      <c r="Q12" s="879"/>
      <c r="R12" s="879"/>
      <c r="S12" s="879"/>
      <c r="T12" s="879"/>
      <c r="U12" s="879"/>
      <c r="V12" s="879"/>
      <c r="W12" s="879"/>
      <c r="X12" s="879"/>
      <c r="Y12" s="879"/>
      <c r="Z12" s="879"/>
      <c r="AA12" s="854"/>
      <c r="AB12" s="854"/>
      <c r="AC12" s="854"/>
    </row>
    <row r="13" s="854" customFormat="1" customHeight="1" spans="1:32">
      <c r="A13" s="880"/>
      <c r="B13" s="879"/>
      <c r="C13" s="875"/>
      <c r="D13" s="879"/>
      <c r="E13" s="879"/>
      <c r="F13" s="879"/>
      <c r="G13" s="879"/>
      <c r="H13" s="879"/>
      <c r="I13" s="879"/>
      <c r="J13" s="879"/>
      <c r="K13" s="879"/>
      <c r="L13" s="876"/>
      <c r="M13" s="977">
        <v>1501</v>
      </c>
      <c r="N13" s="977"/>
      <c r="O13" s="977"/>
      <c r="P13" s="977"/>
      <c r="Q13" s="977"/>
      <c r="R13" s="876"/>
      <c r="S13" s="876"/>
      <c r="T13" s="878"/>
      <c r="U13" s="878"/>
      <c r="V13" s="878"/>
      <c r="W13" s="878"/>
      <c r="X13" s="966">
        <v>1502</v>
      </c>
      <c r="Y13" s="876"/>
      <c r="Z13" s="99"/>
    </row>
    <row r="14" s="854" customFormat="1" customHeight="1" spans="1:32">
      <c r="A14" s="4035" t="s">
        <v>1276</v>
      </c>
      <c r="B14" s="879"/>
      <c r="C14" s="875" t="s">
        <v>765</v>
      </c>
      <c r="D14" s="879"/>
      <c r="E14" s="879"/>
      <c r="F14" s="879"/>
      <c r="G14" s="879"/>
      <c r="H14" s="879"/>
      <c r="I14" s="879"/>
      <c r="J14" s="879"/>
      <c r="K14" s="879"/>
      <c r="L14" s="4036" t="s">
        <v>311</v>
      </c>
      <c r="M14" s="967"/>
      <c r="N14" s="968"/>
      <c r="O14" s="968"/>
      <c r="P14" s="968"/>
      <c r="Q14" s="969"/>
      <c r="R14" s="879"/>
      <c r="S14" s="4036" t="s">
        <v>311</v>
      </c>
      <c r="T14" s="970"/>
      <c r="U14" s="968"/>
      <c r="V14" s="968"/>
      <c r="W14" s="968"/>
      <c r="X14" s="971"/>
      <c r="Y14" s="879"/>
      <c r="Z14" s="879"/>
    </row>
    <row r="15" s="854" customFormat="1" customHeight="1" spans="1:32">
      <c r="A15" s="186"/>
      <c r="B15" s="879"/>
      <c r="C15" s="881" t="s">
        <v>1277</v>
      </c>
      <c r="D15" s="879"/>
      <c r="E15" s="879"/>
      <c r="F15" s="879"/>
      <c r="G15" s="879"/>
      <c r="H15" s="879"/>
      <c r="I15" s="879"/>
      <c r="J15" s="879"/>
      <c r="K15" s="879"/>
      <c r="L15" s="185"/>
      <c r="M15" s="972"/>
      <c r="N15" s="973"/>
      <c r="O15" s="973"/>
      <c r="P15" s="973"/>
      <c r="Q15" s="974"/>
      <c r="R15" s="879"/>
      <c r="S15" s="185"/>
      <c r="T15" s="975"/>
      <c r="U15" s="973"/>
      <c r="V15" s="973"/>
      <c r="W15" s="973"/>
      <c r="X15" s="976"/>
      <c r="Y15" s="879"/>
      <c r="Z15" s="879"/>
    </row>
    <row r="16" s="854" customFormat="1" customHeight="1" spans="1:32">
      <c r="A16" s="186"/>
      <c r="B16" s="879"/>
      <c r="C16" s="881"/>
      <c r="D16" s="879"/>
      <c r="E16" s="879"/>
      <c r="F16" s="879"/>
      <c r="G16" s="879"/>
      <c r="H16" s="879"/>
      <c r="I16" s="879"/>
      <c r="J16" s="879"/>
      <c r="K16" s="879"/>
      <c r="L16" s="879"/>
      <c r="M16" s="879"/>
      <c r="N16" s="879"/>
      <c r="O16" s="879"/>
      <c r="P16" s="879"/>
      <c r="Q16" s="879"/>
      <c r="R16" s="879"/>
      <c r="S16" s="879"/>
      <c r="T16" s="879"/>
      <c r="U16" s="879"/>
      <c r="V16" s="879"/>
      <c r="W16" s="879"/>
      <c r="X16" s="879"/>
      <c r="Y16" s="879"/>
      <c r="Z16" s="879"/>
    </row>
    <row r="17" s="854" customFormat="1" customHeight="1" spans="1:26">
      <c r="A17" s="978"/>
      <c r="B17" s="979"/>
      <c r="C17" s="980"/>
      <c r="D17" s="979"/>
      <c r="E17" s="979"/>
      <c r="F17" s="979"/>
      <c r="G17" s="979"/>
      <c r="H17" s="979"/>
      <c r="I17" s="979"/>
      <c r="J17" s="979"/>
      <c r="K17" s="979"/>
      <c r="L17" s="979"/>
      <c r="M17" s="979"/>
      <c r="N17" s="979"/>
      <c r="O17" s="979"/>
      <c r="P17" s="979"/>
      <c r="Q17" s="979"/>
      <c r="R17" s="979"/>
      <c r="S17" s="979"/>
      <c r="T17" s="979"/>
      <c r="U17" s="979"/>
      <c r="V17" s="979"/>
      <c r="W17" s="979"/>
      <c r="X17" s="979"/>
      <c r="Y17" s="981"/>
      <c r="Z17" s="879"/>
    </row>
    <row r="18" s="854" customFormat="1" customHeight="1" spans="1:26">
      <c r="A18" s="982"/>
      <c r="B18" s="983" t="s">
        <v>1278</v>
      </c>
      <c r="C18" s="979"/>
      <c r="D18" s="979"/>
      <c r="E18" s="979"/>
      <c r="F18" s="979"/>
      <c r="G18" s="979"/>
      <c r="H18" s="979"/>
      <c r="I18" s="979"/>
      <c r="J18" s="979"/>
      <c r="K18" s="979"/>
      <c r="L18" s="979"/>
      <c r="M18" s="979"/>
      <c r="N18" s="979"/>
      <c r="O18" s="979"/>
      <c r="P18" s="979"/>
      <c r="Q18" s="979"/>
      <c r="R18" s="979"/>
      <c r="S18" s="979"/>
      <c r="T18" s="979"/>
      <c r="U18" s="979"/>
      <c r="V18" s="979"/>
      <c r="W18" s="979"/>
      <c r="X18" s="979"/>
      <c r="Y18" s="981"/>
      <c r="Z18" s="879"/>
    </row>
    <row r="19" s="854" customFormat="1" customHeight="1" spans="1:26">
      <c r="A19" s="978"/>
      <c r="B19" s="979"/>
      <c r="C19" s="984" t="s">
        <v>541</v>
      </c>
      <c r="D19" s="985" t="s">
        <v>1279</v>
      </c>
      <c r="E19" s="985"/>
      <c r="F19" s="979"/>
      <c r="G19" s="979"/>
      <c r="H19" s="979"/>
      <c r="I19" s="979"/>
      <c r="J19" s="979"/>
      <c r="K19" s="979"/>
      <c r="L19" s="979"/>
      <c r="M19" s="979"/>
      <c r="N19" s="979"/>
      <c r="O19" s="979"/>
      <c r="P19" s="979"/>
      <c r="Q19" s="979"/>
      <c r="R19" s="979"/>
      <c r="S19" s="979"/>
      <c r="T19" s="979"/>
      <c r="U19" s="979"/>
      <c r="V19" s="979"/>
      <c r="W19" s="979"/>
      <c r="X19" s="979"/>
      <c r="Y19" s="981"/>
      <c r="Z19" s="879"/>
    </row>
    <row r="20" s="854" customFormat="1" customHeight="1" spans="1:26">
      <c r="A20" s="978"/>
      <c r="B20" s="979"/>
      <c r="C20" s="979"/>
      <c r="D20" s="980" t="s">
        <v>1280</v>
      </c>
      <c r="E20" s="980"/>
      <c r="F20" s="979"/>
      <c r="G20" s="979"/>
      <c r="H20" s="979"/>
      <c r="I20" s="979"/>
      <c r="J20" s="979"/>
      <c r="K20" s="979"/>
      <c r="L20" s="979"/>
      <c r="M20" s="979"/>
      <c r="N20" s="979"/>
      <c r="O20" s="979"/>
      <c r="P20" s="979"/>
      <c r="Q20" s="979"/>
      <c r="R20" s="979"/>
      <c r="S20" s="979"/>
      <c r="T20" s="979"/>
      <c r="U20" s="979"/>
      <c r="V20" s="979"/>
      <c r="W20" s="979"/>
      <c r="X20" s="979"/>
      <c r="Y20" s="981"/>
      <c r="Z20" s="879"/>
    </row>
    <row r="21" s="854" customFormat="1" ht="3.75" customHeight="1" spans="1:26">
      <c r="A21" s="986"/>
      <c r="B21" s="987"/>
      <c r="C21" s="987"/>
      <c r="D21" s="988"/>
      <c r="E21" s="988"/>
      <c r="F21" s="987"/>
      <c r="G21" s="987"/>
      <c r="H21" s="987"/>
      <c r="I21" s="987"/>
      <c r="J21" s="987"/>
      <c r="K21" s="987"/>
      <c r="L21" s="987"/>
      <c r="M21" s="987"/>
      <c r="N21" s="987"/>
      <c r="O21" s="987"/>
      <c r="P21" s="987"/>
      <c r="Q21" s="987"/>
      <c r="R21" s="987"/>
      <c r="S21" s="987"/>
      <c r="T21" s="987"/>
      <c r="U21" s="987"/>
      <c r="V21" s="987"/>
      <c r="W21" s="987"/>
      <c r="X21" s="987"/>
      <c r="Y21" s="987"/>
      <c r="Z21" s="879"/>
    </row>
    <row r="22" s="854" customFormat="1" ht="8.25" customHeight="1" spans="1:26">
      <c r="A22" s="186"/>
      <c r="B22" s="879"/>
      <c r="C22" s="879"/>
      <c r="D22" s="879"/>
      <c r="E22" s="879"/>
      <c r="F22" s="879"/>
      <c r="G22" s="879"/>
      <c r="H22" s="879"/>
      <c r="I22" s="879"/>
      <c r="J22" s="879"/>
      <c r="K22" s="879"/>
      <c r="L22" s="879"/>
      <c r="M22" s="879"/>
      <c r="N22" s="879"/>
      <c r="O22" s="879"/>
      <c r="P22" s="879"/>
      <c r="Q22" s="879"/>
      <c r="R22" s="879"/>
      <c r="S22" s="879"/>
      <c r="T22" s="879"/>
      <c r="U22" s="879"/>
      <c r="V22" s="879"/>
      <c r="W22" s="879"/>
      <c r="X22" s="879"/>
      <c r="Y22" s="879"/>
      <c r="Z22" s="879"/>
    </row>
    <row r="25" ht="12" spans="1:26">
      <c r="A25" s="963">
        <v>30</v>
      </c>
      <c r="B25" s="963"/>
      <c r="C25" s="963"/>
      <c r="D25" s="963"/>
      <c r="E25" s="963"/>
      <c r="F25" s="963"/>
      <c r="G25" s="963"/>
      <c r="H25" s="963"/>
      <c r="I25" s="963"/>
      <c r="J25" s="963"/>
      <c r="K25" s="963"/>
      <c r="L25" s="963"/>
      <c r="M25" s="963"/>
      <c r="N25" s="963"/>
      <c r="O25" s="963"/>
      <c r="P25" s="963"/>
      <c r="Q25" s="963"/>
      <c r="R25" s="963"/>
      <c r="S25" s="963"/>
      <c r="T25" s="963"/>
      <c r="U25" s="963"/>
      <c r="V25" s="963"/>
      <c r="W25" s="963"/>
      <c r="X25" s="963"/>
      <c r="Y25" s="963"/>
    </row>
    <row r="29" spans="1:26">
      <c r="C29" s="857"/>
      <c r="D29" s="857"/>
      <c r="E29" s="857"/>
      <c r="F29" s="857"/>
      <c r="G29" s="857"/>
      <c r="H29" s="857"/>
      <c r="I29" s="857"/>
      <c r="J29" s="857"/>
      <c r="K29" s="857"/>
      <c r="L29" s="857"/>
      <c r="M29" s="857"/>
      <c r="N29" s="857"/>
      <c r="O29" s="857"/>
      <c r="P29" s="857"/>
      <c r="Q29" s="857"/>
      <c r="R29" s="857"/>
      <c r="S29" s="857"/>
    </row>
  </sheetData>
  <sheetProtection selectLockedCells="1" selectUnlockedCells="1"/>
  <mergeCells count="21">
    <mergeCell ref="P3:R3"/>
    <mergeCell ref="S3:T3"/>
    <mergeCell ref="U3:V3"/>
    <mergeCell ref="U4:V4"/>
    <mergeCell ref="M6:Q6"/>
    <mergeCell ref="T6:X6"/>
    <mergeCell ref="M7:Q7"/>
    <mergeCell ref="T7:X7"/>
    <mergeCell ref="M8:Q8"/>
    <mergeCell ref="T8:X8"/>
    <mergeCell ref="M13:Q13"/>
    <mergeCell ref="T13:W13"/>
    <mergeCell ref="A25:Y25"/>
    <mergeCell ref="L10:L11"/>
    <mergeCell ref="L14:L15"/>
    <mergeCell ref="S10:S11"/>
    <mergeCell ref="S14:S15"/>
    <mergeCell ref="M10:Q11"/>
    <mergeCell ref="T10:X11"/>
    <mergeCell ref="M14:Q15"/>
    <mergeCell ref="T14:X15"/>
  </mergeCells>
  <printOptions horizontalCentered="1"/>
  <pageMargins left="0.290277777777778" right="0" top="0.559722222222222" bottom="0.159722222222222" header="0.511805555555556" footer="0.511805555555556"/>
  <pageSetup paperSize="9" scale="70" firstPageNumber="0" orientation="portrait" useFirstPageNumber="1" horizontalDpi="300" verticalDpi="300"/>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D82"/>
  <sheetViews>
    <sheetView showGridLines="0" view="pageBreakPreview" zoomScaleNormal="100" topLeftCell="A19" workbookViewId="0">
      <selection activeCell="M64" sqref="M64:O64"/>
    </sheetView>
  </sheetViews>
  <sheetFormatPr defaultColWidth="9.14285714285714" defaultRowHeight="11.25"/>
  <cols>
    <col min="1" max="1" width="3.71428571428571" style="179" customWidth="1"/>
    <col min="2" max="3" width="1.57142857142857" style="856" customWidth="1"/>
    <col min="4" max="4" width="10" style="856" customWidth="1"/>
    <col min="5" max="6" width="1.57142857142857" style="856" customWidth="1"/>
    <col min="7" max="9" width="9" style="856" customWidth="1"/>
    <col min="10" max="10" width="1.57142857142857" style="856" customWidth="1"/>
    <col min="11" max="15" width="6.14285714285714" style="856" customWidth="1"/>
    <col min="16" max="17" width="3.85714285714286" style="856" customWidth="1"/>
    <col min="18" max="22" width="6.14285714285714" style="856" customWidth="1"/>
    <col min="23" max="24" width="3.71428571428571" style="856" customWidth="1"/>
    <col min="25" max="16384" width="9.14285714285714" style="856"/>
  </cols>
  <sheetData>
    <row r="1" ht="12.95" customHeight="1" spans="1:30">
      <c r="A1" s="207"/>
      <c r="B1" s="857"/>
      <c r="C1" s="857"/>
      <c r="D1" s="857"/>
      <c r="E1" s="857"/>
      <c r="F1" s="857"/>
      <c r="G1" s="857"/>
      <c r="H1" s="858"/>
      <c r="I1" s="858"/>
      <c r="J1" s="858"/>
      <c r="K1" s="859"/>
      <c r="L1" s="860"/>
      <c r="M1" s="860"/>
      <c r="N1" s="325"/>
      <c r="O1" s="326"/>
      <c r="P1" s="326"/>
      <c r="Q1" s="860"/>
      <c r="R1" s="860"/>
      <c r="S1" s="150"/>
      <c r="T1" s="150"/>
      <c r="U1" s="150"/>
      <c r="V1" s="150"/>
      <c r="W1" s="150"/>
      <c r="X1" s="150"/>
    </row>
    <row r="2" ht="15" customHeight="1" spans="1:30">
      <c r="A2" s="186"/>
      <c r="B2" s="328"/>
      <c r="C2" s="132"/>
      <c r="D2" s="132"/>
      <c r="E2" s="132"/>
      <c r="F2" s="861" t="s">
        <v>1281</v>
      </c>
      <c r="H2" s="862"/>
      <c r="I2" s="331"/>
      <c r="J2" s="863"/>
      <c r="K2" s="862"/>
      <c r="L2" s="860"/>
      <c r="M2" s="860"/>
      <c r="N2" s="860"/>
      <c r="O2" s="860"/>
      <c r="P2" s="860"/>
      <c r="Q2" s="860"/>
      <c r="R2" s="860"/>
      <c r="S2" s="150"/>
      <c r="T2" s="150"/>
      <c r="U2" s="150"/>
      <c r="V2" s="150"/>
      <c r="W2" s="150"/>
      <c r="X2" s="150"/>
    </row>
    <row r="3" ht="15" customHeight="1" spans="1:30">
      <c r="A3" s="207"/>
      <c r="B3" s="864"/>
      <c r="C3" s="293"/>
      <c r="D3" s="293"/>
      <c r="E3" s="293"/>
      <c r="F3" s="865" t="s">
        <v>1282</v>
      </c>
      <c r="H3" s="862"/>
      <c r="I3" s="866"/>
      <c r="J3" s="867"/>
      <c r="K3" s="868"/>
      <c r="L3" s="747"/>
      <c r="M3" s="747"/>
      <c r="N3" s="869"/>
      <c r="O3" s="869"/>
      <c r="P3" s="869"/>
      <c r="Q3" s="869"/>
      <c r="R3" s="869"/>
      <c r="S3" s="581"/>
      <c r="T3" s="870"/>
      <c r="U3" s="858"/>
      <c r="V3" s="858"/>
      <c r="W3" s="858"/>
      <c r="X3" s="858"/>
      <c r="Y3" s="871"/>
      <c r="Z3" s="871"/>
      <c r="AA3" s="871"/>
      <c r="AB3" s="871"/>
      <c r="AC3" s="871"/>
      <c r="AD3" s="871"/>
    </row>
    <row r="4" ht="12" customHeight="1" spans="1:30">
      <c r="A4" s="186"/>
      <c r="B4" s="328"/>
      <c r="C4" s="132"/>
      <c r="D4" s="132"/>
      <c r="E4" s="132"/>
      <c r="F4" s="857"/>
      <c r="G4" s="872"/>
      <c r="H4" s="873"/>
      <c r="I4" s="331"/>
      <c r="J4" s="873"/>
      <c r="K4" s="874"/>
      <c r="L4" s="875"/>
      <c r="M4" s="875"/>
      <c r="N4" s="99"/>
      <c r="O4" s="99"/>
      <c r="P4" s="99"/>
      <c r="Q4" s="875"/>
      <c r="R4" s="875"/>
      <c r="S4" s="876"/>
      <c r="T4" s="877"/>
      <c r="U4" s="857"/>
      <c r="V4" s="857"/>
      <c r="W4" s="857"/>
      <c r="X4" s="857"/>
    </row>
    <row r="5" ht="3" customHeight="1" spans="1:30">
      <c r="A5" s="186"/>
      <c r="B5" s="328"/>
      <c r="C5" s="132"/>
      <c r="D5" s="132"/>
      <c r="E5" s="132"/>
      <c r="F5" s="857"/>
      <c r="G5" s="872"/>
      <c r="H5" s="873"/>
      <c r="I5" s="331"/>
      <c r="J5" s="873"/>
      <c r="K5" s="874"/>
      <c r="L5" s="876"/>
      <c r="M5" s="876"/>
      <c r="N5" s="878"/>
      <c r="O5" s="878"/>
      <c r="P5" s="878"/>
      <c r="Q5" s="876"/>
      <c r="R5" s="99"/>
      <c r="S5" s="99"/>
      <c r="T5" s="99"/>
      <c r="U5" s="99"/>
      <c r="V5" s="99"/>
      <c r="W5" s="99"/>
      <c r="X5" s="857"/>
    </row>
    <row r="6" s="854" customFormat="1" ht="8.25" customHeight="1" spans="1:30">
      <c r="A6" s="186"/>
      <c r="B6" s="879"/>
      <c r="C6" s="879"/>
      <c r="D6" s="879"/>
      <c r="E6" s="879"/>
      <c r="F6" s="879"/>
      <c r="G6" s="879"/>
      <c r="H6" s="879"/>
      <c r="I6" s="879"/>
      <c r="J6" s="879"/>
      <c r="K6" s="879"/>
      <c r="L6" s="879"/>
      <c r="M6" s="879"/>
      <c r="N6" s="879"/>
      <c r="O6" s="879"/>
      <c r="P6" s="879"/>
      <c r="Q6" s="879"/>
      <c r="R6" s="879"/>
      <c r="S6" s="879"/>
      <c r="T6" s="879"/>
      <c r="U6" s="879"/>
      <c r="V6" s="879"/>
      <c r="W6" s="879"/>
      <c r="X6" s="879"/>
    </row>
    <row r="7" s="854" customFormat="1" ht="10.5" customHeight="1" spans="1:30">
      <c r="A7" s="4035" t="s">
        <v>1283</v>
      </c>
      <c r="B7" s="879"/>
      <c r="C7" s="875" t="s">
        <v>1284</v>
      </c>
      <c r="D7" s="879"/>
      <c r="E7" s="879"/>
      <c r="F7" s="879"/>
      <c r="G7" s="879"/>
      <c r="H7" s="879"/>
      <c r="I7" s="879"/>
      <c r="J7" s="879"/>
      <c r="K7" s="879"/>
      <c r="L7" s="879"/>
      <c r="M7" s="879"/>
      <c r="N7" s="879"/>
      <c r="O7" s="879"/>
      <c r="P7" s="879"/>
      <c r="Q7" s="879"/>
      <c r="R7" s="879"/>
      <c r="S7" s="879"/>
      <c r="T7" s="879"/>
      <c r="U7" s="879"/>
      <c r="V7" s="879"/>
      <c r="W7" s="879"/>
      <c r="X7" s="879"/>
    </row>
    <row r="8" s="854" customFormat="1" ht="10.5" customHeight="1" spans="1:30">
      <c r="A8" s="186"/>
      <c r="B8" s="879"/>
      <c r="C8" s="881" t="s">
        <v>1285</v>
      </c>
      <c r="D8" s="879"/>
      <c r="E8" s="879"/>
      <c r="F8" s="879"/>
      <c r="G8" s="879"/>
      <c r="H8" s="879"/>
      <c r="I8" s="879"/>
      <c r="J8" s="879"/>
      <c r="K8" s="879"/>
      <c r="L8" s="879"/>
      <c r="M8" s="879"/>
      <c r="N8" s="879"/>
      <c r="O8" s="879"/>
      <c r="P8" s="879"/>
      <c r="Q8" s="879"/>
      <c r="R8" s="879"/>
      <c r="S8" s="879"/>
      <c r="T8" s="879"/>
      <c r="U8" s="879"/>
      <c r="V8" s="879"/>
      <c r="W8" s="879"/>
      <c r="X8" s="879"/>
    </row>
    <row r="9" s="854" customFormat="1" ht="7.5" customHeight="1" spans="1:30">
      <c r="A9" s="186"/>
      <c r="B9" s="879"/>
      <c r="C9" s="879"/>
      <c r="D9" s="879"/>
      <c r="E9" s="879"/>
      <c r="F9" s="879"/>
      <c r="G9" s="879"/>
      <c r="H9" s="879"/>
      <c r="I9" s="879"/>
      <c r="J9" s="879"/>
      <c r="K9" s="879"/>
      <c r="L9" s="879"/>
      <c r="M9" s="879"/>
      <c r="N9" s="879"/>
      <c r="O9" s="879"/>
      <c r="P9" s="879"/>
      <c r="Q9" s="879"/>
      <c r="R9" s="879"/>
      <c r="S9" s="879"/>
      <c r="T9" s="879"/>
      <c r="U9" s="879"/>
      <c r="V9" s="879"/>
      <c r="W9" s="879"/>
      <c r="X9" s="879"/>
    </row>
    <row r="10" s="854" customFormat="1" ht="7.5" customHeight="1" spans="1:30">
      <c r="A10" s="186"/>
      <c r="B10" s="879"/>
      <c r="C10" s="879"/>
      <c r="D10" s="879"/>
      <c r="E10" s="879"/>
      <c r="F10" s="879"/>
      <c r="G10" s="879"/>
      <c r="H10" s="879"/>
      <c r="I10" s="879"/>
      <c r="J10" s="879"/>
      <c r="K10" s="879"/>
      <c r="L10" s="879"/>
      <c r="M10" s="879"/>
      <c r="N10" s="879"/>
      <c r="O10" s="879"/>
      <c r="P10" s="879"/>
      <c r="Q10" s="879"/>
      <c r="R10" s="879"/>
      <c r="S10" s="879"/>
      <c r="T10" s="879"/>
      <c r="U10" s="879"/>
      <c r="V10" s="879"/>
      <c r="W10" s="879"/>
      <c r="X10" s="879"/>
    </row>
    <row r="11" s="854" customFormat="1" ht="5.25" customHeight="1" spans="1:30">
      <c r="A11" s="186"/>
      <c r="B11" s="879"/>
      <c r="C11" s="882"/>
      <c r="D11" s="883"/>
      <c r="E11" s="884"/>
      <c r="F11" s="885"/>
      <c r="G11" s="885"/>
      <c r="H11" s="885"/>
      <c r="I11" s="885"/>
      <c r="J11" s="886"/>
      <c r="K11" s="885"/>
      <c r="L11" s="885"/>
      <c r="M11" s="885"/>
      <c r="N11" s="885"/>
      <c r="O11" s="885"/>
      <c r="P11" s="885"/>
      <c r="Q11" s="885"/>
      <c r="R11" s="886"/>
      <c r="S11" s="879"/>
      <c r="T11" s="879"/>
      <c r="U11" s="879"/>
      <c r="V11" s="879"/>
      <c r="W11" s="879"/>
      <c r="X11" s="879"/>
    </row>
    <row r="12" s="854" customFormat="1" ht="10.5" customHeight="1" spans="1:30">
      <c r="A12" s="186"/>
      <c r="B12" s="879"/>
      <c r="C12" s="887"/>
      <c r="D12" s="876" t="s">
        <v>1286</v>
      </c>
      <c r="E12" s="888"/>
      <c r="F12" s="879"/>
      <c r="G12" s="876" t="s">
        <v>1287</v>
      </c>
      <c r="H12" s="876"/>
      <c r="I12" s="876"/>
      <c r="J12" s="889"/>
      <c r="K12" s="890" t="s">
        <v>1288</v>
      </c>
      <c r="L12" s="890"/>
      <c r="M12" s="890"/>
      <c r="N12" s="890"/>
      <c r="O12" s="890"/>
      <c r="P12" s="890"/>
      <c r="Q12" s="890"/>
      <c r="R12" s="891"/>
      <c r="S12" s="879"/>
      <c r="T12" s="879"/>
      <c r="U12" s="879"/>
      <c r="V12" s="879"/>
      <c r="W12" s="879"/>
      <c r="X12" s="879"/>
    </row>
    <row r="13" s="854" customFormat="1" ht="10.5" customHeight="1" spans="1:30">
      <c r="A13" s="186"/>
      <c r="B13" s="879"/>
      <c r="C13" s="887"/>
      <c r="D13" s="876"/>
      <c r="E13" s="888"/>
      <c r="F13" s="879"/>
      <c r="G13" s="876"/>
      <c r="H13" s="876"/>
      <c r="I13" s="876"/>
      <c r="J13" s="889"/>
      <c r="K13" s="890"/>
      <c r="L13" s="890"/>
      <c r="M13" s="890"/>
      <c r="N13" s="890"/>
      <c r="O13" s="890"/>
      <c r="P13" s="890"/>
      <c r="Q13" s="890"/>
      <c r="R13" s="891"/>
      <c r="S13" s="879"/>
      <c r="T13" s="879"/>
      <c r="U13" s="879"/>
      <c r="V13" s="879"/>
      <c r="W13" s="879"/>
      <c r="X13" s="879"/>
    </row>
    <row r="14" s="854" customFormat="1" ht="5.25" customHeight="1" spans="1:30">
      <c r="A14" s="186"/>
      <c r="B14" s="879"/>
      <c r="C14" s="887"/>
      <c r="D14" s="892" t="s">
        <v>1289</v>
      </c>
      <c r="E14" s="888"/>
      <c r="F14" s="879"/>
      <c r="G14" s="892" t="s">
        <v>1290</v>
      </c>
      <c r="H14" s="892"/>
      <c r="I14" s="892"/>
      <c r="J14" s="889"/>
      <c r="K14" s="893"/>
      <c r="L14" s="894"/>
      <c r="M14" s="894"/>
      <c r="N14" s="894"/>
      <c r="O14" s="894"/>
      <c r="P14" s="894"/>
      <c r="Q14" s="894"/>
      <c r="R14" s="895"/>
      <c r="S14" s="879"/>
      <c r="T14" s="879"/>
      <c r="U14" s="879"/>
      <c r="V14" s="879"/>
      <c r="W14" s="879"/>
      <c r="X14" s="879"/>
    </row>
    <row r="15" s="854" customFormat="1" ht="5.25" customHeight="1" spans="1:30">
      <c r="A15" s="186"/>
      <c r="B15" s="879"/>
      <c r="C15" s="887"/>
      <c r="D15" s="892"/>
      <c r="E15" s="888"/>
      <c r="F15" s="879"/>
      <c r="G15" s="892"/>
      <c r="H15" s="892"/>
      <c r="I15" s="892"/>
      <c r="J15" s="889"/>
      <c r="K15" s="896"/>
      <c r="L15" s="879"/>
      <c r="M15" s="879"/>
      <c r="N15" s="879"/>
      <c r="O15" s="879"/>
      <c r="P15" s="879"/>
      <c r="Q15" s="879"/>
      <c r="R15" s="889"/>
      <c r="S15" s="879"/>
      <c r="T15" s="879"/>
      <c r="U15" s="879"/>
      <c r="V15" s="879"/>
      <c r="W15" s="879"/>
      <c r="X15" s="879"/>
    </row>
    <row r="16" s="854" customFormat="1" ht="10.5" customHeight="1" spans="1:30">
      <c r="A16" s="186"/>
      <c r="B16" s="879"/>
      <c r="C16" s="897"/>
      <c r="D16" s="892"/>
      <c r="E16" s="888"/>
      <c r="F16" s="879"/>
      <c r="G16" s="892"/>
      <c r="H16" s="892"/>
      <c r="I16" s="892"/>
      <c r="J16" s="898"/>
      <c r="K16" s="876">
        <v>1620</v>
      </c>
      <c r="L16" s="876"/>
      <c r="M16" s="876"/>
      <c r="N16" s="876"/>
      <c r="O16" s="876"/>
      <c r="P16" s="876"/>
      <c r="Q16" s="876"/>
      <c r="R16" s="899"/>
      <c r="S16" s="879"/>
      <c r="T16" s="879"/>
      <c r="U16" s="879"/>
      <c r="V16" s="879"/>
      <c r="W16" s="879"/>
      <c r="X16" s="879"/>
    </row>
    <row r="17" s="854" customFormat="1" ht="5.25" customHeight="1" spans="1:24">
      <c r="A17" s="186"/>
      <c r="B17" s="879"/>
      <c r="C17" s="900"/>
      <c r="D17" s="901"/>
      <c r="E17" s="902"/>
      <c r="F17" s="894"/>
      <c r="G17" s="894"/>
      <c r="H17" s="894"/>
      <c r="I17" s="903"/>
      <c r="J17" s="904"/>
      <c r="K17" s="894"/>
      <c r="L17" s="894"/>
      <c r="M17" s="894"/>
      <c r="N17" s="894"/>
      <c r="O17" s="894"/>
      <c r="P17" s="894"/>
      <c r="Q17" s="894"/>
      <c r="R17" s="895"/>
      <c r="S17" s="879"/>
      <c r="T17" s="879"/>
      <c r="U17" s="879"/>
      <c r="V17" s="879"/>
      <c r="W17" s="879"/>
      <c r="X17" s="879"/>
    </row>
    <row r="18" s="854" customFormat="1" ht="4.5" customHeight="1" spans="1:24">
      <c r="A18" s="186"/>
      <c r="B18" s="879"/>
      <c r="C18" s="897"/>
      <c r="D18" s="905"/>
      <c r="E18" s="888"/>
      <c r="F18" s="879"/>
      <c r="G18" s="879"/>
      <c r="H18" s="879"/>
      <c r="I18" s="896"/>
      <c r="J18" s="898"/>
      <c r="K18" s="879"/>
      <c r="L18" s="879"/>
      <c r="M18" s="879"/>
      <c r="N18" s="879"/>
      <c r="O18" s="879"/>
      <c r="P18" s="879"/>
      <c r="Q18" s="879"/>
      <c r="R18" s="889"/>
      <c r="S18" s="879"/>
      <c r="T18" s="879"/>
      <c r="U18" s="879"/>
      <c r="V18" s="879"/>
      <c r="W18" s="879"/>
      <c r="X18" s="879"/>
    </row>
    <row r="19" s="854" customFormat="1" ht="20.25" customHeight="1" spans="1:24">
      <c r="A19" s="186"/>
      <c r="B19" s="186"/>
      <c r="C19" s="906"/>
      <c r="D19" s="4036" t="s">
        <v>1291</v>
      </c>
      <c r="E19" s="907"/>
      <c r="F19" s="206"/>
      <c r="G19" s="206" t="s">
        <v>1292</v>
      </c>
      <c r="H19" s="186"/>
      <c r="I19" s="186"/>
      <c r="J19" s="908"/>
      <c r="K19" s="186"/>
      <c r="L19" s="186"/>
      <c r="M19" s="909"/>
      <c r="N19" s="910"/>
      <c r="O19" s="911"/>
      <c r="P19" s="186"/>
      <c r="Q19" s="186"/>
      <c r="R19" s="908"/>
      <c r="S19" s="186"/>
      <c r="T19" s="186"/>
      <c r="U19" s="186"/>
      <c r="V19" s="186"/>
      <c r="W19" s="186"/>
      <c r="X19" s="186"/>
    </row>
    <row r="20" s="854" customFormat="1" ht="4.5" customHeight="1" spans="1:24">
      <c r="A20" s="186"/>
      <c r="B20" s="186"/>
      <c r="C20" s="912"/>
      <c r="D20" s="913"/>
      <c r="E20" s="914"/>
      <c r="F20" s="915"/>
      <c r="G20" s="915"/>
      <c r="H20" s="916"/>
      <c r="I20" s="916"/>
      <c r="J20" s="917"/>
      <c r="K20" s="916"/>
      <c r="L20" s="916"/>
      <c r="M20" s="918"/>
      <c r="N20" s="918"/>
      <c r="O20" s="918"/>
      <c r="P20" s="916"/>
      <c r="Q20" s="916"/>
      <c r="R20" s="917"/>
      <c r="S20" s="186"/>
      <c r="T20" s="186"/>
      <c r="U20" s="186"/>
      <c r="V20" s="186"/>
      <c r="W20" s="186"/>
      <c r="X20" s="186"/>
    </row>
    <row r="21" s="854" customFormat="1" ht="4.5" customHeight="1" spans="1:24">
      <c r="A21" s="186"/>
      <c r="B21" s="186"/>
      <c r="C21" s="906"/>
      <c r="D21" s="185"/>
      <c r="E21" s="907"/>
      <c r="F21" s="206"/>
      <c r="G21" s="206"/>
      <c r="H21" s="186"/>
      <c r="I21" s="186"/>
      <c r="J21" s="908"/>
      <c r="K21" s="186"/>
      <c r="L21" s="186"/>
      <c r="M21" s="919"/>
      <c r="N21" s="919"/>
      <c r="O21" s="919"/>
      <c r="P21" s="186"/>
      <c r="Q21" s="186"/>
      <c r="R21" s="908"/>
      <c r="S21" s="186"/>
      <c r="T21" s="186"/>
      <c r="U21" s="186"/>
      <c r="V21" s="186"/>
      <c r="W21" s="186"/>
      <c r="X21" s="186"/>
    </row>
    <row r="22" s="854" customFormat="1" ht="20.25" customHeight="1" spans="1:24">
      <c r="A22" s="186"/>
      <c r="B22" s="186"/>
      <c r="C22" s="906"/>
      <c r="D22" s="4036" t="s">
        <v>311</v>
      </c>
      <c r="E22" s="907"/>
      <c r="F22" s="206"/>
      <c r="G22" s="206" t="s">
        <v>1293</v>
      </c>
      <c r="H22" s="186"/>
      <c r="I22" s="186"/>
      <c r="J22" s="908"/>
      <c r="K22" s="186"/>
      <c r="L22" s="186"/>
      <c r="M22" s="909"/>
      <c r="N22" s="910"/>
      <c r="O22" s="911"/>
      <c r="P22" s="186"/>
      <c r="Q22" s="186"/>
      <c r="R22" s="908"/>
      <c r="S22" s="186"/>
      <c r="T22" s="186"/>
      <c r="U22" s="186"/>
      <c r="V22" s="186"/>
      <c r="W22" s="186"/>
      <c r="X22" s="186"/>
    </row>
    <row r="23" s="854" customFormat="1" ht="4.5" customHeight="1" spans="1:24">
      <c r="A23" s="186"/>
      <c r="B23" s="186"/>
      <c r="C23" s="906"/>
      <c r="D23" s="185"/>
      <c r="E23" s="907"/>
      <c r="F23" s="206"/>
      <c r="G23" s="206"/>
      <c r="H23" s="186"/>
      <c r="I23" s="186"/>
      <c r="J23" s="908"/>
      <c r="K23" s="186"/>
      <c r="L23" s="186"/>
      <c r="M23" s="919"/>
      <c r="N23" s="919"/>
      <c r="O23" s="919"/>
      <c r="P23" s="186"/>
      <c r="Q23" s="186"/>
      <c r="R23" s="908"/>
      <c r="S23" s="186"/>
      <c r="T23" s="186"/>
      <c r="U23" s="186"/>
      <c r="V23" s="186"/>
      <c r="W23" s="186"/>
      <c r="X23" s="186"/>
    </row>
    <row r="24" s="854" customFormat="1" ht="4.5" customHeight="1" spans="1:24">
      <c r="A24" s="186"/>
      <c r="B24" s="186"/>
      <c r="C24" s="920"/>
      <c r="D24" s="921"/>
      <c r="E24" s="922"/>
      <c r="F24" s="923"/>
      <c r="G24" s="923"/>
      <c r="H24" s="924"/>
      <c r="I24" s="924"/>
      <c r="J24" s="925"/>
      <c r="K24" s="924"/>
      <c r="L24" s="924"/>
      <c r="M24" s="926"/>
      <c r="N24" s="926"/>
      <c r="O24" s="926"/>
      <c r="P24" s="924"/>
      <c r="Q24" s="924"/>
      <c r="R24" s="925"/>
      <c r="S24" s="186"/>
      <c r="T24" s="186"/>
      <c r="U24" s="186"/>
      <c r="V24" s="186"/>
      <c r="W24" s="186"/>
      <c r="X24" s="186"/>
    </row>
    <row r="25" s="854" customFormat="1" ht="20.25" customHeight="1" spans="1:24">
      <c r="A25" s="186"/>
      <c r="B25" s="186"/>
      <c r="C25" s="906"/>
      <c r="D25" s="4036" t="s">
        <v>400</v>
      </c>
      <c r="E25" s="907"/>
      <c r="F25" s="206"/>
      <c r="G25" s="206" t="s">
        <v>1294</v>
      </c>
      <c r="H25" s="186"/>
      <c r="I25" s="186"/>
      <c r="J25" s="908"/>
      <c r="K25" s="186"/>
      <c r="L25" s="186"/>
      <c r="M25" s="909"/>
      <c r="N25" s="910"/>
      <c r="O25" s="911"/>
      <c r="P25" s="186"/>
      <c r="Q25" s="186"/>
      <c r="R25" s="908"/>
      <c r="S25" s="186"/>
      <c r="T25" s="186"/>
      <c r="U25" s="186"/>
      <c r="V25" s="186"/>
      <c r="W25" s="186"/>
      <c r="X25" s="186"/>
    </row>
    <row r="26" s="854" customFormat="1" ht="4.5" customHeight="1" spans="1:24">
      <c r="A26" s="186"/>
      <c r="B26" s="186"/>
      <c r="C26" s="912"/>
      <c r="D26" s="913"/>
      <c r="E26" s="914"/>
      <c r="F26" s="915"/>
      <c r="G26" s="915"/>
      <c r="H26" s="916"/>
      <c r="I26" s="916"/>
      <c r="J26" s="917"/>
      <c r="K26" s="916"/>
      <c r="L26" s="916"/>
      <c r="M26" s="918"/>
      <c r="N26" s="918"/>
      <c r="O26" s="918"/>
      <c r="P26" s="916"/>
      <c r="Q26" s="916"/>
      <c r="R26" s="917"/>
      <c r="S26" s="186"/>
      <c r="T26" s="186"/>
      <c r="U26" s="186"/>
      <c r="V26" s="186"/>
      <c r="W26" s="186"/>
      <c r="X26" s="186"/>
    </row>
    <row r="27" s="854" customFormat="1" ht="4.5" customHeight="1" spans="1:24">
      <c r="A27" s="186"/>
      <c r="B27" s="186"/>
      <c r="C27" s="906"/>
      <c r="D27" s="185"/>
      <c r="E27" s="907"/>
      <c r="F27" s="206"/>
      <c r="G27" s="206"/>
      <c r="H27" s="186"/>
      <c r="I27" s="186"/>
      <c r="J27" s="908"/>
      <c r="K27" s="186"/>
      <c r="L27" s="186"/>
      <c r="M27" s="919"/>
      <c r="N27" s="919"/>
      <c r="O27" s="919"/>
      <c r="P27" s="186"/>
      <c r="Q27" s="186"/>
      <c r="R27" s="908"/>
      <c r="S27" s="186"/>
      <c r="T27" s="186"/>
      <c r="U27" s="186"/>
      <c r="V27" s="186"/>
      <c r="W27" s="186"/>
      <c r="X27" s="186"/>
    </row>
    <row r="28" s="854" customFormat="1" ht="20.25" customHeight="1" spans="1:24">
      <c r="A28" s="186"/>
      <c r="B28" s="186"/>
      <c r="C28" s="906"/>
      <c r="D28" s="4036" t="s">
        <v>405</v>
      </c>
      <c r="E28" s="907"/>
      <c r="F28" s="206"/>
      <c r="G28" s="206" t="s">
        <v>1295</v>
      </c>
      <c r="H28" s="186"/>
      <c r="I28" s="186"/>
      <c r="J28" s="908"/>
      <c r="K28" s="186"/>
      <c r="L28" s="186"/>
      <c r="M28" s="909"/>
      <c r="N28" s="910"/>
      <c r="O28" s="911"/>
      <c r="P28" s="186"/>
      <c r="Q28" s="186"/>
      <c r="R28" s="908"/>
      <c r="S28" s="186"/>
      <c r="T28" s="186"/>
      <c r="U28" s="186"/>
      <c r="V28" s="186"/>
      <c r="W28" s="186"/>
      <c r="X28" s="186"/>
    </row>
    <row r="29" s="854" customFormat="1" ht="4.5" customHeight="1" spans="1:24">
      <c r="A29" s="186"/>
      <c r="B29" s="186"/>
      <c r="C29" s="906"/>
      <c r="D29" s="185"/>
      <c r="E29" s="907"/>
      <c r="F29" s="206"/>
      <c r="G29" s="206"/>
      <c r="H29" s="186"/>
      <c r="I29" s="186"/>
      <c r="J29" s="908"/>
      <c r="K29" s="186"/>
      <c r="L29" s="186"/>
      <c r="M29" s="919"/>
      <c r="N29" s="919"/>
      <c r="O29" s="919"/>
      <c r="P29" s="186"/>
      <c r="Q29" s="186"/>
      <c r="R29" s="908"/>
      <c r="S29" s="186"/>
      <c r="T29" s="186"/>
      <c r="U29" s="186"/>
      <c r="V29" s="186"/>
      <c r="W29" s="186"/>
      <c r="X29" s="186"/>
    </row>
    <row r="30" s="854" customFormat="1" ht="4.5" customHeight="1" spans="1:24">
      <c r="A30" s="186"/>
      <c r="B30" s="186"/>
      <c r="C30" s="920"/>
      <c r="D30" s="921"/>
      <c r="E30" s="922"/>
      <c r="F30" s="923"/>
      <c r="G30" s="923"/>
      <c r="H30" s="924"/>
      <c r="I30" s="924"/>
      <c r="J30" s="925"/>
      <c r="K30" s="924"/>
      <c r="L30" s="924"/>
      <c r="M30" s="926"/>
      <c r="N30" s="926"/>
      <c r="O30" s="926"/>
      <c r="P30" s="924"/>
      <c r="Q30" s="924"/>
      <c r="R30" s="925"/>
      <c r="S30" s="186"/>
      <c r="T30" s="186"/>
      <c r="U30" s="186"/>
      <c r="V30" s="186"/>
      <c r="W30" s="186"/>
      <c r="X30" s="186"/>
    </row>
    <row r="31" s="854" customFormat="1" ht="20.25" customHeight="1" spans="1:24">
      <c r="A31" s="186"/>
      <c r="B31" s="186"/>
      <c r="C31" s="906"/>
      <c r="D31" s="4036" t="s">
        <v>411</v>
      </c>
      <c r="E31" s="907"/>
      <c r="F31" s="206"/>
      <c r="G31" s="206" t="s">
        <v>1296</v>
      </c>
      <c r="H31" s="186"/>
      <c r="I31" s="186"/>
      <c r="J31" s="908"/>
      <c r="K31" s="186"/>
      <c r="L31" s="186"/>
      <c r="M31" s="909"/>
      <c r="N31" s="910"/>
      <c r="O31" s="911"/>
      <c r="P31" s="186"/>
      <c r="Q31" s="186"/>
      <c r="R31" s="908"/>
      <c r="S31" s="186"/>
      <c r="T31" s="186"/>
      <c r="U31" s="186"/>
      <c r="V31" s="186"/>
      <c r="W31" s="186"/>
      <c r="X31" s="186"/>
    </row>
    <row r="32" s="854" customFormat="1" ht="4.5" customHeight="1" spans="1:24">
      <c r="A32" s="186"/>
      <c r="B32" s="186"/>
      <c r="C32" s="912"/>
      <c r="D32" s="913"/>
      <c r="E32" s="914"/>
      <c r="F32" s="915"/>
      <c r="G32" s="915"/>
      <c r="H32" s="916"/>
      <c r="I32" s="916"/>
      <c r="J32" s="917"/>
      <c r="K32" s="916"/>
      <c r="L32" s="916"/>
      <c r="M32" s="918"/>
      <c r="N32" s="918"/>
      <c r="O32" s="918"/>
      <c r="P32" s="916"/>
      <c r="Q32" s="916"/>
      <c r="R32" s="917"/>
      <c r="S32" s="186"/>
      <c r="T32" s="186"/>
      <c r="U32" s="186"/>
      <c r="V32" s="186"/>
      <c r="W32" s="186"/>
      <c r="X32" s="186"/>
    </row>
    <row r="33" s="854" customFormat="1" ht="4.5" customHeight="1" spans="1:24">
      <c r="A33" s="186"/>
      <c r="B33" s="186"/>
      <c r="C33" s="906"/>
      <c r="D33" s="185"/>
      <c r="E33" s="907"/>
      <c r="F33" s="206"/>
      <c r="G33" s="206"/>
      <c r="H33" s="186"/>
      <c r="I33" s="186"/>
      <c r="J33" s="908"/>
      <c r="K33" s="186"/>
      <c r="L33" s="186"/>
      <c r="M33" s="919"/>
      <c r="N33" s="919"/>
      <c r="O33" s="919"/>
      <c r="P33" s="186"/>
      <c r="Q33" s="186"/>
      <c r="R33" s="908"/>
      <c r="S33" s="186"/>
      <c r="T33" s="186"/>
      <c r="U33" s="186"/>
      <c r="V33" s="186"/>
      <c r="W33" s="186"/>
      <c r="X33" s="186"/>
    </row>
    <row r="34" s="854" customFormat="1" ht="20.25" customHeight="1" spans="1:24">
      <c r="A34" s="186"/>
      <c r="B34" s="186"/>
      <c r="C34" s="906"/>
      <c r="D34" s="4036" t="s">
        <v>415</v>
      </c>
      <c r="E34" s="907"/>
      <c r="F34" s="206"/>
      <c r="G34" s="206" t="s">
        <v>1297</v>
      </c>
      <c r="H34" s="186"/>
      <c r="I34" s="186"/>
      <c r="J34" s="908"/>
      <c r="K34" s="186"/>
      <c r="L34" s="186"/>
      <c r="M34" s="909"/>
      <c r="N34" s="910"/>
      <c r="O34" s="911"/>
      <c r="P34" s="186"/>
      <c r="Q34" s="186"/>
      <c r="R34" s="908"/>
      <c r="S34" s="186"/>
      <c r="T34" s="186"/>
      <c r="U34" s="186"/>
      <c r="V34" s="186"/>
      <c r="W34" s="186"/>
      <c r="X34" s="186"/>
    </row>
    <row r="35" s="854" customFormat="1" ht="4.5" customHeight="1" spans="1:24">
      <c r="A35" s="186"/>
      <c r="B35" s="186"/>
      <c r="C35" s="912"/>
      <c r="D35" s="913"/>
      <c r="E35" s="914"/>
      <c r="F35" s="915"/>
      <c r="G35" s="915"/>
      <c r="H35" s="916"/>
      <c r="I35" s="916"/>
      <c r="J35" s="917"/>
      <c r="K35" s="916"/>
      <c r="L35" s="916"/>
      <c r="M35" s="918"/>
      <c r="N35" s="918"/>
      <c r="O35" s="918"/>
      <c r="P35" s="916"/>
      <c r="Q35" s="916"/>
      <c r="R35" s="917"/>
      <c r="S35" s="186"/>
      <c r="T35" s="186"/>
      <c r="U35" s="186"/>
      <c r="V35" s="186"/>
      <c r="W35" s="186"/>
      <c r="X35" s="186"/>
    </row>
    <row r="36" s="854" customFormat="1" ht="4.5" customHeight="1" spans="1:24">
      <c r="A36" s="186"/>
      <c r="B36" s="186"/>
      <c r="C36" s="906"/>
      <c r="D36" s="185"/>
      <c r="E36" s="907"/>
      <c r="F36" s="206"/>
      <c r="G36" s="206"/>
      <c r="H36" s="186"/>
      <c r="I36" s="186"/>
      <c r="J36" s="908"/>
      <c r="K36" s="186"/>
      <c r="L36" s="186"/>
      <c r="M36" s="919"/>
      <c r="N36" s="919"/>
      <c r="O36" s="919"/>
      <c r="P36" s="186"/>
      <c r="Q36" s="186"/>
      <c r="R36" s="908"/>
      <c r="S36" s="186"/>
      <c r="T36" s="186"/>
      <c r="U36" s="186"/>
      <c r="V36" s="186"/>
      <c r="W36" s="186"/>
      <c r="X36" s="186"/>
    </row>
    <row r="37" s="854" customFormat="1" ht="20.25" customHeight="1" spans="1:24">
      <c r="A37" s="186"/>
      <c r="B37" s="186"/>
      <c r="C37" s="906"/>
      <c r="D37" s="4036" t="s">
        <v>419</v>
      </c>
      <c r="E37" s="907"/>
      <c r="F37" s="206"/>
      <c r="G37" s="206" t="s">
        <v>1298</v>
      </c>
      <c r="H37" s="186"/>
      <c r="I37" s="186"/>
      <c r="J37" s="908"/>
      <c r="K37" s="186"/>
      <c r="L37" s="186"/>
      <c r="M37" s="909"/>
      <c r="N37" s="910"/>
      <c r="O37" s="911"/>
      <c r="P37" s="186"/>
      <c r="Q37" s="186"/>
      <c r="R37" s="908"/>
      <c r="S37" s="186"/>
      <c r="T37" s="186"/>
      <c r="U37" s="186"/>
      <c r="V37" s="186"/>
      <c r="W37" s="186"/>
      <c r="X37" s="186"/>
    </row>
    <row r="38" s="854" customFormat="1" ht="4.5" customHeight="1" spans="1:24">
      <c r="A38" s="186"/>
      <c r="B38" s="186"/>
      <c r="C38" s="912"/>
      <c r="D38" s="913"/>
      <c r="E38" s="914"/>
      <c r="F38" s="915"/>
      <c r="G38" s="915"/>
      <c r="H38" s="916"/>
      <c r="I38" s="916"/>
      <c r="J38" s="917"/>
      <c r="K38" s="916"/>
      <c r="L38" s="916"/>
      <c r="M38" s="918"/>
      <c r="N38" s="918"/>
      <c r="O38" s="918"/>
      <c r="P38" s="916"/>
      <c r="Q38" s="916"/>
      <c r="R38" s="917"/>
      <c r="S38" s="186"/>
      <c r="T38" s="186"/>
      <c r="U38" s="186"/>
      <c r="V38" s="186"/>
      <c r="W38" s="186"/>
      <c r="X38" s="186"/>
    </row>
    <row r="39" s="854" customFormat="1" ht="4.5" customHeight="1" spans="1:24">
      <c r="A39" s="186"/>
      <c r="B39" s="186"/>
      <c r="C39" s="906"/>
      <c r="D39" s="185"/>
      <c r="E39" s="907"/>
      <c r="F39" s="206"/>
      <c r="G39" s="206"/>
      <c r="H39" s="186"/>
      <c r="I39" s="186"/>
      <c r="J39" s="908"/>
      <c r="K39" s="186"/>
      <c r="L39" s="186"/>
      <c r="M39" s="919"/>
      <c r="N39" s="919"/>
      <c r="O39" s="919"/>
      <c r="P39" s="186"/>
      <c r="Q39" s="186"/>
      <c r="R39" s="908"/>
      <c r="S39" s="186"/>
      <c r="T39" s="186"/>
      <c r="U39" s="186"/>
      <c r="V39" s="186"/>
      <c r="W39" s="186"/>
      <c r="X39" s="186"/>
    </row>
    <row r="40" s="854" customFormat="1" ht="20.25" customHeight="1" spans="1:24">
      <c r="A40" s="186"/>
      <c r="B40" s="186"/>
      <c r="C40" s="906"/>
      <c r="D40" s="4036" t="s">
        <v>340</v>
      </c>
      <c r="E40" s="907"/>
      <c r="F40" s="206"/>
      <c r="G40" s="206" t="s">
        <v>1299</v>
      </c>
      <c r="H40" s="186"/>
      <c r="I40" s="186"/>
      <c r="J40" s="908"/>
      <c r="K40" s="186"/>
      <c r="L40" s="186"/>
      <c r="M40" s="909"/>
      <c r="N40" s="910"/>
      <c r="O40" s="911"/>
      <c r="P40" s="186"/>
      <c r="Q40" s="186"/>
      <c r="R40" s="908"/>
      <c r="S40" s="186"/>
      <c r="T40" s="186"/>
      <c r="U40" s="186"/>
      <c r="V40" s="186"/>
      <c r="W40" s="186"/>
      <c r="X40" s="186"/>
    </row>
    <row r="41" s="854" customFormat="1" ht="4.5" customHeight="1" spans="1:24">
      <c r="A41" s="186"/>
      <c r="B41" s="186"/>
      <c r="C41" s="906"/>
      <c r="D41" s="185"/>
      <c r="E41" s="907"/>
      <c r="F41" s="206"/>
      <c r="G41" s="206"/>
      <c r="H41" s="186"/>
      <c r="I41" s="186"/>
      <c r="J41" s="908"/>
      <c r="K41" s="186"/>
      <c r="L41" s="186"/>
      <c r="M41" s="919"/>
      <c r="N41" s="919"/>
      <c r="O41" s="919"/>
      <c r="P41" s="186"/>
      <c r="Q41" s="186"/>
      <c r="R41" s="908"/>
      <c r="S41" s="186"/>
      <c r="T41" s="186"/>
      <c r="U41" s="186"/>
      <c r="V41" s="186"/>
      <c r="W41" s="186"/>
      <c r="X41" s="186"/>
    </row>
    <row r="42" s="854" customFormat="1" ht="4.5" customHeight="1" spans="1:24">
      <c r="A42" s="186"/>
      <c r="B42" s="186"/>
      <c r="C42" s="920"/>
      <c r="D42" s="921"/>
      <c r="E42" s="922"/>
      <c r="F42" s="923"/>
      <c r="G42" s="923"/>
      <c r="H42" s="924"/>
      <c r="I42" s="924"/>
      <c r="J42" s="925"/>
      <c r="K42" s="924"/>
      <c r="L42" s="924"/>
      <c r="M42" s="926"/>
      <c r="N42" s="926"/>
      <c r="O42" s="926"/>
      <c r="P42" s="924"/>
      <c r="Q42" s="924"/>
      <c r="R42" s="925"/>
      <c r="S42" s="186"/>
      <c r="T42" s="186"/>
      <c r="U42" s="186"/>
      <c r="V42" s="186"/>
      <c r="W42" s="186"/>
      <c r="X42" s="186"/>
    </row>
    <row r="43" s="854" customFormat="1" ht="20.25" customHeight="1" spans="1:24">
      <c r="A43" s="186"/>
      <c r="B43" s="186"/>
      <c r="C43" s="906"/>
      <c r="D43" s="4036" t="s">
        <v>341</v>
      </c>
      <c r="E43" s="907"/>
      <c r="F43" s="206"/>
      <c r="G43" s="206" t="s">
        <v>1300</v>
      </c>
      <c r="H43" s="186"/>
      <c r="I43" s="186"/>
      <c r="J43" s="908"/>
      <c r="K43" s="186"/>
      <c r="L43" s="186"/>
      <c r="M43" s="909"/>
      <c r="N43" s="910"/>
      <c r="O43" s="911"/>
      <c r="P43" s="186"/>
      <c r="Q43" s="186"/>
      <c r="R43" s="908"/>
      <c r="S43" s="186"/>
      <c r="T43" s="186"/>
      <c r="U43" s="186"/>
      <c r="V43" s="186"/>
      <c r="W43" s="186"/>
      <c r="X43" s="186"/>
    </row>
    <row r="44" s="854" customFormat="1" ht="4.5" customHeight="1" spans="1:24">
      <c r="A44" s="186"/>
      <c r="B44" s="186"/>
      <c r="C44" s="912"/>
      <c r="D44" s="913"/>
      <c r="E44" s="914"/>
      <c r="F44" s="915"/>
      <c r="G44" s="915"/>
      <c r="H44" s="916"/>
      <c r="I44" s="916"/>
      <c r="J44" s="917"/>
      <c r="K44" s="916"/>
      <c r="L44" s="916"/>
      <c r="M44" s="918"/>
      <c r="N44" s="918"/>
      <c r="O44" s="918"/>
      <c r="P44" s="916"/>
      <c r="Q44" s="916"/>
      <c r="R44" s="917"/>
      <c r="S44" s="186"/>
      <c r="T44" s="186"/>
      <c r="U44" s="186"/>
      <c r="V44" s="186"/>
      <c r="W44" s="186"/>
      <c r="X44" s="186"/>
    </row>
    <row r="45" s="854" customFormat="1" ht="4.5" customHeight="1" spans="1:24">
      <c r="A45" s="186"/>
      <c r="B45" s="186"/>
      <c r="C45" s="906"/>
      <c r="D45" s="185"/>
      <c r="E45" s="907"/>
      <c r="F45" s="206"/>
      <c r="G45" s="206"/>
      <c r="H45" s="186"/>
      <c r="I45" s="186"/>
      <c r="J45" s="908"/>
      <c r="K45" s="186"/>
      <c r="L45" s="186"/>
      <c r="M45" s="919"/>
      <c r="N45" s="919"/>
      <c r="O45" s="919"/>
      <c r="P45" s="186"/>
      <c r="Q45" s="186"/>
      <c r="R45" s="908"/>
      <c r="S45" s="186"/>
      <c r="T45" s="186"/>
      <c r="U45" s="186"/>
      <c r="V45" s="186"/>
      <c r="W45" s="186"/>
      <c r="X45" s="186"/>
    </row>
    <row r="46" s="854" customFormat="1" ht="20.25" customHeight="1" spans="1:24">
      <c r="A46" s="186"/>
      <c r="B46" s="186"/>
      <c r="C46" s="906"/>
      <c r="D46" s="4036" t="s">
        <v>785</v>
      </c>
      <c r="E46" s="907"/>
      <c r="F46" s="206"/>
      <c r="G46" s="206" t="s">
        <v>1301</v>
      </c>
      <c r="H46" s="186"/>
      <c r="I46" s="186"/>
      <c r="J46" s="908"/>
      <c r="K46" s="186"/>
      <c r="L46" s="186"/>
      <c r="M46" s="909"/>
      <c r="N46" s="910"/>
      <c r="O46" s="911"/>
      <c r="P46" s="186"/>
      <c r="Q46" s="186"/>
      <c r="R46" s="908"/>
      <c r="S46" s="186"/>
      <c r="T46" s="186"/>
      <c r="U46" s="186"/>
      <c r="V46" s="186"/>
      <c r="W46" s="186"/>
      <c r="X46" s="186"/>
    </row>
    <row r="47" s="854" customFormat="1" ht="4.5" customHeight="1" spans="1:24">
      <c r="A47" s="186"/>
      <c r="B47" s="186"/>
      <c r="C47" s="906"/>
      <c r="D47" s="185"/>
      <c r="E47" s="907"/>
      <c r="F47" s="206"/>
      <c r="G47" s="206"/>
      <c r="H47" s="186"/>
      <c r="I47" s="186"/>
      <c r="J47" s="908"/>
      <c r="K47" s="186"/>
      <c r="L47" s="186"/>
      <c r="M47" s="919"/>
      <c r="N47" s="919"/>
      <c r="O47" s="919"/>
      <c r="P47" s="186"/>
      <c r="Q47" s="186"/>
      <c r="R47" s="908"/>
      <c r="S47" s="186"/>
      <c r="T47" s="186"/>
      <c r="U47" s="186"/>
      <c r="V47" s="186"/>
      <c r="W47" s="186"/>
      <c r="X47" s="186"/>
    </row>
    <row r="48" s="854" customFormat="1" ht="4.5" customHeight="1" spans="1:24">
      <c r="A48" s="186"/>
      <c r="B48" s="186"/>
      <c r="C48" s="920"/>
      <c r="D48" s="921"/>
      <c r="E48" s="922"/>
      <c r="F48" s="923"/>
      <c r="G48" s="923"/>
      <c r="H48" s="924"/>
      <c r="I48" s="924"/>
      <c r="J48" s="925"/>
      <c r="K48" s="924"/>
      <c r="L48" s="924"/>
      <c r="M48" s="926"/>
      <c r="N48" s="926"/>
      <c r="O48" s="926"/>
      <c r="P48" s="924"/>
      <c r="Q48" s="924"/>
      <c r="R48" s="925"/>
      <c r="S48" s="186"/>
      <c r="T48" s="186"/>
      <c r="U48" s="186"/>
      <c r="V48" s="186"/>
      <c r="W48" s="186"/>
      <c r="X48" s="186"/>
    </row>
    <row r="49" s="854" customFormat="1" ht="20.25" customHeight="1" spans="1:24">
      <c r="A49" s="186"/>
      <c r="B49" s="186"/>
      <c r="C49" s="906"/>
      <c r="D49" s="4036" t="s">
        <v>699</v>
      </c>
      <c r="E49" s="907"/>
      <c r="F49" s="206"/>
      <c r="G49" s="206" t="s">
        <v>1302</v>
      </c>
      <c r="H49" s="186"/>
      <c r="I49" s="186"/>
      <c r="J49" s="908"/>
      <c r="K49" s="186"/>
      <c r="L49" s="186"/>
      <c r="M49" s="909"/>
      <c r="N49" s="910"/>
      <c r="O49" s="911"/>
      <c r="P49" s="186"/>
      <c r="Q49" s="186"/>
      <c r="R49" s="908"/>
      <c r="S49" s="186"/>
      <c r="T49" s="186"/>
      <c r="U49" s="186"/>
      <c r="V49" s="186"/>
      <c r="W49" s="186"/>
      <c r="X49" s="186"/>
    </row>
    <row r="50" s="854" customFormat="1" ht="4.5" customHeight="1" spans="1:24">
      <c r="A50" s="186"/>
      <c r="B50" s="186"/>
      <c r="C50" s="912"/>
      <c r="D50" s="913"/>
      <c r="E50" s="914"/>
      <c r="F50" s="915"/>
      <c r="G50" s="915"/>
      <c r="H50" s="916"/>
      <c r="I50" s="916"/>
      <c r="J50" s="917"/>
      <c r="K50" s="916"/>
      <c r="L50" s="916"/>
      <c r="M50" s="918"/>
      <c r="N50" s="918"/>
      <c r="O50" s="918"/>
      <c r="P50" s="916"/>
      <c r="Q50" s="916"/>
      <c r="R50" s="917"/>
      <c r="S50" s="186"/>
      <c r="T50" s="186"/>
      <c r="U50" s="186"/>
      <c r="V50" s="186"/>
      <c r="W50" s="186"/>
      <c r="X50" s="186"/>
    </row>
    <row r="51" s="854" customFormat="1" ht="4.5" customHeight="1" spans="1:24">
      <c r="A51" s="186"/>
      <c r="B51" s="186"/>
      <c r="C51" s="906"/>
      <c r="D51" s="185"/>
      <c r="E51" s="907"/>
      <c r="F51" s="206"/>
      <c r="G51" s="206"/>
      <c r="H51" s="186"/>
      <c r="I51" s="186"/>
      <c r="J51" s="908"/>
      <c r="K51" s="186"/>
      <c r="L51" s="186"/>
      <c r="M51" s="919"/>
      <c r="N51" s="919"/>
      <c r="O51" s="919"/>
      <c r="P51" s="186"/>
      <c r="Q51" s="186"/>
      <c r="R51" s="908"/>
      <c r="S51" s="186"/>
      <c r="T51" s="186"/>
      <c r="U51" s="186"/>
      <c r="V51" s="186"/>
      <c r="W51" s="186"/>
      <c r="X51" s="186"/>
    </row>
    <row r="52" s="854" customFormat="1" ht="20.25" customHeight="1" spans="1:24">
      <c r="A52" s="186"/>
      <c r="B52" s="186"/>
      <c r="C52" s="906"/>
      <c r="D52" s="4036" t="s">
        <v>1012</v>
      </c>
      <c r="E52" s="907"/>
      <c r="F52" s="206"/>
      <c r="G52" s="206" t="s">
        <v>1303</v>
      </c>
      <c r="H52" s="186"/>
      <c r="I52" s="186"/>
      <c r="J52" s="908"/>
      <c r="K52" s="186"/>
      <c r="L52" s="186"/>
      <c r="M52" s="909"/>
      <c r="N52" s="910"/>
      <c r="O52" s="911"/>
      <c r="P52" s="186"/>
      <c r="Q52" s="186"/>
      <c r="R52" s="908"/>
      <c r="S52" s="186"/>
      <c r="T52" s="186"/>
      <c r="U52" s="186"/>
      <c r="V52" s="186"/>
      <c r="W52" s="186"/>
      <c r="X52" s="186"/>
    </row>
    <row r="53" s="854" customFormat="1" ht="4.5" customHeight="1" spans="1:24">
      <c r="A53" s="186"/>
      <c r="B53" s="186"/>
      <c r="C53" s="906"/>
      <c r="D53" s="185"/>
      <c r="E53" s="907"/>
      <c r="F53" s="206"/>
      <c r="G53" s="206"/>
      <c r="H53" s="186"/>
      <c r="I53" s="186"/>
      <c r="J53" s="908"/>
      <c r="K53" s="186"/>
      <c r="L53" s="186"/>
      <c r="M53" s="919"/>
      <c r="N53" s="919"/>
      <c r="O53" s="919"/>
      <c r="P53" s="186"/>
      <c r="Q53" s="186"/>
      <c r="R53" s="908"/>
      <c r="S53" s="186"/>
      <c r="T53" s="186"/>
      <c r="U53" s="186"/>
      <c r="V53" s="186"/>
      <c r="W53" s="186"/>
      <c r="X53" s="186"/>
    </row>
    <row r="54" s="854" customFormat="1" ht="4.5" customHeight="1" spans="1:24">
      <c r="A54" s="186"/>
      <c r="B54" s="186"/>
      <c r="C54" s="920"/>
      <c r="D54" s="921"/>
      <c r="E54" s="922"/>
      <c r="F54" s="923"/>
      <c r="G54" s="923"/>
      <c r="H54" s="924"/>
      <c r="I54" s="924"/>
      <c r="J54" s="925"/>
      <c r="K54" s="924"/>
      <c r="L54" s="924"/>
      <c r="M54" s="926"/>
      <c r="N54" s="926"/>
      <c r="O54" s="926"/>
      <c r="P54" s="924"/>
      <c r="Q54" s="924"/>
      <c r="R54" s="925"/>
      <c r="S54" s="186"/>
      <c r="T54" s="186"/>
      <c r="U54" s="186"/>
      <c r="V54" s="186"/>
      <c r="W54" s="186"/>
      <c r="X54" s="186"/>
    </row>
    <row r="55" s="854" customFormat="1" ht="20.25" customHeight="1" spans="1:24">
      <c r="A55" s="186"/>
      <c r="B55" s="186"/>
      <c r="C55" s="906"/>
      <c r="D55" s="4036" t="s">
        <v>1016</v>
      </c>
      <c r="E55" s="907"/>
      <c r="F55" s="206"/>
      <c r="G55" s="206" t="s">
        <v>1304</v>
      </c>
      <c r="H55" s="186"/>
      <c r="I55" s="186"/>
      <c r="J55" s="908"/>
      <c r="K55" s="186"/>
      <c r="L55" s="186"/>
      <c r="M55" s="909"/>
      <c r="N55" s="910"/>
      <c r="O55" s="911"/>
      <c r="P55" s="186"/>
      <c r="Q55" s="186"/>
      <c r="R55" s="908"/>
      <c r="S55" s="186"/>
      <c r="T55" s="186"/>
      <c r="U55" s="186"/>
      <c r="V55" s="186"/>
      <c r="W55" s="186"/>
      <c r="X55" s="186"/>
    </row>
    <row r="56" s="854" customFormat="1" ht="4.5" customHeight="1" spans="1:24">
      <c r="A56" s="186"/>
      <c r="B56" s="186"/>
      <c r="C56" s="912"/>
      <c r="D56" s="913"/>
      <c r="E56" s="914"/>
      <c r="F56" s="915"/>
      <c r="G56" s="915"/>
      <c r="H56" s="916"/>
      <c r="I56" s="916"/>
      <c r="J56" s="917"/>
      <c r="K56" s="916"/>
      <c r="L56" s="916"/>
      <c r="M56" s="918"/>
      <c r="N56" s="918"/>
      <c r="O56" s="918"/>
      <c r="P56" s="916"/>
      <c r="Q56" s="916"/>
      <c r="R56" s="917"/>
      <c r="S56" s="186"/>
      <c r="T56" s="186"/>
      <c r="U56" s="186"/>
      <c r="V56" s="186"/>
      <c r="W56" s="186"/>
      <c r="X56" s="186"/>
    </row>
    <row r="57" s="854" customFormat="1" ht="4.5" customHeight="1" spans="1:24">
      <c r="A57" s="186"/>
      <c r="B57" s="186"/>
      <c r="C57" s="906"/>
      <c r="D57" s="185"/>
      <c r="E57" s="907"/>
      <c r="F57" s="206"/>
      <c r="G57" s="206"/>
      <c r="H57" s="186"/>
      <c r="I57" s="186"/>
      <c r="J57" s="908"/>
      <c r="K57" s="186"/>
      <c r="L57" s="186"/>
      <c r="M57" s="919"/>
      <c r="N57" s="919"/>
      <c r="O57" s="919"/>
      <c r="P57" s="186"/>
      <c r="Q57" s="186"/>
      <c r="R57" s="908"/>
      <c r="S57" s="186"/>
      <c r="T57" s="186"/>
      <c r="U57" s="186"/>
      <c r="V57" s="186"/>
      <c r="W57" s="186"/>
      <c r="X57" s="186"/>
    </row>
    <row r="58" s="854" customFormat="1" ht="20.25" customHeight="1" spans="1:24">
      <c r="A58" s="186"/>
      <c r="B58" s="186"/>
      <c r="C58" s="906"/>
      <c r="D58" s="4036" t="s">
        <v>1020</v>
      </c>
      <c r="E58" s="907"/>
      <c r="F58" s="206"/>
      <c r="G58" s="206" t="s">
        <v>1305</v>
      </c>
      <c r="H58" s="186"/>
      <c r="I58" s="186"/>
      <c r="J58" s="908"/>
      <c r="K58" s="186"/>
      <c r="L58" s="186"/>
      <c r="M58" s="909"/>
      <c r="N58" s="910"/>
      <c r="O58" s="911"/>
      <c r="P58" s="186"/>
      <c r="Q58" s="186"/>
      <c r="R58" s="908"/>
      <c r="S58" s="186"/>
      <c r="T58" s="186"/>
      <c r="U58" s="186"/>
      <c r="V58" s="186"/>
      <c r="W58" s="186"/>
      <c r="X58" s="186"/>
    </row>
    <row r="59" s="854" customFormat="1" ht="4.5" customHeight="1" spans="1:24">
      <c r="A59" s="186"/>
      <c r="B59" s="186"/>
      <c r="C59" s="906"/>
      <c r="D59" s="185"/>
      <c r="E59" s="907"/>
      <c r="F59" s="206"/>
      <c r="G59" s="206"/>
      <c r="H59" s="186"/>
      <c r="I59" s="186"/>
      <c r="J59" s="908"/>
      <c r="K59" s="186"/>
      <c r="L59" s="186"/>
      <c r="M59" s="919"/>
      <c r="N59" s="919"/>
      <c r="O59" s="919"/>
      <c r="P59" s="186"/>
      <c r="Q59" s="186"/>
      <c r="R59" s="908"/>
      <c r="S59" s="186"/>
      <c r="T59" s="186"/>
      <c r="U59" s="186"/>
      <c r="V59" s="186"/>
      <c r="W59" s="186"/>
      <c r="X59" s="186"/>
    </row>
    <row r="60" s="854" customFormat="1" ht="4.5" customHeight="1" spans="1:24">
      <c r="A60" s="186"/>
      <c r="B60" s="186"/>
      <c r="C60" s="920"/>
      <c r="D60" s="921"/>
      <c r="E60" s="922"/>
      <c r="F60" s="923"/>
      <c r="G60" s="923"/>
      <c r="H60" s="924"/>
      <c r="I60" s="924"/>
      <c r="J60" s="925"/>
      <c r="K60" s="924"/>
      <c r="L60" s="924"/>
      <c r="M60" s="926"/>
      <c r="N60" s="926"/>
      <c r="O60" s="926"/>
      <c r="P60" s="924"/>
      <c r="Q60" s="924"/>
      <c r="R60" s="925"/>
      <c r="S60" s="186"/>
      <c r="T60" s="186"/>
      <c r="U60" s="186"/>
      <c r="V60" s="186"/>
      <c r="W60" s="186"/>
      <c r="X60" s="186"/>
    </row>
    <row r="61" s="854" customFormat="1" ht="20.25" customHeight="1" spans="1:24">
      <c r="A61" s="186"/>
      <c r="B61" s="186"/>
      <c r="C61" s="906"/>
      <c r="D61" s="4036" t="s">
        <v>1024</v>
      </c>
      <c r="E61" s="907"/>
      <c r="F61" s="206"/>
      <c r="G61" s="206" t="s">
        <v>1306</v>
      </c>
      <c r="H61" s="186"/>
      <c r="I61" s="186"/>
      <c r="J61" s="908"/>
      <c r="K61" s="186"/>
      <c r="L61" s="186"/>
      <c r="M61" s="909"/>
      <c r="N61" s="910"/>
      <c r="O61" s="911"/>
      <c r="P61" s="186"/>
      <c r="Q61" s="186"/>
      <c r="R61" s="908"/>
      <c r="S61" s="186"/>
      <c r="T61" s="186"/>
      <c r="U61" s="186"/>
      <c r="V61" s="186"/>
      <c r="W61" s="186"/>
      <c r="X61" s="186"/>
    </row>
    <row r="62" s="854" customFormat="1" ht="4.5" customHeight="1" spans="1:24">
      <c r="A62" s="186"/>
      <c r="B62" s="186"/>
      <c r="C62" s="912"/>
      <c r="D62" s="913"/>
      <c r="E62" s="914"/>
      <c r="F62" s="915"/>
      <c r="G62" s="915"/>
      <c r="H62" s="916"/>
      <c r="I62" s="916"/>
      <c r="J62" s="917"/>
      <c r="K62" s="916"/>
      <c r="L62" s="916"/>
      <c r="M62" s="918"/>
      <c r="N62" s="918"/>
      <c r="O62" s="918"/>
      <c r="P62" s="916"/>
      <c r="Q62" s="916"/>
      <c r="R62" s="917"/>
      <c r="S62" s="186"/>
      <c r="T62" s="186"/>
      <c r="U62" s="186"/>
      <c r="V62" s="186"/>
      <c r="W62" s="186"/>
      <c r="X62" s="186"/>
    </row>
    <row r="63" s="854" customFormat="1" ht="4.5" customHeight="1" spans="1:24">
      <c r="A63" s="186"/>
      <c r="B63" s="186"/>
      <c r="C63" s="906"/>
      <c r="D63" s="185"/>
      <c r="E63" s="907"/>
      <c r="F63" s="206"/>
      <c r="G63" s="206"/>
      <c r="H63" s="186"/>
      <c r="I63" s="186"/>
      <c r="J63" s="908"/>
      <c r="K63" s="186"/>
      <c r="L63" s="186"/>
      <c r="M63" s="919"/>
      <c r="N63" s="919"/>
      <c r="O63" s="919"/>
      <c r="P63" s="186"/>
      <c r="Q63" s="186"/>
      <c r="R63" s="908"/>
      <c r="S63" s="186"/>
      <c r="T63" s="186"/>
      <c r="U63" s="186"/>
      <c r="V63" s="186"/>
      <c r="W63" s="186"/>
      <c r="X63" s="186"/>
    </row>
    <row r="64" s="854" customFormat="1" ht="20.25" customHeight="1" spans="1:24">
      <c r="A64" s="186"/>
      <c r="B64" s="186"/>
      <c r="C64" s="906"/>
      <c r="D64" s="4036" t="s">
        <v>1028</v>
      </c>
      <c r="E64" s="907"/>
      <c r="F64" s="206"/>
      <c r="G64" s="206" t="s">
        <v>1307</v>
      </c>
      <c r="H64" s="186"/>
      <c r="I64" s="186"/>
      <c r="J64" s="908"/>
      <c r="K64" s="186"/>
      <c r="L64" s="186"/>
      <c r="M64" s="909"/>
      <c r="N64" s="910"/>
      <c r="O64" s="911"/>
      <c r="P64" s="186"/>
      <c r="Q64" s="186"/>
      <c r="R64" s="908"/>
      <c r="S64" s="186"/>
      <c r="T64" s="186"/>
      <c r="U64" s="186"/>
      <c r="V64" s="186"/>
      <c r="W64" s="186"/>
      <c r="X64" s="186"/>
    </row>
    <row r="65" s="855" customFormat="1" ht="4.5" customHeight="1" spans="1:24">
      <c r="A65" s="179"/>
      <c r="B65"/>
      <c r="C65" s="927"/>
      <c r="D65" s="928"/>
      <c r="E65" s="929"/>
      <c r="F65" s="928"/>
      <c r="G65" s="928"/>
      <c r="H65" s="928"/>
      <c r="I65" s="928"/>
      <c r="J65" s="929"/>
      <c r="K65" s="928"/>
      <c r="L65" s="928"/>
      <c r="M65" s="930"/>
      <c r="N65" s="930"/>
      <c r="O65" s="930"/>
      <c r="P65" s="928"/>
      <c r="Q65" s="928"/>
      <c r="R65" s="929"/>
      <c r="S65"/>
      <c r="T65"/>
      <c r="U65"/>
      <c r="V65"/>
      <c r="W65"/>
    </row>
    <row r="66" s="855" customFormat="1" ht="6.75" customHeight="1" spans="1:24">
      <c r="A66" s="179"/>
      <c r="B66" s="856"/>
      <c r="C66" s="931"/>
      <c r="D66" s="932"/>
      <c r="E66" s="932"/>
      <c r="F66" s="932"/>
      <c r="G66" s="932"/>
      <c r="H66" s="932"/>
      <c r="I66" s="932"/>
      <c r="J66" s="933"/>
      <c r="K66" s="932"/>
      <c r="L66" s="932"/>
      <c r="M66" s="934"/>
      <c r="N66" s="934"/>
      <c r="O66" s="934"/>
      <c r="P66" s="932"/>
      <c r="Q66" s="932"/>
      <c r="R66" s="935"/>
    </row>
    <row r="67" s="855" customFormat="1" customHeight="1" spans="1:24">
      <c r="A67" s="179"/>
      <c r="B67" s="856"/>
      <c r="C67" s="936" t="s">
        <v>348</v>
      </c>
      <c r="D67" s="937"/>
      <c r="E67" s="937"/>
      <c r="F67" s="937"/>
      <c r="G67" s="937"/>
      <c r="H67" s="937"/>
      <c r="I67" s="937"/>
      <c r="J67" s="938"/>
      <c r="K67" s="939"/>
      <c r="L67" s="939"/>
      <c r="M67" s="940">
        <f>M19+M22+M25+M28+M31+M34+M37+M40+M43+M46+M49+M52+M55+M58+M61+M64</f>
        <v>0</v>
      </c>
      <c r="N67" s="941"/>
      <c r="O67" s="942"/>
      <c r="P67" s="939"/>
      <c r="Q67" s="939"/>
      <c r="R67" s="943"/>
    </row>
    <row r="68" s="855" customFormat="1" ht="12.95" customHeight="1" spans="1:24">
      <c r="A68" s="944"/>
      <c r="B68" s="944"/>
      <c r="C68" s="945" t="s">
        <v>349</v>
      </c>
      <c r="D68" s="946"/>
      <c r="E68" s="946"/>
      <c r="F68" s="946"/>
      <c r="G68" s="946"/>
      <c r="H68" s="946"/>
      <c r="I68" s="946"/>
      <c r="J68" s="947"/>
      <c r="K68" s="944"/>
      <c r="L68" s="944"/>
      <c r="M68" s="948"/>
      <c r="N68" s="949"/>
      <c r="O68" s="950"/>
      <c r="P68" s="944"/>
      <c r="Q68" s="944"/>
      <c r="R68" s="951"/>
      <c r="S68" s="944"/>
      <c r="T68" s="944"/>
      <c r="U68" s="944"/>
      <c r="V68" s="944"/>
      <c r="W68" s="944"/>
      <c r="X68" s="944"/>
    </row>
    <row r="69" ht="6.75" customHeight="1" spans="1:24">
      <c r="A69" s="952"/>
      <c r="B69" s="952"/>
      <c r="C69" s="953"/>
      <c r="D69" s="954"/>
      <c r="E69" s="954"/>
      <c r="F69" s="954"/>
      <c r="G69" s="954"/>
      <c r="H69" s="954"/>
      <c r="I69" s="954"/>
      <c r="J69" s="955"/>
      <c r="K69" s="954"/>
      <c r="L69" s="954"/>
      <c r="M69" s="954"/>
      <c r="N69" s="954"/>
      <c r="O69" s="954"/>
      <c r="P69" s="954"/>
      <c r="Q69" s="954"/>
      <c r="R69" s="955"/>
      <c r="S69" s="952"/>
      <c r="T69" s="952"/>
      <c r="U69" s="952"/>
      <c r="V69" s="952"/>
      <c r="W69" s="952"/>
      <c r="X69" s="952"/>
    </row>
    <row r="70" ht="12.95" customHeight="1"/>
    <row r="71" spans="1:24">
      <c r="A71" s="313"/>
      <c r="B71" s="956"/>
      <c r="C71" s="957"/>
      <c r="D71" s="956"/>
      <c r="E71" s="956"/>
      <c r="F71" s="956"/>
      <c r="G71" s="956"/>
      <c r="H71" s="956"/>
      <c r="I71" s="956"/>
      <c r="J71" s="956"/>
      <c r="K71" s="956"/>
      <c r="L71" s="956"/>
      <c r="M71" s="956"/>
      <c r="N71" s="956"/>
      <c r="O71" s="956"/>
      <c r="P71" s="956"/>
      <c r="Q71" s="956"/>
      <c r="R71" s="956"/>
      <c r="S71" s="956"/>
      <c r="T71" s="956"/>
      <c r="U71" s="956"/>
      <c r="V71" s="956"/>
      <c r="W71" s="956"/>
    </row>
    <row r="72" spans="1:24">
      <c r="A72" s="311"/>
      <c r="B72" s="956"/>
      <c r="C72" s="956"/>
      <c r="D72" s="958" t="s">
        <v>1308</v>
      </c>
      <c r="E72" s="959"/>
      <c r="F72" s="959"/>
      <c r="G72" s="959"/>
      <c r="H72" s="959"/>
      <c r="I72" s="959"/>
      <c r="J72" s="956"/>
      <c r="K72" s="956"/>
      <c r="L72" s="956"/>
      <c r="M72" s="956"/>
      <c r="N72" s="956"/>
      <c r="O72" s="956"/>
      <c r="P72" s="956"/>
      <c r="Q72" s="956"/>
      <c r="R72" s="956"/>
      <c r="S72" s="956"/>
      <c r="T72" s="956"/>
      <c r="U72" s="956"/>
      <c r="V72" s="956"/>
      <c r="W72" s="956"/>
    </row>
    <row r="73" ht="12.75" spans="1:24">
      <c r="A73" s="960"/>
      <c r="B73" s="961"/>
      <c r="C73" s="961"/>
      <c r="D73" s="962"/>
      <c r="E73" s="961"/>
      <c r="F73" s="961"/>
      <c r="G73" s="961"/>
      <c r="H73" s="961"/>
      <c r="I73" s="961"/>
      <c r="J73" s="961"/>
      <c r="K73" s="961"/>
      <c r="L73" s="961"/>
      <c r="M73" s="961"/>
      <c r="N73" s="961"/>
      <c r="O73" s="961"/>
      <c r="P73" s="961"/>
      <c r="Q73" s="961"/>
      <c r="R73" s="961"/>
      <c r="S73" s="961"/>
      <c r="T73" s="961"/>
      <c r="U73" s="961"/>
      <c r="V73" s="961"/>
      <c r="W73" s="961"/>
      <c r="X73" s="855"/>
    </row>
    <row r="78" ht="12" spans="1:24">
      <c r="A78" s="963">
        <v>30</v>
      </c>
      <c r="B78" s="963"/>
      <c r="C78" s="963"/>
      <c r="D78" s="963"/>
      <c r="E78" s="963"/>
      <c r="F78" s="963"/>
      <c r="G78" s="963"/>
      <c r="H78" s="963"/>
      <c r="I78" s="963"/>
      <c r="J78" s="963"/>
      <c r="K78" s="963"/>
      <c r="L78" s="963"/>
      <c r="M78" s="963"/>
      <c r="N78" s="963"/>
      <c r="O78" s="963"/>
      <c r="P78" s="963"/>
      <c r="Q78" s="963"/>
      <c r="R78" s="963"/>
      <c r="S78" s="963"/>
      <c r="T78" s="963"/>
      <c r="U78" s="963"/>
      <c r="V78" s="963"/>
      <c r="W78" s="963"/>
    </row>
    <row r="82" spans="3:17">
      <c r="C82" s="857"/>
      <c r="D82" s="857"/>
      <c r="E82" s="857"/>
      <c r="F82" s="857"/>
      <c r="G82" s="857"/>
      <c r="H82" s="857"/>
      <c r="I82" s="857"/>
      <c r="J82" s="857"/>
      <c r="K82" s="857"/>
      <c r="L82" s="857"/>
      <c r="M82" s="857"/>
      <c r="N82" s="857"/>
      <c r="O82" s="857"/>
      <c r="P82" s="857"/>
      <c r="Q82" s="857"/>
    </row>
  </sheetData>
  <sheetProtection selectLockedCells="1" selectUnlockedCells="1"/>
  <mergeCells count="30">
    <mergeCell ref="N3:P3"/>
    <mergeCell ref="Q3:R3"/>
    <mergeCell ref="S3:T3"/>
    <mergeCell ref="S4:T4"/>
    <mergeCell ref="K16:R16"/>
    <mergeCell ref="M19:O19"/>
    <mergeCell ref="M22:O22"/>
    <mergeCell ref="M25:O25"/>
    <mergeCell ref="M28:O28"/>
    <mergeCell ref="M31:O31"/>
    <mergeCell ref="M34:O34"/>
    <mergeCell ref="M37:O37"/>
    <mergeCell ref="M40:O40"/>
    <mergeCell ref="M43:O43"/>
    <mergeCell ref="M46:O46"/>
    <mergeCell ref="M49:O49"/>
    <mergeCell ref="M52:O52"/>
    <mergeCell ref="M55:O55"/>
    <mergeCell ref="M58:O58"/>
    <mergeCell ref="M61:O61"/>
    <mergeCell ref="M64:O64"/>
    <mergeCell ref="C67:J67"/>
    <mergeCell ref="C68:J68"/>
    <mergeCell ref="A78:W78"/>
    <mergeCell ref="D12:D13"/>
    <mergeCell ref="D14:D16"/>
    <mergeCell ref="K12:R13"/>
    <mergeCell ref="M67:O68"/>
    <mergeCell ref="G12:I13"/>
    <mergeCell ref="G14:I16"/>
  </mergeCells>
  <printOptions horizontalCentered="1"/>
  <pageMargins left="0.290277777777778" right="0" top="0.559722222222222" bottom="0.159722222222222" header="0.511805555555556" footer="0.511805555555556"/>
  <pageSetup paperSize="9" scale="70" firstPageNumber="0" orientation="portrait" useFirstPageNumber="1" horizontalDpi="300" verticalDpi="300"/>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68"/>
  <sheetViews>
    <sheetView showGridLines="0" view="pageBreakPreview" zoomScaleNormal="100" workbookViewId="0">
      <selection activeCell="W10" sqref="W10"/>
    </sheetView>
  </sheetViews>
  <sheetFormatPr defaultColWidth="9.14285714285714" defaultRowHeight="12.75" customHeight="1"/>
  <cols>
    <col min="1" max="1" width="2.14285714285714" style="3648" customWidth="1"/>
    <col min="2" max="2" width="2.85714285714286" style="3648" customWidth="1"/>
    <col min="3" max="3" width="1.42857142857143" style="3648" customWidth="1"/>
    <col min="4" max="4" width="3.71428571428571" style="3648" customWidth="1"/>
    <col min="5" max="5" width="3.85714285714286" style="3648" customWidth="1"/>
    <col min="6" max="12" width="4.14285714285714" style="3648" customWidth="1"/>
    <col min="13" max="13" width="4.57142857142857" style="3648" customWidth="1"/>
    <col min="14" max="17" width="4.14285714285714" style="3648" customWidth="1"/>
    <col min="18" max="18" width="4.71428571428571" style="3648" customWidth="1"/>
    <col min="19" max="19" width="4.14285714285714" style="3648" customWidth="1"/>
    <col min="20" max="22" width="3.71428571428571" style="3648" customWidth="1"/>
    <col min="23" max="24" width="5.14285714285714" style="3648" customWidth="1"/>
    <col min="25" max="25" width="3.57142857142857" style="3648" customWidth="1"/>
    <col min="26" max="27" width="4.14285714285714" style="3648" customWidth="1"/>
    <col min="28" max="28" width="1.28571428571429" style="3648" customWidth="1"/>
    <col min="29" max="29" width="6.14285714285714" style="3648" customWidth="1"/>
    <col min="30" max="30" width="3.28571428571429" style="3648" customWidth="1"/>
    <col min="31" max="33" width="1.85714285714286" style="3648" customWidth="1"/>
    <col min="34" max="34" width="2.57142857142857" style="3648" customWidth="1"/>
    <col min="35" max="35" width="1.85714285714286" style="3648" customWidth="1"/>
    <col min="36" max="16384" width="9.14285714285714" style="3648"/>
  </cols>
  <sheetData>
    <row r="1" ht="21" customHeight="1" spans="1:35">
      <c r="A1" s="3649" t="s">
        <v>49</v>
      </c>
      <c r="B1" s="3650"/>
      <c r="C1" s="3650"/>
      <c r="D1" s="3650"/>
      <c r="E1" s="3650"/>
      <c r="F1" s="3650"/>
      <c r="G1" s="3650"/>
      <c r="H1" s="3650"/>
      <c r="I1" s="3650"/>
      <c r="J1" s="3650"/>
      <c r="K1" s="3650"/>
      <c r="L1" s="3650"/>
      <c r="M1" s="3650"/>
      <c r="N1" s="3650"/>
      <c r="O1" s="3650"/>
      <c r="P1" s="3650"/>
      <c r="Q1" s="3650"/>
      <c r="R1" s="3650"/>
      <c r="S1" s="3650"/>
      <c r="T1" s="3650"/>
      <c r="U1" s="3650"/>
      <c r="V1" s="3650"/>
      <c r="W1" s="3650"/>
      <c r="X1" s="3650"/>
      <c r="Y1" s="3650"/>
      <c r="Z1" s="3650"/>
      <c r="AA1" s="3650"/>
      <c r="AB1" s="3650"/>
      <c r="AC1" s="3650"/>
      <c r="AD1" s="3650"/>
      <c r="AE1" s="3650"/>
      <c r="AF1" s="3650"/>
      <c r="AG1" s="3650"/>
      <c r="AH1" s="3650"/>
      <c r="AI1" s="3650"/>
    </row>
    <row r="2" ht="16.5" customHeight="1" spans="1:35">
      <c r="A2" s="3651" t="s">
        <v>50</v>
      </c>
      <c r="B2" s="3652"/>
      <c r="C2" s="3652"/>
      <c r="D2" s="3652"/>
      <c r="E2" s="3652"/>
      <c r="F2" s="3652"/>
      <c r="G2" s="3652"/>
      <c r="H2" s="3652"/>
      <c r="I2" s="3652"/>
      <c r="J2" s="3652"/>
      <c r="K2" s="3652"/>
      <c r="L2" s="3652"/>
      <c r="M2" s="3652"/>
      <c r="N2" s="3652"/>
      <c r="O2" s="3652"/>
      <c r="P2" s="3652"/>
      <c r="Q2" s="3652"/>
      <c r="R2" s="3652"/>
      <c r="S2" s="3652"/>
      <c r="T2" s="3652"/>
      <c r="U2" s="3652"/>
      <c r="V2" s="3652"/>
      <c r="W2" s="3652"/>
      <c r="X2" s="3652"/>
      <c r="Y2" s="3652"/>
      <c r="Z2" s="3652"/>
      <c r="AA2" s="3652"/>
      <c r="AB2" s="3652"/>
      <c r="AC2" s="3652"/>
      <c r="AD2" s="3652"/>
      <c r="AE2" s="3652"/>
      <c r="AF2" s="3652"/>
      <c r="AG2" s="3652"/>
      <c r="AH2" s="3652"/>
      <c r="AI2" s="3652"/>
    </row>
    <row r="3" ht="10.5" customHeight="1" spans="1:35">
      <c r="A3" s="3653"/>
      <c r="B3" s="3647"/>
      <c r="C3" s="3647"/>
      <c r="D3" s="3647"/>
      <c r="E3" s="3647"/>
      <c r="F3" s="3647"/>
      <c r="G3" s="3647"/>
      <c r="H3" s="3647"/>
      <c r="I3" s="3647"/>
      <c r="J3" s="3647"/>
      <c r="K3" s="3647"/>
      <c r="L3" s="3647"/>
      <c r="M3" s="3647"/>
      <c r="N3" s="3647"/>
      <c r="O3" s="3647"/>
      <c r="P3" s="3647"/>
      <c r="Q3" s="3647"/>
      <c r="R3" s="3647"/>
      <c r="S3" s="3647"/>
      <c r="T3" s="3647"/>
      <c r="U3" s="3647"/>
      <c r="V3" s="3647"/>
      <c r="W3" s="3647"/>
      <c r="X3" s="3647"/>
      <c r="Y3" s="3647"/>
      <c r="Z3" s="3647"/>
      <c r="AA3" s="3647"/>
      <c r="AB3" s="3647"/>
      <c r="AC3" s="3647"/>
      <c r="AD3" s="3647"/>
      <c r="AE3" s="3647"/>
      <c r="AF3" s="3647"/>
      <c r="AG3" s="3647"/>
      <c r="AH3" s="3647"/>
      <c r="AI3" s="3647"/>
    </row>
    <row r="4" s="3647" customFormat="1" ht="11.25" customHeight="1" spans="1:35">
      <c r="A4" s="3654"/>
      <c r="B4" s="3655" t="s">
        <v>51</v>
      </c>
    </row>
    <row r="5" s="3647" customFormat="1" ht="11.25" customHeight="1" spans="1:35">
      <c r="A5" s="3654"/>
      <c r="B5" s="3656" t="s">
        <v>52</v>
      </c>
    </row>
    <row r="6" s="3647" customFormat="1" ht="6.75" customHeight="1" spans="1:35">
      <c r="A6" s="3654"/>
      <c r="B6" s="3655"/>
    </row>
    <row r="7" ht="11.25" customHeight="1" spans="1:35">
      <c r="A7" s="3657"/>
      <c r="B7" s="3965" t="s">
        <v>53</v>
      </c>
      <c r="C7" s="3659" t="s">
        <v>54</v>
      </c>
      <c r="D7" s="3660"/>
      <c r="E7" s="3660"/>
      <c r="F7" s="3660"/>
      <c r="G7" s="3660"/>
      <c r="H7" s="3660"/>
      <c r="I7" s="3660"/>
      <c r="J7" s="3660"/>
      <c r="K7" s="3660"/>
      <c r="L7" s="3660"/>
      <c r="M7" s="3660"/>
      <c r="N7" s="3660"/>
      <c r="O7" s="3660"/>
      <c r="P7" s="3660"/>
      <c r="Q7" s="3660"/>
      <c r="R7" s="3660"/>
      <c r="S7" s="3660"/>
      <c r="T7" s="3660"/>
      <c r="U7" s="3660"/>
      <c r="V7" s="3660"/>
      <c r="W7" s="3660"/>
      <c r="X7" s="3660"/>
      <c r="Y7" s="3660"/>
      <c r="Z7" s="3660"/>
      <c r="AA7" s="3660"/>
      <c r="AB7" s="3660"/>
      <c r="AC7" s="3660"/>
      <c r="AD7" s="3660"/>
      <c r="AE7" s="3661"/>
      <c r="AF7" s="3661"/>
      <c r="AG7" s="3661"/>
      <c r="AH7" s="3661"/>
      <c r="AI7" s="3661"/>
    </row>
    <row r="8" ht="11.25" customHeight="1" spans="1:35">
      <c r="A8" s="3657"/>
      <c r="B8" s="3662"/>
      <c r="C8" s="3663" t="s">
        <v>55</v>
      </c>
      <c r="D8" s="3660"/>
      <c r="E8" s="3660"/>
      <c r="F8" s="3660"/>
      <c r="G8" s="3660"/>
      <c r="H8" s="3660"/>
      <c r="I8" s="3660"/>
      <c r="J8" s="3660"/>
      <c r="K8" s="3660"/>
      <c r="L8" s="3660"/>
      <c r="M8" s="3660"/>
      <c r="N8" s="3660"/>
      <c r="O8" s="3660"/>
      <c r="P8" s="3660"/>
      <c r="Q8" s="3660"/>
      <c r="R8" s="3660"/>
      <c r="S8" s="3660"/>
      <c r="T8" s="3660"/>
      <c r="U8" s="3660"/>
      <c r="V8" s="3660"/>
      <c r="W8" s="3660"/>
      <c r="X8" s="3660"/>
      <c r="Y8" s="3660"/>
      <c r="Z8" s="3660"/>
      <c r="AA8" s="3660"/>
      <c r="AB8" s="3660"/>
      <c r="AC8" s="3660"/>
      <c r="AD8" s="3660"/>
      <c r="AE8" s="3661"/>
      <c r="AF8" s="3661"/>
      <c r="AG8" s="3661"/>
      <c r="AH8" s="3661"/>
      <c r="AI8" s="3661"/>
    </row>
    <row r="9" ht="11.25" customHeight="1" spans="1:35">
      <c r="A9" s="3657"/>
      <c r="B9" s="3662"/>
      <c r="C9" s="3663"/>
      <c r="D9" s="3660"/>
      <c r="E9" s="3660"/>
      <c r="F9" s="3660"/>
      <c r="G9" s="3660"/>
      <c r="H9" s="3660"/>
      <c r="I9" s="3660"/>
      <c r="J9" s="3660"/>
      <c r="K9" s="3660"/>
      <c r="L9" s="3660"/>
      <c r="M9" s="3660"/>
      <c r="N9" s="3660"/>
      <c r="O9" s="3660"/>
      <c r="P9" s="3660"/>
      <c r="Q9" s="3660"/>
      <c r="R9" s="3660"/>
      <c r="S9" s="3660"/>
      <c r="T9" s="3660"/>
      <c r="U9" s="3660"/>
      <c r="V9" s="3660"/>
      <c r="W9" s="3660"/>
      <c r="X9" s="3660"/>
      <c r="Y9" s="3660"/>
      <c r="Z9" s="3660"/>
      <c r="AA9" s="3660"/>
      <c r="AB9" s="3660"/>
      <c r="AC9" s="3660"/>
      <c r="AD9" s="3660"/>
      <c r="AE9" s="3661"/>
      <c r="AF9" s="3661"/>
      <c r="AG9" s="3661"/>
      <c r="AH9" s="3661"/>
      <c r="AI9" s="3661"/>
    </row>
    <row r="10" ht="11.25" customHeight="1" spans="1:35">
      <c r="A10" s="3664"/>
      <c r="B10" s="3966" t="s">
        <v>56</v>
      </c>
      <c r="C10" s="3666" t="s">
        <v>57</v>
      </c>
      <c r="D10" s="3666"/>
      <c r="E10" s="3667"/>
      <c r="F10" s="3667"/>
      <c r="G10" s="3667"/>
      <c r="H10" s="3667"/>
      <c r="I10" s="3667"/>
      <c r="J10" s="3667"/>
      <c r="K10" s="3667"/>
      <c r="L10" s="3667"/>
      <c r="M10" s="3667"/>
      <c r="N10" s="3667"/>
      <c r="O10" s="3667"/>
      <c r="P10" s="3668"/>
      <c r="Q10" s="3668"/>
      <c r="R10" s="3668"/>
      <c r="S10" s="3668"/>
      <c r="T10" s="3668"/>
      <c r="U10" s="3668"/>
      <c r="V10" s="3668"/>
      <c r="W10" s="3668"/>
      <c r="X10" s="3669"/>
      <c r="Y10" s="3669"/>
      <c r="Z10" s="3669"/>
      <c r="AA10" s="3669"/>
      <c r="AB10" s="3669"/>
      <c r="AC10" s="3669"/>
      <c r="AD10" s="3669"/>
      <c r="AE10" s="3669"/>
      <c r="AF10" s="3669"/>
      <c r="AG10" s="3669"/>
      <c r="AH10" s="3669"/>
      <c r="AI10" s="3669"/>
    </row>
    <row r="11" ht="11.25" customHeight="1" spans="1:35">
      <c r="A11" s="3664"/>
      <c r="B11" s="3670"/>
      <c r="C11" s="3671" t="s">
        <v>58</v>
      </c>
      <c r="D11" s="3671"/>
      <c r="E11" s="3667"/>
      <c r="F11" s="3667"/>
      <c r="G11" s="3667"/>
      <c r="H11" s="3667"/>
      <c r="I11" s="3667"/>
      <c r="J11" s="3667"/>
      <c r="K11" s="3667"/>
      <c r="L11" s="3667"/>
      <c r="M11" s="3667"/>
      <c r="N11" s="3667"/>
      <c r="O11" s="3667"/>
      <c r="P11" s="3668"/>
      <c r="Q11" s="3668"/>
      <c r="R11" s="3668"/>
      <c r="S11" s="3668"/>
      <c r="T11" s="3668"/>
      <c r="U11" s="3668"/>
      <c r="V11" s="3668"/>
      <c r="W11" s="3668"/>
      <c r="X11" s="3669"/>
      <c r="Y11" s="3669"/>
      <c r="Z11" s="3669"/>
      <c r="AA11" s="3669"/>
      <c r="AB11" s="3669"/>
      <c r="AC11" s="3669"/>
      <c r="AD11" s="3669"/>
      <c r="AE11" s="3669"/>
      <c r="AF11" s="3669"/>
      <c r="AG11" s="3669"/>
      <c r="AH11" s="3669"/>
      <c r="AI11" s="3669"/>
    </row>
    <row r="12" ht="11.25" customHeight="1" spans="1:35">
      <c r="A12" s="3657"/>
      <c r="B12" s="3662"/>
      <c r="C12" s="3663"/>
      <c r="D12" s="3660"/>
      <c r="E12" s="3660"/>
      <c r="F12" s="3660"/>
      <c r="G12" s="3660"/>
      <c r="H12" s="3660"/>
      <c r="I12" s="3660"/>
      <c r="J12" s="3660"/>
      <c r="K12" s="3660"/>
      <c r="L12" s="3660"/>
      <c r="M12" s="3660"/>
      <c r="N12" s="3660"/>
      <c r="O12" s="3660"/>
      <c r="P12" s="3660"/>
      <c r="Q12" s="3660"/>
      <c r="R12" s="3660"/>
      <c r="S12" s="3660"/>
      <c r="T12" s="3660"/>
      <c r="U12" s="3660"/>
      <c r="V12" s="3660"/>
      <c r="W12" s="3660"/>
      <c r="X12" s="3660"/>
      <c r="Y12" s="3660"/>
      <c r="Z12" s="3660"/>
      <c r="AA12" s="3660"/>
      <c r="AB12" s="3660"/>
      <c r="AC12" s="3660"/>
      <c r="AD12" s="3660"/>
      <c r="AE12" s="3661"/>
      <c r="AF12" s="3661"/>
      <c r="AG12" s="3661"/>
      <c r="AH12" s="3661"/>
      <c r="AI12" s="3661"/>
    </row>
    <row r="13" ht="11.25" customHeight="1" spans="1:35">
      <c r="A13" s="3664"/>
      <c r="B13" s="3966" t="s">
        <v>59</v>
      </c>
      <c r="C13" s="3666" t="s">
        <v>60</v>
      </c>
      <c r="D13" s="3666"/>
      <c r="E13" s="3667"/>
      <c r="F13" s="3667"/>
      <c r="G13" s="3667"/>
      <c r="H13" s="3667"/>
      <c r="I13" s="3667"/>
      <c r="J13" s="3667"/>
      <c r="K13" s="3667"/>
      <c r="L13" s="3667"/>
      <c r="M13" s="3667"/>
      <c r="N13" s="3667"/>
      <c r="O13" s="3667"/>
      <c r="P13" s="3668"/>
      <c r="Q13" s="3668"/>
      <c r="R13" s="3668"/>
      <c r="S13" s="3668"/>
      <c r="T13" s="3668"/>
      <c r="U13" s="3668"/>
      <c r="V13" s="3668"/>
      <c r="W13" s="3668"/>
      <c r="X13" s="3669"/>
      <c r="Y13" s="3669"/>
      <c r="Z13" s="3669"/>
      <c r="AA13" s="3669"/>
      <c r="AB13" s="3669"/>
      <c r="AC13" s="3669"/>
      <c r="AD13" s="3669"/>
      <c r="AE13" s="3669"/>
      <c r="AF13" s="3669"/>
      <c r="AG13" s="3669"/>
      <c r="AH13" s="3669"/>
      <c r="AI13" s="3669"/>
    </row>
    <row r="14" ht="11.25" customHeight="1" spans="1:35">
      <c r="A14" s="3664"/>
      <c r="B14" s="3670"/>
      <c r="C14" s="3666" t="s">
        <v>61</v>
      </c>
      <c r="D14" s="3666"/>
      <c r="E14" s="3667"/>
      <c r="F14" s="3667"/>
      <c r="G14" s="3667"/>
      <c r="H14" s="3667"/>
      <c r="I14" s="3667"/>
      <c r="J14" s="3667"/>
      <c r="K14" s="3667"/>
      <c r="L14" s="3667"/>
      <c r="M14" s="3667"/>
      <c r="N14" s="3667"/>
      <c r="O14" s="3667"/>
      <c r="P14" s="3668"/>
      <c r="Q14" s="3668"/>
      <c r="R14" s="3668"/>
      <c r="S14" s="3668"/>
      <c r="T14" s="3668"/>
      <c r="U14" s="3668"/>
      <c r="V14" s="3668"/>
      <c r="W14" s="3668"/>
      <c r="X14" s="3669"/>
      <c r="Y14" s="3669"/>
      <c r="Z14" s="3669"/>
      <c r="AA14" s="3669"/>
      <c r="AB14" s="3669"/>
      <c r="AC14" s="3669"/>
      <c r="AD14" s="3669"/>
      <c r="AE14" s="3669"/>
      <c r="AF14" s="3669"/>
      <c r="AG14" s="3669"/>
      <c r="AH14" s="3669"/>
      <c r="AI14" s="3669"/>
    </row>
    <row r="15" ht="11.25" customHeight="1" spans="1:35">
      <c r="A15" s="3664"/>
      <c r="B15" s="3665"/>
      <c r="C15" s="3671" t="s">
        <v>62</v>
      </c>
      <c r="D15" s="3671"/>
      <c r="E15" s="3667"/>
      <c r="F15" s="3667"/>
      <c r="G15" s="3667"/>
      <c r="H15" s="3667"/>
      <c r="I15" s="3667"/>
      <c r="J15" s="3667"/>
      <c r="K15" s="3667"/>
      <c r="L15" s="3667"/>
      <c r="M15" s="3667"/>
      <c r="N15" s="3667"/>
      <c r="O15" s="3667"/>
      <c r="P15" s="3668"/>
      <c r="Q15" s="3668"/>
      <c r="R15" s="3668"/>
      <c r="S15" s="3668"/>
      <c r="T15" s="3668"/>
      <c r="U15" s="3668"/>
      <c r="V15" s="3668"/>
      <c r="W15" s="3668"/>
      <c r="X15" s="3669"/>
      <c r="Y15" s="3669"/>
      <c r="Z15" s="3669"/>
      <c r="AA15" s="3669"/>
      <c r="AB15" s="3669"/>
      <c r="AC15" s="3669"/>
      <c r="AD15" s="3669"/>
      <c r="AE15" s="3669"/>
      <c r="AF15" s="3669"/>
      <c r="AG15" s="3669"/>
      <c r="AH15" s="3669"/>
      <c r="AI15" s="3669"/>
    </row>
    <row r="16" ht="11.25" customHeight="1" spans="1:35">
      <c r="C16" s="3672" t="s">
        <v>63</v>
      </c>
    </row>
    <row r="18" ht="11.25" customHeight="1" spans="1:35">
      <c r="A18" s="3664"/>
      <c r="B18" s="3673"/>
      <c r="C18" s="3666"/>
      <c r="D18" s="3666"/>
      <c r="E18" s="3667"/>
      <c r="F18" s="3667"/>
      <c r="G18" s="3667"/>
      <c r="H18" s="3667"/>
      <c r="I18" s="3667"/>
      <c r="J18" s="3667"/>
      <c r="K18" s="3667"/>
      <c r="L18" s="3667"/>
      <c r="M18" s="3667"/>
      <c r="N18" s="3667"/>
      <c r="O18" s="3667"/>
      <c r="P18" s="3668"/>
      <c r="Q18" s="3668"/>
      <c r="R18" s="3668"/>
      <c r="S18" s="3668"/>
      <c r="T18" s="3668"/>
      <c r="U18" s="3668"/>
      <c r="V18" s="3668"/>
      <c r="W18" s="3668"/>
      <c r="X18" s="3669"/>
      <c r="Y18" s="3669"/>
      <c r="Z18" s="3669"/>
      <c r="AA18" s="3669"/>
      <c r="AB18" s="3669"/>
      <c r="AC18" s="3669"/>
      <c r="AD18" s="3669"/>
      <c r="AE18" s="3669"/>
      <c r="AF18" s="3669"/>
      <c r="AG18" s="3669"/>
      <c r="AH18" s="3669"/>
      <c r="AI18" s="3669"/>
    </row>
    <row r="19" ht="11.25" customHeight="1" spans="1:35">
      <c r="A19" s="3664"/>
      <c r="B19" s="3673"/>
      <c r="C19" s="3666" t="s">
        <v>64</v>
      </c>
      <c r="D19" s="3666"/>
      <c r="E19" s="3667"/>
      <c r="F19" s="3667"/>
      <c r="G19" s="3667"/>
      <c r="H19" s="3667"/>
      <c r="I19" s="3667"/>
      <c r="J19" s="3667"/>
      <c r="K19" s="3667"/>
      <c r="L19" s="3667"/>
      <c r="M19" s="3667"/>
      <c r="N19" s="3667"/>
      <c r="O19" s="3667"/>
      <c r="P19" s="3668"/>
      <c r="Q19" s="3668"/>
      <c r="R19" s="3668"/>
      <c r="S19" s="3668"/>
      <c r="T19" s="3668"/>
      <c r="U19" s="3668"/>
      <c r="V19" s="3668"/>
      <c r="W19" s="3668"/>
      <c r="X19" s="3669"/>
      <c r="Y19" s="3669"/>
      <c r="Z19" s="3669"/>
      <c r="AA19" s="3669"/>
      <c r="AB19" s="3669"/>
      <c r="AC19" s="3669"/>
      <c r="AD19" s="3669"/>
      <c r="AE19" s="3669"/>
      <c r="AF19" s="3669"/>
      <c r="AG19" s="3669"/>
      <c r="AH19" s="3669"/>
      <c r="AI19" s="3669"/>
    </row>
    <row r="20" ht="11.25" customHeight="1" spans="1:35">
      <c r="A20" s="3664"/>
      <c r="B20" s="3673"/>
      <c r="C20" s="3671" t="s">
        <v>65</v>
      </c>
      <c r="D20" s="3666"/>
      <c r="E20" s="3667"/>
      <c r="F20" s="3667"/>
      <c r="G20" s="3667"/>
      <c r="H20" s="3667"/>
      <c r="I20" s="3667"/>
      <c r="J20" s="3667"/>
      <c r="K20" s="3667"/>
      <c r="L20" s="3667"/>
      <c r="M20" s="3667"/>
      <c r="N20" s="3667"/>
      <c r="O20" s="3667"/>
      <c r="P20" s="3668"/>
      <c r="Q20" s="3668"/>
      <c r="R20" s="3668"/>
      <c r="S20" s="3668"/>
      <c r="T20" s="3668"/>
      <c r="U20" s="3668"/>
      <c r="V20" s="3668"/>
      <c r="W20" s="3668"/>
      <c r="X20" s="3669"/>
      <c r="Y20" s="3669"/>
      <c r="Z20" s="3669"/>
      <c r="AA20" s="3669"/>
      <c r="AB20" s="3669"/>
      <c r="AC20" s="3669"/>
      <c r="AD20" s="3669"/>
      <c r="AE20" s="3669"/>
      <c r="AF20" s="3669"/>
      <c r="AG20" s="3669"/>
      <c r="AH20" s="3669"/>
      <c r="AI20" s="3669"/>
    </row>
    <row r="21" ht="11.25" customHeight="1" spans="1:35">
      <c r="A21" s="3664"/>
      <c r="B21" s="3673"/>
      <c r="C21" s="3666"/>
      <c r="D21" s="3666"/>
      <c r="E21" s="3667"/>
      <c r="F21" s="3667"/>
      <c r="G21" s="3667"/>
      <c r="H21" s="3667"/>
      <c r="I21" s="3667"/>
      <c r="J21" s="3667"/>
      <c r="K21" s="3667"/>
      <c r="L21" s="3667"/>
      <c r="M21" s="3667"/>
      <c r="N21" s="3667"/>
      <c r="O21" s="3667"/>
      <c r="P21" s="3668"/>
      <c r="Q21" s="3667" t="s">
        <v>66</v>
      </c>
      <c r="R21" s="3668"/>
      <c r="S21" s="3668"/>
      <c r="T21" s="3674" t="s">
        <v>67</v>
      </c>
      <c r="U21" s="3674"/>
      <c r="V21" s="3674"/>
      <c r="W21" s="3674"/>
      <c r="X21" s="3669"/>
      <c r="Y21" s="3669"/>
      <c r="Z21" s="3669"/>
      <c r="AA21" s="3669"/>
      <c r="AB21" s="3669"/>
      <c r="AC21" s="3669"/>
      <c r="AD21" s="3669"/>
      <c r="AE21" s="3669"/>
      <c r="AF21" s="3669"/>
      <c r="AG21" s="3669"/>
      <c r="AH21" s="3669"/>
      <c r="AI21" s="3669"/>
    </row>
    <row r="22" ht="11.25" customHeight="1" spans="1:35">
      <c r="A22" s="3664"/>
      <c r="B22" s="3673"/>
      <c r="C22" s="3666"/>
      <c r="D22" s="3675">
        <v>8</v>
      </c>
      <c r="E22" s="3675"/>
      <c r="F22" s="3676" t="s">
        <v>68</v>
      </c>
      <c r="G22" s="3676" t="s">
        <v>69</v>
      </c>
      <c r="H22" s="3675" t="s">
        <v>70</v>
      </c>
      <c r="I22" s="3676" t="s">
        <v>69</v>
      </c>
      <c r="J22" s="3676" t="s">
        <v>71</v>
      </c>
      <c r="K22" s="3675"/>
      <c r="L22" s="3676">
        <v>8</v>
      </c>
      <c r="M22" s="3676" t="s">
        <v>72</v>
      </c>
      <c r="N22" s="3676">
        <v>8</v>
      </c>
      <c r="O22" s="3676"/>
      <c r="P22" s="3677"/>
      <c r="Q22" s="3676">
        <v>0</v>
      </c>
      <c r="R22" s="3676">
        <v>8</v>
      </c>
      <c r="S22" s="3678"/>
      <c r="T22" s="3676">
        <v>2</v>
      </c>
      <c r="U22" s="3676">
        <v>0</v>
      </c>
      <c r="V22" s="3676">
        <v>2</v>
      </c>
      <c r="W22" s="3676">
        <v>6</v>
      </c>
      <c r="X22" s="3679">
        <v>1</v>
      </c>
      <c r="Y22" s="3680" t="s">
        <v>73</v>
      </c>
      <c r="Z22" s="3681" t="s">
        <v>74</v>
      </c>
      <c r="AA22" s="3682"/>
      <c r="AB22" s="3667"/>
      <c r="AC22" s="3683">
        <v>2</v>
      </c>
      <c r="AD22" s="3684"/>
      <c r="AE22" s="3682" t="s">
        <v>75</v>
      </c>
      <c r="AF22" s="3682"/>
      <c r="AG22" s="3682"/>
      <c r="AH22" s="3682"/>
      <c r="AI22" s="3669"/>
    </row>
    <row r="23" ht="11.25" customHeight="1" spans="1:35">
      <c r="A23" s="3664"/>
      <c r="B23" s="3673"/>
      <c r="C23" s="3666"/>
      <c r="D23" s="3685"/>
      <c r="E23" s="3685"/>
      <c r="F23" s="3676"/>
      <c r="G23" s="3676"/>
      <c r="H23" s="3685"/>
      <c r="I23" s="3676"/>
      <c r="J23" s="3676"/>
      <c r="K23" s="3685"/>
      <c r="L23" s="3676"/>
      <c r="M23" s="3676"/>
      <c r="N23" s="3676"/>
      <c r="O23" s="3676"/>
      <c r="P23" s="3677"/>
      <c r="Q23" s="3676"/>
      <c r="R23" s="3676"/>
      <c r="S23" s="3678"/>
      <c r="T23" s="3676"/>
      <c r="U23" s="3676"/>
      <c r="V23" s="3676"/>
      <c r="W23" s="3676"/>
      <c r="X23" s="3679"/>
      <c r="Y23" s="3686"/>
      <c r="Z23" s="3681"/>
      <c r="AA23" s="3682"/>
      <c r="AB23" s="3667"/>
      <c r="AC23" s="3683"/>
      <c r="AD23" s="3687"/>
      <c r="AE23" s="3682"/>
      <c r="AF23" s="3682"/>
      <c r="AG23" s="3682"/>
      <c r="AH23" s="3682"/>
      <c r="AI23" s="3669"/>
    </row>
    <row r="24" ht="11.25" customHeight="1" spans="1:35">
      <c r="A24" s="3664"/>
      <c r="B24" s="3673"/>
      <c r="C24" s="3666"/>
      <c r="D24" s="3666"/>
      <c r="E24" s="3667"/>
      <c r="F24" s="3667"/>
      <c r="G24" s="3667"/>
      <c r="H24" s="3667"/>
      <c r="I24" s="3667"/>
      <c r="J24" s="3667"/>
      <c r="K24" s="3667"/>
      <c r="L24" s="3667"/>
      <c r="M24" s="3667"/>
      <c r="N24" s="3667"/>
      <c r="O24" s="3667"/>
      <c r="P24" s="3668"/>
      <c r="Q24" s="3668"/>
      <c r="R24" s="3668"/>
      <c r="S24" s="3668"/>
      <c r="T24" s="3668"/>
      <c r="U24" s="3668"/>
      <c r="V24" s="3668"/>
      <c r="W24" s="3668"/>
      <c r="X24" s="3669"/>
      <c r="Y24" s="3669"/>
      <c r="Z24" s="3669"/>
      <c r="AA24" s="3669"/>
      <c r="AB24" s="3669"/>
      <c r="AC24" s="3669"/>
      <c r="AD24" s="3669"/>
      <c r="AE24" s="3669"/>
      <c r="AF24" s="3669"/>
      <c r="AG24" s="3669"/>
      <c r="AH24" s="3669"/>
      <c r="AI24" s="3669"/>
    </row>
    <row r="25" ht="11.25" customHeight="1" spans="1:35">
      <c r="A25" s="3664"/>
      <c r="B25" s="3966" t="s">
        <v>76</v>
      </c>
      <c r="C25" s="3666" t="s">
        <v>77</v>
      </c>
      <c r="D25" s="3666"/>
      <c r="E25" s="3667"/>
      <c r="F25" s="3667"/>
      <c r="G25" s="3667"/>
      <c r="H25" s="3667"/>
      <c r="I25" s="3667"/>
      <c r="J25" s="3667"/>
      <c r="K25" s="3667"/>
      <c r="L25" s="3667"/>
      <c r="M25" s="3667"/>
      <c r="N25" s="3667"/>
      <c r="O25" s="3667"/>
      <c r="P25" s="3668"/>
      <c r="Q25" s="3668"/>
      <c r="R25" s="3668"/>
      <c r="S25" s="3668"/>
      <c r="T25" s="3668"/>
      <c r="U25" s="3668"/>
      <c r="V25" s="3668"/>
      <c r="W25" s="3668"/>
      <c r="X25" s="3669"/>
      <c r="Y25" s="3669"/>
      <c r="Z25" s="3669"/>
      <c r="AA25" s="3669"/>
      <c r="AB25" s="3669"/>
      <c r="AC25" s="3669"/>
      <c r="AD25" s="3669"/>
      <c r="AE25" s="3669"/>
      <c r="AF25" s="3669"/>
      <c r="AG25" s="3669"/>
      <c r="AH25" s="3669"/>
      <c r="AI25" s="3669"/>
    </row>
    <row r="26" ht="11.25" customHeight="1" spans="1:35">
      <c r="A26" s="3664"/>
      <c r="B26" s="3665"/>
      <c r="C26" s="3671" t="s">
        <v>78</v>
      </c>
      <c r="D26" s="3671"/>
      <c r="E26" s="3667"/>
      <c r="F26" s="3667"/>
      <c r="G26" s="3667"/>
      <c r="H26" s="3667"/>
      <c r="I26" s="3667"/>
      <c r="J26" s="3667"/>
      <c r="K26" s="3667"/>
      <c r="L26" s="3667"/>
      <c r="M26" s="3667"/>
      <c r="N26" s="3667"/>
      <c r="O26" s="3667"/>
      <c r="P26" s="3668"/>
      <c r="Q26" s="3668"/>
      <c r="R26" s="3668"/>
      <c r="S26" s="3668"/>
      <c r="T26" s="3668"/>
      <c r="U26" s="3668"/>
      <c r="V26" s="3668"/>
      <c r="W26" s="3668"/>
      <c r="X26" s="3669"/>
      <c r="Y26" s="3669"/>
      <c r="Z26" s="3669"/>
      <c r="AA26" s="3669"/>
      <c r="AB26" s="3669"/>
      <c r="AC26" s="3669"/>
      <c r="AD26" s="3669"/>
      <c r="AE26" s="3669"/>
      <c r="AF26" s="3669"/>
      <c r="AG26" s="3669"/>
      <c r="AH26" s="3669"/>
      <c r="AI26" s="3669"/>
    </row>
    <row r="27" ht="11.25" customHeight="1" spans="1:35">
      <c r="A27" s="3664"/>
      <c r="B27" s="3665"/>
      <c r="C27" s="3666"/>
      <c r="D27" s="3666"/>
      <c r="E27" s="3667"/>
      <c r="F27" s="3667"/>
      <c r="G27" s="3667"/>
      <c r="H27" s="3667"/>
      <c r="I27" s="3667"/>
      <c r="J27" s="3667"/>
      <c r="K27" s="3667"/>
      <c r="L27" s="3667"/>
      <c r="M27" s="3667"/>
      <c r="N27" s="3667"/>
      <c r="O27" s="3667"/>
      <c r="P27" s="3668"/>
      <c r="Q27" s="3668"/>
      <c r="R27" s="3668"/>
      <c r="S27" s="3668"/>
      <c r="T27" s="3668"/>
      <c r="U27" s="3668"/>
      <c r="V27" s="3668"/>
      <c r="W27" s="3668"/>
      <c r="X27" s="3669"/>
      <c r="Y27" s="3669"/>
      <c r="Z27" s="3669"/>
      <c r="AA27" s="3669"/>
      <c r="AB27" s="3669"/>
      <c r="AC27" s="3669"/>
      <c r="AD27" s="3669"/>
      <c r="AE27" s="3669"/>
      <c r="AF27" s="3669"/>
      <c r="AG27" s="3669"/>
      <c r="AH27" s="3669"/>
      <c r="AI27" s="3669"/>
    </row>
    <row r="28" ht="11.25" customHeight="1" spans="1:35">
      <c r="A28" s="3664"/>
      <c r="B28" s="3966" t="s">
        <v>79</v>
      </c>
      <c r="C28" s="3673" t="s">
        <v>80</v>
      </c>
      <c r="D28" s="3673"/>
      <c r="E28" s="3667"/>
      <c r="F28" s="3667"/>
      <c r="G28" s="3667"/>
      <c r="H28" s="3667"/>
      <c r="I28" s="3667"/>
      <c r="J28" s="3667"/>
      <c r="K28" s="3667"/>
      <c r="L28" s="3667"/>
      <c r="M28" s="3667"/>
      <c r="N28" s="3667"/>
      <c r="O28" s="3667"/>
      <c r="P28" s="3668"/>
      <c r="Q28" s="3668"/>
      <c r="R28" s="3668"/>
      <c r="S28" s="3668"/>
      <c r="T28" s="3668"/>
      <c r="U28" s="3668"/>
      <c r="V28" s="3668"/>
      <c r="W28" s="3668"/>
      <c r="X28" s="3669"/>
      <c r="Y28" s="3669"/>
      <c r="Z28" s="3669"/>
      <c r="AA28" s="3669"/>
      <c r="AB28" s="3669"/>
      <c r="AC28" s="3669"/>
      <c r="AD28" s="3669"/>
      <c r="AE28" s="3669"/>
      <c r="AF28" s="3669"/>
      <c r="AG28" s="3669"/>
      <c r="AH28" s="3669"/>
      <c r="AI28" s="3669"/>
    </row>
    <row r="29" ht="11.25" customHeight="1" spans="1:35">
      <c r="A29" s="3664"/>
      <c r="B29" s="2132"/>
      <c r="C29" s="3688" t="s">
        <v>81</v>
      </c>
      <c r="D29" s="3682"/>
      <c r="E29" s="3667"/>
      <c r="F29" s="3667"/>
      <c r="G29" s="3667"/>
      <c r="H29" s="3667"/>
      <c r="I29" s="3667"/>
      <c r="J29" s="3667"/>
      <c r="K29" s="3667"/>
      <c r="L29" s="3667"/>
      <c r="M29" s="3667"/>
      <c r="N29" s="3667"/>
      <c r="O29" s="3667"/>
      <c r="P29" s="3668"/>
      <c r="Q29" s="3668"/>
      <c r="R29" s="3668"/>
      <c r="S29" s="3668"/>
      <c r="T29" s="3668"/>
      <c r="U29" s="3668"/>
      <c r="V29" s="3668"/>
      <c r="W29" s="3668"/>
      <c r="X29" s="3689"/>
      <c r="Y29" s="3689"/>
      <c r="Z29" s="3689"/>
      <c r="AA29" s="3689"/>
      <c r="AB29" s="3689"/>
      <c r="AC29" s="3689"/>
      <c r="AD29" s="3689"/>
      <c r="AE29" s="3669"/>
      <c r="AF29" s="3669"/>
      <c r="AG29" s="3669"/>
      <c r="AH29" s="3669"/>
      <c r="AI29" s="3669"/>
    </row>
    <row r="30" ht="12" customHeight="1" spans="1:35">
      <c r="A30" s="3664"/>
      <c r="B30" s="2132"/>
      <c r="C30" s="3688" t="s">
        <v>82</v>
      </c>
      <c r="D30" s="3682"/>
      <c r="E30" s="3667"/>
      <c r="F30" s="3667"/>
      <c r="G30" s="3667"/>
      <c r="H30" s="3667"/>
      <c r="I30" s="3667"/>
      <c r="J30" s="3667"/>
      <c r="K30" s="3667"/>
      <c r="L30" s="3667"/>
      <c r="M30" s="3667"/>
      <c r="N30" s="3667"/>
      <c r="O30" s="3667"/>
      <c r="P30" s="3668"/>
      <c r="Q30" s="3668"/>
      <c r="R30" s="3668"/>
      <c r="S30" s="3668"/>
      <c r="T30" s="3668"/>
      <c r="U30" s="3668"/>
      <c r="V30" s="3668"/>
      <c r="W30" s="3668"/>
      <c r="X30" s="3689"/>
      <c r="Y30" s="3689"/>
      <c r="Z30" s="3689"/>
      <c r="AA30" s="3689"/>
      <c r="AB30" s="3689"/>
      <c r="AC30" s="3689"/>
      <c r="AD30" s="3689"/>
      <c r="AE30" s="3669"/>
      <c r="AF30" s="3669"/>
      <c r="AG30" s="3669"/>
      <c r="AH30" s="3669"/>
      <c r="AI30" s="3669"/>
    </row>
    <row r="31" ht="11.25" customHeight="1" spans="1:35">
      <c r="A31" s="3664"/>
      <c r="B31" s="3665"/>
      <c r="C31" s="3690" t="s">
        <v>83</v>
      </c>
      <c r="D31" s="3690"/>
      <c r="E31" s="3667"/>
      <c r="F31" s="3667"/>
      <c r="G31" s="3667"/>
      <c r="H31" s="3667"/>
      <c r="I31" s="3667"/>
      <c r="J31" s="3667"/>
      <c r="K31" s="3667"/>
      <c r="L31" s="3667"/>
      <c r="M31" s="3667"/>
      <c r="N31" s="3667"/>
      <c r="O31" s="3667"/>
      <c r="P31" s="3668"/>
      <c r="Q31" s="3668"/>
      <c r="R31" s="3668"/>
      <c r="S31" s="3668"/>
      <c r="T31" s="3668"/>
      <c r="U31" s="3668"/>
      <c r="V31" s="3668"/>
      <c r="W31" s="3668"/>
      <c r="X31" s="3669"/>
      <c r="Y31" s="3669"/>
      <c r="Z31" s="3669"/>
      <c r="AA31" s="3669"/>
      <c r="AB31" s="3669"/>
      <c r="AC31" s="3669"/>
      <c r="AD31" s="3669"/>
      <c r="AE31" s="3669"/>
      <c r="AF31" s="3669"/>
      <c r="AG31" s="3669"/>
      <c r="AH31" s="3669"/>
      <c r="AI31" s="3669"/>
    </row>
    <row r="32" ht="11.25" customHeight="1" spans="1:35">
      <c r="A32" s="3664"/>
      <c r="B32" s="2132"/>
      <c r="C32" s="3691" t="s">
        <v>84</v>
      </c>
      <c r="D32" s="3692"/>
      <c r="E32" s="3667"/>
      <c r="F32" s="3667"/>
      <c r="G32" s="3667"/>
      <c r="H32" s="3667"/>
      <c r="I32" s="3667"/>
      <c r="J32" s="3667"/>
      <c r="K32" s="3667"/>
      <c r="L32" s="3667"/>
      <c r="M32" s="3667"/>
      <c r="N32" s="3667"/>
      <c r="O32" s="3667"/>
      <c r="P32" s="3668"/>
      <c r="Q32" s="3668"/>
      <c r="R32" s="3668"/>
      <c r="S32" s="3668"/>
      <c r="T32" s="3668"/>
      <c r="U32" s="3668"/>
      <c r="V32" s="3668"/>
      <c r="W32" s="3668"/>
      <c r="X32" s="3689"/>
      <c r="Y32" s="3689"/>
      <c r="Z32" s="3689"/>
      <c r="AA32" s="3689"/>
      <c r="AB32" s="3689"/>
      <c r="AC32" s="3689"/>
      <c r="AD32" s="3689"/>
      <c r="AE32" s="3669"/>
      <c r="AF32" s="3669"/>
      <c r="AG32" s="3669"/>
      <c r="AH32" s="3669"/>
      <c r="AI32" s="3669"/>
    </row>
    <row r="33" ht="11.25" customHeight="1" spans="1:35">
      <c r="A33" s="3664"/>
      <c r="B33" s="2132"/>
      <c r="C33" s="3691" t="s">
        <v>85</v>
      </c>
      <c r="D33" s="3692"/>
      <c r="E33" s="3667"/>
      <c r="F33" s="3667"/>
      <c r="G33" s="3667"/>
      <c r="H33" s="3667"/>
      <c r="I33" s="3667"/>
      <c r="J33" s="3667"/>
      <c r="K33" s="3667"/>
      <c r="L33" s="3667"/>
      <c r="M33" s="3667"/>
      <c r="N33" s="3667"/>
      <c r="O33" s="3667"/>
      <c r="P33" s="3668"/>
      <c r="Q33" s="3668"/>
      <c r="R33" s="3668"/>
      <c r="S33" s="3668"/>
      <c r="T33" s="3668"/>
      <c r="U33" s="3668"/>
      <c r="V33" s="3668"/>
      <c r="W33" s="3668"/>
      <c r="X33" s="3689"/>
      <c r="Y33" s="3689"/>
      <c r="Z33" s="3689"/>
      <c r="AA33" s="3689"/>
      <c r="AB33" s="3689"/>
      <c r="AC33" s="3689"/>
      <c r="AD33" s="3689"/>
      <c r="AE33" s="3669"/>
      <c r="AF33" s="3669"/>
      <c r="AG33" s="3669"/>
      <c r="AH33" s="3669"/>
      <c r="AI33" s="3669"/>
    </row>
    <row r="34" ht="14.25" customHeight="1" spans="1:35">
      <c r="A34" s="3664"/>
      <c r="B34" s="2132"/>
      <c r="C34" s="3688"/>
      <c r="D34" s="3682"/>
      <c r="E34" s="3667"/>
      <c r="F34" s="3667"/>
      <c r="G34" s="3667"/>
      <c r="H34" s="3667"/>
      <c r="I34" s="3667"/>
      <c r="J34" s="3667"/>
      <c r="K34" s="3667"/>
      <c r="L34" s="3667"/>
      <c r="M34" s="3667"/>
      <c r="N34" s="3667"/>
      <c r="O34" s="3667"/>
      <c r="P34" s="3668"/>
      <c r="Q34" s="3668"/>
      <c r="R34" s="3668"/>
      <c r="S34" s="3668"/>
      <c r="T34" s="3668"/>
      <c r="U34" s="3668"/>
      <c r="V34" s="3668"/>
      <c r="W34" s="3668"/>
      <c r="X34" s="3689"/>
      <c r="Y34" s="3689"/>
      <c r="Z34" s="3689"/>
      <c r="AA34" s="3689"/>
      <c r="AB34" s="3689"/>
      <c r="AC34" s="3689"/>
      <c r="AD34" s="3689"/>
      <c r="AE34" s="3669"/>
      <c r="AF34" s="3669"/>
      <c r="AG34" s="3669"/>
      <c r="AH34" s="3669"/>
      <c r="AI34" s="3669"/>
    </row>
    <row r="35" ht="11.25" customHeight="1" spans="1:35">
      <c r="A35" s="3664"/>
      <c r="B35" s="3673"/>
      <c r="C35" s="3666" t="s">
        <v>64</v>
      </c>
      <c r="D35" s="3666"/>
      <c r="E35" s="3667"/>
      <c r="F35" s="3667"/>
      <c r="G35" s="3667"/>
      <c r="H35" s="3667"/>
      <c r="I35" s="3667"/>
      <c r="J35" s="3667"/>
      <c r="K35" s="3667"/>
      <c r="L35" s="3667"/>
      <c r="M35" s="3667"/>
      <c r="N35" s="3667"/>
      <c r="O35" s="3667"/>
      <c r="P35" s="3668"/>
      <c r="Q35" s="3668"/>
      <c r="R35" s="3668"/>
      <c r="S35" s="3668"/>
      <c r="T35" s="3668"/>
      <c r="U35" s="3668"/>
      <c r="V35" s="3668"/>
      <c r="W35" s="3668"/>
      <c r="X35" s="3669"/>
      <c r="Y35" s="3669"/>
      <c r="Z35" s="3669"/>
      <c r="AA35" s="3669"/>
      <c r="AB35" s="3669"/>
      <c r="AC35" s="3669"/>
      <c r="AD35" s="3669"/>
      <c r="AE35" s="3669"/>
      <c r="AF35" s="3669"/>
      <c r="AG35" s="3669"/>
      <c r="AH35" s="3669"/>
      <c r="AI35" s="3669"/>
    </row>
    <row r="36" ht="11.25" customHeight="1" spans="1:35">
      <c r="A36" s="3664"/>
      <c r="B36" s="3673"/>
      <c r="C36" s="3671" t="s">
        <v>65</v>
      </c>
      <c r="D36" s="3666"/>
      <c r="E36" s="3667"/>
      <c r="F36" s="3667"/>
      <c r="G36" s="3667"/>
      <c r="H36" s="3667"/>
      <c r="I36" s="3667"/>
      <c r="J36" s="3667"/>
      <c r="K36" s="3667"/>
      <c r="L36" s="3667"/>
      <c r="M36" s="3667"/>
      <c r="N36" s="3667"/>
      <c r="O36" s="3667"/>
      <c r="P36" s="3668"/>
      <c r="Q36" s="3668"/>
      <c r="R36" s="3668"/>
      <c r="S36" s="3668"/>
      <c r="T36" s="3668"/>
      <c r="U36" s="3668"/>
      <c r="V36" s="3668"/>
      <c r="W36" s="3668"/>
      <c r="X36" s="3669"/>
      <c r="Y36" s="3669"/>
      <c r="Z36" s="3669"/>
      <c r="AA36" s="3669"/>
      <c r="AB36" s="3669"/>
      <c r="AC36" s="3669"/>
      <c r="AD36" s="3669"/>
      <c r="AE36" s="3669"/>
      <c r="AF36" s="3669"/>
      <c r="AG36" s="3669"/>
      <c r="AH36" s="3669"/>
      <c r="AI36" s="3669"/>
    </row>
    <row r="37" ht="14.25" customHeight="1" spans="1:35">
      <c r="A37" s="3664"/>
      <c r="B37" s="2132"/>
      <c r="C37" s="3688"/>
      <c r="D37" s="3682"/>
      <c r="E37" s="3667"/>
      <c r="F37" s="3667"/>
      <c r="G37" s="3667"/>
      <c r="H37" s="3667"/>
      <c r="I37" s="3667"/>
      <c r="J37" s="3667"/>
      <c r="K37" s="3667"/>
      <c r="L37" s="3667"/>
      <c r="M37" s="3667"/>
      <c r="N37" s="3678">
        <v>8</v>
      </c>
      <c r="O37" s="3678">
        <v>6</v>
      </c>
      <c r="P37" s="3678">
        <v>0</v>
      </c>
      <c r="Q37" s="3678">
        <v>0</v>
      </c>
      <c r="R37" s="3668"/>
      <c r="S37" s="3668"/>
      <c r="T37" s="3668"/>
      <c r="U37" s="3668"/>
      <c r="V37" s="3668"/>
      <c r="W37" s="3668"/>
      <c r="X37" s="3689"/>
      <c r="Y37" s="3689"/>
      <c r="Z37" s="3689"/>
      <c r="AA37" s="3689"/>
      <c r="AB37" s="3689"/>
      <c r="AC37" s="3689"/>
      <c r="AD37" s="3689"/>
      <c r="AE37" s="3669"/>
      <c r="AF37" s="3669"/>
      <c r="AG37" s="3669"/>
      <c r="AH37" s="3669"/>
      <c r="AI37" s="3669"/>
    </row>
    <row r="38" ht="11.25" customHeight="1" spans="1:35">
      <c r="A38" s="3664"/>
      <c r="B38" s="3683" t="s">
        <v>86</v>
      </c>
      <c r="C38" s="3693"/>
      <c r="D38" s="3675">
        <v>8</v>
      </c>
      <c r="E38" s="3675">
        <v>6</v>
      </c>
      <c r="F38" s="3675">
        <v>0</v>
      </c>
      <c r="G38" s="3675">
        <v>0</v>
      </c>
      <c r="H38" s="3675"/>
      <c r="I38" s="3675">
        <v>1</v>
      </c>
      <c r="J38" s="3675">
        <v>2</v>
      </c>
      <c r="K38" s="3675">
        <v>0</v>
      </c>
      <c r="L38" s="3675">
        <v>0</v>
      </c>
      <c r="M38" s="3694" t="s">
        <v>87</v>
      </c>
      <c r="N38" s="3675">
        <v>1</v>
      </c>
      <c r="O38" s="3675">
        <v>2</v>
      </c>
      <c r="P38" s="3675">
        <v>0</v>
      </c>
      <c r="Q38" s="3675">
        <v>0</v>
      </c>
      <c r="R38" s="3694" t="s">
        <v>87</v>
      </c>
      <c r="S38" s="3675">
        <v>1</v>
      </c>
      <c r="T38" s="3675">
        <v>2</v>
      </c>
      <c r="U38" s="3675">
        <v>0</v>
      </c>
      <c r="V38" s="3675">
        <v>0</v>
      </c>
      <c r="W38" s="3694" t="s">
        <v>87</v>
      </c>
      <c r="X38" s="3675">
        <v>1</v>
      </c>
      <c r="Y38" s="3675">
        <v>2</v>
      </c>
      <c r="Z38" s="3675">
        <v>0</v>
      </c>
      <c r="AA38" s="3675">
        <v>0</v>
      </c>
      <c r="AB38" s="3689"/>
      <c r="AC38" s="3689">
        <v>8600</v>
      </c>
      <c r="AD38" s="3689"/>
      <c r="AE38" s="3669"/>
      <c r="AF38" s="3669"/>
      <c r="AG38" s="3669"/>
      <c r="AH38" s="3669"/>
      <c r="AI38" s="3669"/>
    </row>
    <row r="39" ht="11.25" customHeight="1" spans="1:35">
      <c r="A39" s="3664"/>
      <c r="B39" s="3683"/>
      <c r="C39" s="3693"/>
      <c r="D39" s="3685"/>
      <c r="E39" s="3685"/>
      <c r="F39" s="3685"/>
      <c r="G39" s="3685"/>
      <c r="H39" s="3685"/>
      <c r="I39" s="3685"/>
      <c r="J39" s="3685"/>
      <c r="K39" s="3685"/>
      <c r="L39" s="3685"/>
      <c r="M39" s="3695" t="s">
        <v>88</v>
      </c>
      <c r="N39" s="3685"/>
      <c r="O39" s="3685"/>
      <c r="P39" s="3685"/>
      <c r="Q39" s="3685"/>
      <c r="R39" s="3696" t="s">
        <v>88</v>
      </c>
      <c r="S39" s="3685"/>
      <c r="T39" s="3685"/>
      <c r="U39" s="3685"/>
      <c r="V39" s="3685"/>
      <c r="W39" s="3695" t="s">
        <v>88</v>
      </c>
      <c r="X39" s="3685"/>
      <c r="Y39" s="3685"/>
      <c r="Z39" s="3685"/>
      <c r="AA39" s="3685"/>
      <c r="AB39" s="3689"/>
      <c r="AC39" s="3689"/>
      <c r="AD39" s="3689"/>
      <c r="AE39" s="3669"/>
      <c r="AF39" s="3669"/>
      <c r="AG39" s="3669"/>
      <c r="AH39" s="3669"/>
      <c r="AI39" s="3669"/>
    </row>
    <row r="40" ht="14.25" customHeight="1" spans="1:35">
      <c r="A40" s="3664"/>
      <c r="B40" s="2132"/>
      <c r="C40" s="3688"/>
      <c r="D40" s="3682"/>
      <c r="E40" s="3667"/>
      <c r="F40" s="3667"/>
      <c r="G40" s="3667"/>
      <c r="H40" s="3667"/>
      <c r="I40" s="3667"/>
      <c r="J40" s="3667"/>
      <c r="K40" s="3667"/>
      <c r="L40" s="3667"/>
      <c r="M40" s="3697"/>
      <c r="N40" s="3667"/>
      <c r="O40" s="3667"/>
      <c r="P40" s="3668"/>
      <c r="Q40" s="3668"/>
      <c r="R40" s="3698"/>
      <c r="S40" s="3678">
        <v>8</v>
      </c>
      <c r="T40" s="3678">
        <v>6</v>
      </c>
      <c r="U40" s="3678">
        <v>0</v>
      </c>
      <c r="V40" s="3678">
        <v>0</v>
      </c>
      <c r="W40" s="3698"/>
      <c r="X40" s="3689"/>
      <c r="Y40" s="3689"/>
      <c r="Z40" s="3689"/>
      <c r="AA40" s="3689"/>
      <c r="AB40" s="3689"/>
      <c r="AC40" s="3689"/>
      <c r="AD40" s="3689"/>
      <c r="AE40" s="3669"/>
      <c r="AF40" s="3669"/>
      <c r="AG40" s="3669"/>
      <c r="AH40" s="3669"/>
      <c r="AI40" s="3669"/>
    </row>
    <row r="41" ht="14.25" customHeight="1" spans="1:35">
      <c r="A41" s="3664"/>
      <c r="B41" s="2132"/>
      <c r="C41" s="3688"/>
      <c r="D41" s="3682"/>
      <c r="E41" s="3667"/>
      <c r="F41" s="3667"/>
      <c r="G41" s="3667"/>
      <c r="H41" s="3667"/>
      <c r="I41" s="3667"/>
      <c r="J41" s="3667"/>
      <c r="K41" s="3667"/>
      <c r="L41" s="3667"/>
      <c r="M41" s="3697"/>
      <c r="N41" s="3667"/>
      <c r="O41" s="3667"/>
      <c r="P41" s="3668"/>
      <c r="Q41" s="3668"/>
      <c r="R41" s="3698"/>
      <c r="S41" s="3668"/>
      <c r="T41" s="3668"/>
      <c r="U41" s="3668"/>
      <c r="V41" s="3668"/>
      <c r="W41" s="3698"/>
      <c r="X41" s="3689"/>
      <c r="Y41" s="3689"/>
      <c r="Z41" s="3689"/>
      <c r="AA41" s="3689"/>
      <c r="AB41" s="3689"/>
      <c r="AC41" s="3689"/>
      <c r="AD41" s="3689"/>
      <c r="AE41" s="3669"/>
      <c r="AF41" s="3669"/>
      <c r="AG41" s="3669"/>
      <c r="AH41" s="3669"/>
      <c r="AI41" s="3669"/>
    </row>
    <row r="42" ht="14.25" customHeight="1" spans="1:35">
      <c r="A42" s="3664"/>
      <c r="B42" s="2132"/>
      <c r="C42" s="3688"/>
      <c r="D42" s="3682"/>
      <c r="E42" s="3667"/>
      <c r="F42" s="3667"/>
      <c r="G42" s="3667"/>
      <c r="H42" s="3667"/>
      <c r="I42" s="3667"/>
      <c r="J42" s="3667"/>
      <c r="K42" s="3667"/>
      <c r="L42" s="3667"/>
      <c r="M42" s="3697"/>
      <c r="N42" s="3678">
        <v>8</v>
      </c>
      <c r="O42" s="3678">
        <v>6</v>
      </c>
      <c r="P42" s="3678">
        <v>0</v>
      </c>
      <c r="Q42" s="3678">
        <v>0</v>
      </c>
      <c r="R42" s="3698"/>
      <c r="S42" s="3668"/>
      <c r="T42" s="3668"/>
      <c r="U42" s="3668"/>
      <c r="V42" s="3668"/>
      <c r="W42" s="3698"/>
      <c r="X42" s="3689"/>
      <c r="Y42" s="3689"/>
      <c r="Z42" s="3689"/>
      <c r="AA42" s="3689"/>
      <c r="AB42" s="3689"/>
      <c r="AC42" s="3689"/>
      <c r="AD42" s="3689"/>
      <c r="AE42" s="3669"/>
      <c r="AF42" s="3669"/>
      <c r="AG42" s="3669"/>
      <c r="AH42" s="3669"/>
      <c r="AI42" s="3669"/>
    </row>
    <row r="43" ht="11.25" customHeight="1" spans="1:35">
      <c r="A43" s="3664"/>
      <c r="B43" s="3683" t="s">
        <v>89</v>
      </c>
      <c r="C43" s="3693"/>
      <c r="D43" s="3675">
        <v>8</v>
      </c>
      <c r="E43" s="3675">
        <v>6</v>
      </c>
      <c r="F43" s="3675">
        <v>0</v>
      </c>
      <c r="G43" s="3675">
        <v>0</v>
      </c>
      <c r="H43" s="3675"/>
      <c r="I43" s="3675">
        <v>1</v>
      </c>
      <c r="J43" s="3675">
        <v>2</v>
      </c>
      <c r="K43" s="3675">
        <v>0</v>
      </c>
      <c r="L43" s="3675">
        <v>0</v>
      </c>
      <c r="M43" s="3694" t="s">
        <v>87</v>
      </c>
      <c r="N43" s="3675">
        <v>1</v>
      </c>
      <c r="O43" s="3675">
        <v>2</v>
      </c>
      <c r="P43" s="3675">
        <v>0</v>
      </c>
      <c r="Q43" s="3675">
        <v>0</v>
      </c>
      <c r="R43" s="3694" t="s">
        <v>87</v>
      </c>
      <c r="S43" s="3675">
        <v>1</v>
      </c>
      <c r="T43" s="3675">
        <v>2</v>
      </c>
      <c r="U43" s="3675">
        <v>0</v>
      </c>
      <c r="V43" s="3675">
        <v>0</v>
      </c>
      <c r="W43" s="3694" t="s">
        <v>87</v>
      </c>
      <c r="X43" s="3675">
        <v>1</v>
      </c>
      <c r="Y43" s="3675">
        <v>2</v>
      </c>
      <c r="Z43" s="3675">
        <v>0</v>
      </c>
      <c r="AA43" s="3675">
        <v>0</v>
      </c>
      <c r="AB43" s="3689"/>
      <c r="AC43" s="3689">
        <v>8600</v>
      </c>
      <c r="AD43" s="3689"/>
      <c r="AE43" s="3669"/>
      <c r="AF43" s="3669"/>
      <c r="AG43" s="3669"/>
      <c r="AH43" s="3669"/>
      <c r="AI43" s="3669"/>
    </row>
    <row r="44" ht="11.25" customHeight="1" spans="1:35">
      <c r="A44" s="3664"/>
      <c r="B44" s="3683"/>
      <c r="C44" s="3693"/>
      <c r="D44" s="3685"/>
      <c r="E44" s="3685"/>
      <c r="F44" s="3685"/>
      <c r="G44" s="3685"/>
      <c r="H44" s="3685"/>
      <c r="I44" s="3685"/>
      <c r="J44" s="3685"/>
      <c r="K44" s="3685"/>
      <c r="L44" s="3685"/>
      <c r="M44" s="3695" t="s">
        <v>88</v>
      </c>
      <c r="N44" s="3685"/>
      <c r="O44" s="3685"/>
      <c r="P44" s="3685"/>
      <c r="Q44" s="3685"/>
      <c r="R44" s="3695" t="s">
        <v>88</v>
      </c>
      <c r="S44" s="3685"/>
      <c r="T44" s="3685"/>
      <c r="U44" s="3685"/>
      <c r="V44" s="3685"/>
      <c r="W44" s="3695" t="s">
        <v>88</v>
      </c>
      <c r="X44" s="3685"/>
      <c r="Y44" s="3685"/>
      <c r="Z44" s="3685"/>
      <c r="AA44" s="3685"/>
      <c r="AB44" s="3689"/>
      <c r="AC44" s="3689"/>
      <c r="AD44" s="3689"/>
      <c r="AE44" s="3669"/>
      <c r="AF44" s="3669"/>
      <c r="AG44" s="3669"/>
      <c r="AH44" s="3669"/>
      <c r="AI44" s="3669"/>
    </row>
    <row r="45" ht="14.25" customHeight="1" spans="1:35">
      <c r="A45" s="3664"/>
      <c r="B45" s="2132"/>
      <c r="C45" s="3688"/>
      <c r="D45" s="3682"/>
      <c r="E45" s="3667"/>
      <c r="F45" s="3667"/>
      <c r="G45" s="3667"/>
      <c r="H45" s="3667"/>
      <c r="I45" s="3667"/>
      <c r="J45" s="3667"/>
      <c r="K45" s="3667"/>
      <c r="L45" s="3667"/>
      <c r="M45" s="3667"/>
      <c r="N45" s="3667"/>
      <c r="O45" s="3667"/>
      <c r="P45" s="3668"/>
      <c r="Q45" s="3668"/>
      <c r="R45" s="3668"/>
      <c r="S45" s="3678">
        <v>8</v>
      </c>
      <c r="T45" s="3678">
        <v>6</v>
      </c>
      <c r="U45" s="3678">
        <v>0</v>
      </c>
      <c r="V45" s="3678">
        <v>0</v>
      </c>
      <c r="W45" s="3668"/>
      <c r="X45" s="3689"/>
      <c r="Y45" s="3689"/>
      <c r="Z45" s="3689"/>
      <c r="AA45" s="3689"/>
      <c r="AB45" s="3689"/>
      <c r="AC45" s="3689"/>
      <c r="AD45" s="3689"/>
      <c r="AE45" s="3669"/>
      <c r="AF45" s="3669"/>
      <c r="AG45" s="3669"/>
      <c r="AH45" s="3669"/>
      <c r="AI45" s="3669"/>
    </row>
    <row r="46" ht="14.25" customHeight="1" spans="1:35">
      <c r="A46" s="3664"/>
      <c r="B46" s="2132"/>
      <c r="C46" s="3688"/>
      <c r="D46" s="3682"/>
      <c r="E46" s="3667"/>
      <c r="F46" s="3667"/>
      <c r="G46" s="3667"/>
      <c r="H46" s="3667"/>
      <c r="I46" s="3667"/>
      <c r="J46" s="3667"/>
      <c r="K46" s="3667"/>
      <c r="L46" s="3667"/>
      <c r="M46" s="3667"/>
      <c r="N46" s="3667"/>
      <c r="O46" s="3667"/>
      <c r="P46" s="3668"/>
      <c r="Q46" s="3668"/>
      <c r="R46" s="3668"/>
      <c r="S46" s="3668"/>
      <c r="T46" s="3668"/>
      <c r="U46" s="3668"/>
      <c r="V46" s="3668"/>
      <c r="W46" s="3668"/>
      <c r="X46" s="3689"/>
      <c r="Y46" s="3689"/>
      <c r="Z46" s="3689"/>
      <c r="AA46" s="3689"/>
      <c r="AB46" s="3689"/>
      <c r="AC46" s="3689"/>
      <c r="AD46" s="3689"/>
      <c r="AE46" s="3669"/>
      <c r="AF46" s="3669"/>
      <c r="AG46" s="3669"/>
      <c r="AH46" s="3669"/>
      <c r="AI46" s="3669"/>
    </row>
    <row r="47" ht="11.25" customHeight="1" spans="1:35">
      <c r="A47" s="3664"/>
      <c r="B47" s="3967" t="s">
        <v>90</v>
      </c>
      <c r="C47" s="3688" t="s">
        <v>91</v>
      </c>
      <c r="D47" s="3682"/>
      <c r="E47" s="3667"/>
      <c r="F47" s="3667"/>
      <c r="G47" s="3667"/>
      <c r="H47" s="3667"/>
      <c r="I47" s="3667"/>
      <c r="J47" s="3667"/>
      <c r="K47" s="3667"/>
      <c r="L47" s="3667"/>
      <c r="M47" s="3667"/>
      <c r="N47" s="3667"/>
      <c r="O47" s="3667"/>
      <c r="P47" s="3668"/>
      <c r="Q47" s="3668"/>
      <c r="R47" s="3668"/>
      <c r="S47" s="3668"/>
      <c r="T47" s="3668"/>
      <c r="U47" s="3668"/>
      <c r="V47" s="3668"/>
      <c r="W47" s="3668"/>
      <c r="X47" s="3689"/>
      <c r="Y47" s="3689"/>
      <c r="Z47" s="3689"/>
      <c r="AA47" s="3689"/>
      <c r="AB47" s="3689"/>
      <c r="AC47" s="3689"/>
      <c r="AD47" s="3689"/>
      <c r="AE47" s="3669"/>
      <c r="AF47" s="3669"/>
      <c r="AG47" s="3669"/>
      <c r="AH47" s="3669"/>
      <c r="AI47" s="3669"/>
    </row>
    <row r="48" ht="11.25" customHeight="1" spans="1:35">
      <c r="A48" s="3664"/>
      <c r="B48" s="3665"/>
      <c r="C48" s="3691" t="s">
        <v>92</v>
      </c>
      <c r="D48" s="3692"/>
      <c r="E48" s="3667"/>
      <c r="F48" s="3667"/>
      <c r="G48" s="3667"/>
      <c r="H48" s="3667"/>
      <c r="I48" s="3667"/>
      <c r="J48" s="3667"/>
      <c r="K48" s="3667"/>
      <c r="L48" s="3667"/>
      <c r="M48" s="3667"/>
      <c r="N48" s="3667"/>
      <c r="O48" s="3667"/>
      <c r="P48" s="3668"/>
      <c r="Q48" s="3668"/>
      <c r="R48" s="3668"/>
      <c r="S48" s="3668"/>
      <c r="T48" s="3668"/>
      <c r="U48" s="3668"/>
      <c r="V48" s="3668"/>
      <c r="W48" s="3668"/>
      <c r="X48" s="3689"/>
      <c r="Y48" s="3689"/>
      <c r="Z48" s="3689"/>
      <c r="AA48" s="3689"/>
      <c r="AB48" s="3689"/>
      <c r="AC48" s="3689"/>
      <c r="AD48" s="3689"/>
      <c r="AE48" s="3669"/>
      <c r="AF48" s="3669"/>
      <c r="AG48" s="3669"/>
      <c r="AH48" s="3669"/>
      <c r="AI48" s="3669"/>
    </row>
    <row r="49" ht="14.25" customHeight="1" spans="1:35">
      <c r="A49" s="3664"/>
      <c r="B49" s="2132"/>
      <c r="C49" s="3688"/>
      <c r="D49" s="3682"/>
      <c r="E49" s="3667"/>
      <c r="F49" s="3667"/>
      <c r="G49" s="3667"/>
      <c r="H49" s="3667"/>
      <c r="I49" s="3667"/>
      <c r="J49" s="3667"/>
      <c r="K49" s="3667"/>
      <c r="L49" s="3667"/>
      <c r="M49" s="3667"/>
      <c r="N49" s="3667"/>
      <c r="O49" s="3667"/>
      <c r="P49" s="3668"/>
      <c r="Q49" s="3668"/>
      <c r="R49" s="3668"/>
      <c r="S49" s="3668"/>
      <c r="T49" s="3668"/>
      <c r="U49" s="3668"/>
      <c r="V49" s="3668"/>
      <c r="W49" s="3668"/>
      <c r="X49" s="3689"/>
      <c r="Y49" s="3689"/>
      <c r="Z49" s="3689"/>
      <c r="AA49" s="3689"/>
      <c r="AB49" s="3689"/>
      <c r="AC49" s="3689"/>
      <c r="AD49" s="3689"/>
      <c r="AE49" s="3669"/>
      <c r="AF49" s="3669"/>
      <c r="AG49" s="3669"/>
      <c r="AH49" s="3669"/>
      <c r="AI49" s="3669"/>
    </row>
    <row r="50" ht="5.25" customHeight="1" spans="1:35">
      <c r="A50" s="3664"/>
      <c r="B50" s="2132"/>
      <c r="C50" s="3688"/>
      <c r="D50" s="3682"/>
      <c r="E50" s="3667"/>
      <c r="F50" s="3667"/>
      <c r="G50" s="3667"/>
      <c r="H50" s="3667"/>
      <c r="I50" s="3667"/>
      <c r="J50" s="3667"/>
      <c r="K50" s="3667"/>
      <c r="L50" s="3699"/>
      <c r="M50" s="3699"/>
      <c r="N50" s="3699"/>
      <c r="O50" s="3699"/>
      <c r="P50" s="3699"/>
      <c r="Q50" s="3699"/>
      <c r="R50" s="3699"/>
      <c r="S50" s="3699"/>
      <c r="T50" s="3668"/>
      <c r="U50" s="3668"/>
      <c r="V50" s="3668"/>
      <c r="W50" s="3668"/>
      <c r="X50" s="3689"/>
      <c r="Y50" s="3689"/>
      <c r="Z50" s="3689"/>
      <c r="AA50" s="3689"/>
      <c r="AB50" s="3689"/>
      <c r="AC50" s="3689"/>
      <c r="AD50" s="3689"/>
      <c r="AE50" s="3669"/>
      <c r="AF50" s="3669"/>
      <c r="AG50" s="3669"/>
      <c r="AH50" s="3669"/>
      <c r="AI50" s="3669"/>
    </row>
    <row r="51" ht="22.5" customHeight="1" spans="1:35">
      <c r="A51" s="3664"/>
      <c r="B51" s="2132"/>
      <c r="C51" s="3688"/>
      <c r="D51" s="3682"/>
      <c r="E51" s="3667"/>
      <c r="F51" s="2134"/>
      <c r="G51" s="43"/>
      <c r="H51" s="3700"/>
      <c r="I51" s="3701"/>
      <c r="J51" s="3701"/>
      <c r="K51" s="3701"/>
      <c r="L51" s="3702"/>
      <c r="M51" s="3702"/>
      <c r="N51" s="3702"/>
      <c r="O51" s="3968" t="s">
        <v>93</v>
      </c>
      <c r="P51" s="3702">
        <v>8</v>
      </c>
      <c r="Q51" s="3702">
        <v>6</v>
      </c>
      <c r="R51" s="3702">
        <v>6</v>
      </c>
      <c r="S51" s="3703">
        <v>8</v>
      </c>
      <c r="T51" s="3668"/>
      <c r="U51" s="3668"/>
      <c r="V51" s="3668"/>
      <c r="W51" s="3668"/>
      <c r="X51" s="3689"/>
      <c r="Y51" s="3689"/>
      <c r="Z51" s="3689"/>
      <c r="AA51" s="3689"/>
      <c r="AB51" s="3689"/>
      <c r="AC51" s="3689"/>
      <c r="AD51" s="3689"/>
      <c r="AE51" s="3669"/>
      <c r="AF51" s="3669"/>
      <c r="AG51" s="3669"/>
      <c r="AH51" s="3669"/>
      <c r="AI51" s="3669"/>
    </row>
    <row r="52" ht="14.25" customHeight="1" spans="1:35">
      <c r="A52" s="3664"/>
      <c r="B52" s="2132"/>
      <c r="C52" s="3688"/>
      <c r="D52" s="3682"/>
      <c r="E52" s="3667"/>
      <c r="F52" s="3667"/>
      <c r="G52" s="3667"/>
      <c r="H52" s="3667"/>
      <c r="I52" s="3667"/>
      <c r="J52" s="3667"/>
      <c r="K52" s="3667"/>
      <c r="L52" s="3667"/>
      <c r="M52" s="3667"/>
      <c r="N52" s="3667"/>
      <c r="O52" s="3667"/>
      <c r="P52" s="3668"/>
      <c r="Q52" s="3668"/>
      <c r="R52" s="3668"/>
      <c r="S52" s="3668"/>
      <c r="T52" s="3668"/>
      <c r="U52" s="3668"/>
      <c r="V52" s="3668"/>
      <c r="W52" s="3668"/>
      <c r="X52" s="3689"/>
      <c r="Y52" s="3689"/>
      <c r="Z52" s="3689"/>
      <c r="AA52" s="3689"/>
      <c r="AB52" s="3689"/>
      <c r="AC52" s="3689"/>
      <c r="AD52" s="3689"/>
      <c r="AE52" s="3669"/>
      <c r="AF52" s="3669"/>
      <c r="AG52" s="3669"/>
      <c r="AH52" s="3669"/>
      <c r="AI52" s="3669"/>
    </row>
    <row r="53" ht="11.25" customHeight="1" spans="1:35">
      <c r="A53" s="3664"/>
      <c r="B53" s="3967" t="s">
        <v>94</v>
      </c>
      <c r="C53" s="3688" t="s">
        <v>95</v>
      </c>
      <c r="D53" s="3682"/>
      <c r="E53" s="3667"/>
      <c r="F53" s="3667"/>
      <c r="G53" s="3667"/>
      <c r="H53" s="3667"/>
      <c r="I53" s="3667"/>
      <c r="J53" s="3667"/>
      <c r="K53" s="3667"/>
      <c r="L53" s="3667"/>
      <c r="M53" s="3667"/>
      <c r="N53" s="3667"/>
      <c r="O53" s="3667"/>
      <c r="P53" s="3668"/>
      <c r="Q53" s="3704"/>
      <c r="R53" s="3667" t="s">
        <v>96</v>
      </c>
      <c r="S53" s="3667"/>
      <c r="T53" s="3667"/>
      <c r="U53" s="3705"/>
      <c r="V53" s="3667" t="s">
        <v>97</v>
      </c>
      <c r="W53" s="3667"/>
      <c r="X53" s="2132"/>
      <c r="Y53" s="2132"/>
      <c r="Z53" s="2132"/>
      <c r="AA53" s="43"/>
      <c r="AB53" s="3689"/>
      <c r="AC53" s="3689"/>
      <c r="AD53" s="3689"/>
      <c r="AE53" s="3669"/>
      <c r="AF53" s="3669"/>
      <c r="AG53" s="3669"/>
      <c r="AH53" s="3669"/>
      <c r="AI53" s="3669"/>
    </row>
    <row r="54" ht="11.25" customHeight="1" spans="1:35">
      <c r="A54" s="3664"/>
      <c r="B54" s="3683"/>
      <c r="C54" s="3691" t="s">
        <v>98</v>
      </c>
      <c r="D54" s="3682"/>
      <c r="E54" s="3667"/>
      <c r="F54" s="3667"/>
      <c r="G54" s="3667"/>
      <c r="H54" s="3667"/>
      <c r="I54" s="3667"/>
      <c r="J54" s="3667"/>
      <c r="K54" s="3667"/>
      <c r="L54" s="3667"/>
      <c r="M54" s="3667"/>
      <c r="N54" s="3667"/>
      <c r="O54" s="3667"/>
      <c r="P54" s="3668"/>
      <c r="Q54" s="3706"/>
      <c r="R54" s="3667" t="s">
        <v>99</v>
      </c>
      <c r="S54" s="3667"/>
      <c r="T54" s="3667"/>
      <c r="U54" s="3707"/>
      <c r="V54" s="3667" t="s">
        <v>100</v>
      </c>
      <c r="W54" s="3667"/>
      <c r="X54" s="2132"/>
      <c r="Y54" s="2132"/>
      <c r="Z54" s="2132"/>
      <c r="AA54" s="43"/>
      <c r="AB54" s="3689"/>
      <c r="AC54" s="3689"/>
      <c r="AD54" s="3689"/>
      <c r="AE54" s="3669"/>
      <c r="AF54" s="3669"/>
      <c r="AG54" s="3669"/>
      <c r="AH54" s="3669"/>
      <c r="AI54" s="3669"/>
    </row>
    <row r="55" ht="14.25" customHeight="1" spans="1:35">
      <c r="A55" s="3664"/>
      <c r="B55" s="3683"/>
      <c r="C55" s="3691"/>
      <c r="D55" s="3682"/>
      <c r="E55" s="3667"/>
      <c r="F55" s="3667"/>
      <c r="G55" s="3667"/>
      <c r="H55" s="3667"/>
      <c r="I55" s="3667"/>
      <c r="J55" s="3667"/>
      <c r="K55" s="3667"/>
      <c r="L55" s="3667"/>
      <c r="M55" s="3667"/>
      <c r="N55" s="3667"/>
      <c r="O55" s="3667"/>
      <c r="P55" s="3668"/>
      <c r="Q55" s="3668"/>
      <c r="R55" s="3667"/>
      <c r="S55" s="3667"/>
      <c r="T55" s="3667"/>
      <c r="U55" s="3682"/>
      <c r="V55" s="3667"/>
      <c r="W55" s="3667"/>
      <c r="X55" s="2132"/>
      <c r="Y55" s="2132"/>
      <c r="Z55" s="2132"/>
      <c r="AA55" s="43"/>
      <c r="AB55" s="3689"/>
      <c r="AC55" s="3689"/>
      <c r="AD55" s="3689"/>
      <c r="AE55" s="3669"/>
      <c r="AF55" s="3669"/>
      <c r="AG55" s="3669"/>
      <c r="AH55" s="3669"/>
      <c r="AI55" s="3669"/>
    </row>
    <row r="56" ht="11.25" customHeight="1" spans="1:35">
      <c r="A56" s="3664"/>
      <c r="B56" s="3967" t="s">
        <v>101</v>
      </c>
      <c r="C56" s="3688" t="s">
        <v>102</v>
      </c>
      <c r="D56" s="3682"/>
      <c r="E56" s="3667"/>
      <c r="F56" s="3667"/>
      <c r="G56" s="3667"/>
      <c r="H56" s="3667"/>
      <c r="I56" s="3667"/>
      <c r="J56" s="3667"/>
      <c r="K56" s="3667"/>
      <c r="L56" s="3667"/>
      <c r="M56" s="3667"/>
      <c r="N56" s="3667"/>
      <c r="O56" s="3667"/>
      <c r="P56" s="3668"/>
      <c r="Q56" s="3668"/>
      <c r="R56" s="3667"/>
      <c r="S56" s="3667"/>
      <c r="T56" s="3667"/>
      <c r="U56" s="3682"/>
      <c r="V56" s="3667"/>
      <c r="W56" s="3667"/>
      <c r="X56" s="2132"/>
      <c r="Y56" s="2132"/>
      <c r="Z56" s="2132"/>
      <c r="AA56" s="43"/>
      <c r="AB56" s="3689"/>
      <c r="AC56" s="3689"/>
      <c r="AD56" s="3689"/>
      <c r="AE56" s="3669"/>
      <c r="AF56" s="3669"/>
      <c r="AG56" s="3669"/>
      <c r="AH56" s="3669"/>
      <c r="AI56" s="3669"/>
    </row>
    <row r="57" ht="11.25" customHeight="1" spans="1:35">
      <c r="A57" s="3664"/>
      <c r="B57" s="3683"/>
      <c r="C57" s="3691" t="s">
        <v>103</v>
      </c>
      <c r="D57" s="3682"/>
      <c r="E57" s="3667"/>
      <c r="F57" s="3667"/>
      <c r="G57" s="3667"/>
      <c r="H57" s="3667"/>
      <c r="I57" s="3667"/>
      <c r="J57" s="3667"/>
      <c r="K57" s="3667"/>
      <c r="L57" s="3667"/>
      <c r="M57" s="3667"/>
      <c r="N57" s="3667"/>
      <c r="O57" s="3667"/>
      <c r="P57" s="3668"/>
      <c r="Q57" s="3668"/>
      <c r="R57" s="3667"/>
      <c r="S57" s="3667"/>
      <c r="T57" s="3667"/>
      <c r="U57" s="3682"/>
      <c r="V57" s="3667"/>
      <c r="W57" s="3667"/>
      <c r="X57" s="2132"/>
      <c r="Y57" s="2132"/>
      <c r="Z57" s="2132"/>
      <c r="AA57" s="43"/>
      <c r="AB57" s="3689"/>
      <c r="AC57" s="3689"/>
      <c r="AD57" s="3689"/>
      <c r="AE57" s="3669"/>
      <c r="AF57" s="3669"/>
      <c r="AG57" s="3669"/>
      <c r="AH57" s="3669"/>
      <c r="AI57" s="3669"/>
    </row>
    <row r="58" ht="14.25" customHeight="1" spans="1:35">
      <c r="A58" s="3664"/>
      <c r="B58" s="3683"/>
      <c r="C58" s="3691"/>
      <c r="D58" s="3682"/>
      <c r="E58" s="3667"/>
      <c r="F58" s="3667"/>
      <c r="G58" s="3667"/>
      <c r="H58" s="3667"/>
      <c r="I58" s="3667"/>
      <c r="J58" s="3667"/>
      <c r="K58" s="3667"/>
      <c r="L58" s="3667"/>
      <c r="M58" s="3667"/>
      <c r="N58" s="3667"/>
      <c r="O58" s="3667"/>
      <c r="P58" s="3668"/>
      <c r="Q58" s="3668"/>
      <c r="R58" s="3667"/>
      <c r="S58" s="3667"/>
      <c r="T58" s="3667"/>
      <c r="U58" s="3682"/>
      <c r="V58" s="3667"/>
      <c r="W58" s="3667"/>
      <c r="X58" s="2132"/>
      <c r="Y58" s="2132"/>
      <c r="Z58" s="2132"/>
      <c r="AA58" s="43"/>
      <c r="AB58" s="3689"/>
      <c r="AC58" s="3689"/>
      <c r="AD58" s="3689"/>
      <c r="AE58" s="3669"/>
      <c r="AF58" s="3669"/>
      <c r="AG58" s="3669"/>
      <c r="AH58" s="3669"/>
      <c r="AI58" s="3669"/>
    </row>
    <row r="59" ht="11.25" customHeight="1" spans="1:35">
      <c r="A59" s="3664"/>
      <c r="B59" s="3967" t="s">
        <v>104</v>
      </c>
      <c r="C59" s="3688" t="s">
        <v>105</v>
      </c>
      <c r="D59" s="3682"/>
      <c r="E59" s="3667"/>
      <c r="F59" s="3667"/>
      <c r="G59" s="3667"/>
      <c r="H59" s="3667"/>
      <c r="I59" s="3667"/>
      <c r="J59" s="3667"/>
      <c r="K59" s="3667"/>
      <c r="L59" s="3667"/>
      <c r="M59" s="3667"/>
      <c r="N59" s="3667"/>
      <c r="O59" s="3667"/>
      <c r="P59" s="3668"/>
      <c r="Q59" s="3668"/>
      <c r="R59" s="3668"/>
      <c r="S59" s="3668"/>
      <c r="T59" s="3668"/>
      <c r="U59" s="3668"/>
      <c r="V59" s="3668"/>
      <c r="W59" s="3668"/>
      <c r="X59" s="3689"/>
      <c r="Y59" s="3689"/>
      <c r="Z59" s="3689"/>
      <c r="AA59" s="3689"/>
      <c r="AB59" s="3689"/>
      <c r="AC59" s="3689"/>
      <c r="AD59" s="3689"/>
      <c r="AE59" s="3669"/>
      <c r="AF59" s="3669"/>
      <c r="AG59" s="3669"/>
      <c r="AH59" s="3669"/>
      <c r="AI59" s="3669"/>
    </row>
    <row r="60" ht="11.25" customHeight="1" spans="1:35">
      <c r="A60" s="3664"/>
      <c r="B60" s="2132"/>
      <c r="C60" s="3691" t="s">
        <v>106</v>
      </c>
      <c r="D60" s="3682"/>
      <c r="E60" s="3667"/>
      <c r="F60" s="3667"/>
      <c r="G60" s="3667"/>
      <c r="H60" s="3667"/>
      <c r="I60" s="3667"/>
      <c r="J60" s="3667"/>
      <c r="K60" s="3667"/>
      <c r="L60" s="3667"/>
      <c r="M60" s="3667"/>
      <c r="N60" s="3667"/>
      <c r="O60" s="3667"/>
      <c r="P60" s="3668"/>
      <c r="Q60" s="3668"/>
      <c r="R60" s="3668"/>
      <c r="S60" s="3668"/>
      <c r="T60" s="3668"/>
      <c r="U60" s="3668"/>
      <c r="V60" s="3668"/>
      <c r="W60" s="3668"/>
      <c r="X60" s="3689"/>
      <c r="Y60" s="3689"/>
      <c r="Z60" s="3689"/>
      <c r="AA60" s="3689"/>
      <c r="AB60" s="3689"/>
      <c r="AC60" s="3689"/>
      <c r="AD60" s="3689"/>
      <c r="AE60" s="3669"/>
      <c r="AF60" s="3669"/>
      <c r="AG60" s="3669"/>
      <c r="AH60" s="3669"/>
      <c r="AI60" s="3669"/>
    </row>
    <row r="61" ht="17.25" customHeight="1" spans="1:35">
      <c r="A61" s="3664"/>
      <c r="B61" s="2132"/>
      <c r="C61" s="3708"/>
      <c r="D61" s="3709"/>
      <c r="E61" s="3710"/>
      <c r="F61" s="3710"/>
      <c r="G61" s="3710"/>
      <c r="H61" s="3710"/>
      <c r="I61" s="3710"/>
      <c r="J61" s="3710"/>
      <c r="K61" s="3710"/>
      <c r="L61" s="3710"/>
      <c r="M61" s="3710"/>
      <c r="N61" s="3710"/>
      <c r="O61" s="3710"/>
      <c r="P61" s="3711"/>
      <c r="Q61" s="3711"/>
      <c r="R61" s="3711"/>
      <c r="S61" s="3711"/>
      <c r="T61" s="3711"/>
      <c r="U61" s="3711"/>
      <c r="V61" s="3711"/>
      <c r="W61" s="3711"/>
      <c r="X61" s="3712"/>
      <c r="Y61" s="3712"/>
      <c r="Z61" s="3712"/>
      <c r="AA61" s="3712"/>
      <c r="AB61" s="3712"/>
      <c r="AC61" s="3712"/>
      <c r="AD61" s="3712"/>
      <c r="AE61" s="3713"/>
      <c r="AF61" s="3713"/>
      <c r="AG61" s="3713"/>
      <c r="AH61" s="3669"/>
      <c r="AI61" s="3669"/>
    </row>
    <row r="62" ht="18" customHeight="1" spans="1:35">
      <c r="A62" s="3664"/>
      <c r="B62" s="2132"/>
      <c r="C62" s="3714"/>
      <c r="D62" s="3715"/>
      <c r="E62" s="3716"/>
      <c r="F62" s="3716"/>
      <c r="G62" s="3716"/>
      <c r="H62" s="3716"/>
      <c r="I62" s="3716"/>
      <c r="J62" s="3716"/>
      <c r="K62" s="3716"/>
      <c r="L62" s="3716"/>
      <c r="M62" s="3716"/>
      <c r="N62" s="3716"/>
      <c r="O62" s="3716"/>
      <c r="P62" s="3717"/>
      <c r="Q62" s="3717"/>
      <c r="R62" s="3717"/>
      <c r="S62" s="3717"/>
      <c r="T62" s="3717"/>
      <c r="U62" s="3717"/>
      <c r="V62" s="3717"/>
      <c r="W62" s="3717"/>
      <c r="X62" s="3718"/>
      <c r="Y62" s="3718"/>
      <c r="Z62" s="3718"/>
      <c r="AA62" s="3718"/>
      <c r="AB62" s="3718"/>
      <c r="AC62" s="3718"/>
      <c r="AD62" s="3718"/>
      <c r="AE62" s="3719"/>
      <c r="AF62" s="3719"/>
      <c r="AG62" s="3719"/>
      <c r="AH62" s="3669"/>
      <c r="AI62" s="3669"/>
    </row>
    <row r="63" ht="18" customHeight="1" spans="1:35">
      <c r="A63" s="3664"/>
      <c r="B63" s="2132"/>
      <c r="C63" s="3714"/>
      <c r="D63" s="3715"/>
      <c r="E63" s="3716"/>
      <c r="F63" s="3716"/>
      <c r="G63" s="3716"/>
      <c r="H63" s="3716"/>
      <c r="I63" s="3716"/>
      <c r="J63" s="3716"/>
      <c r="K63" s="3716"/>
      <c r="L63" s="3716"/>
      <c r="M63" s="3716"/>
      <c r="N63" s="3716"/>
      <c r="O63" s="3716"/>
      <c r="P63" s="3717"/>
      <c r="Q63" s="3717"/>
      <c r="R63" s="3717"/>
      <c r="S63" s="3717"/>
      <c r="T63" s="3717"/>
      <c r="U63" s="3717"/>
      <c r="V63" s="3717"/>
      <c r="W63" s="3717"/>
      <c r="X63" s="3718"/>
      <c r="Y63" s="3718"/>
      <c r="Z63" s="3718"/>
      <c r="AA63" s="3718"/>
      <c r="AB63" s="3718"/>
      <c r="AC63" s="3718"/>
      <c r="AD63" s="3718"/>
      <c r="AE63" s="3719"/>
      <c r="AF63" s="3719"/>
      <c r="AG63" s="3719"/>
      <c r="AH63" s="3669"/>
      <c r="AI63" s="3669"/>
    </row>
    <row r="64" ht="18" customHeight="1" spans="1:35">
      <c r="A64" s="3664"/>
      <c r="B64" s="2132"/>
      <c r="C64" s="3714"/>
      <c r="D64" s="3715"/>
      <c r="E64" s="3716"/>
      <c r="F64" s="3716"/>
      <c r="G64" s="3716"/>
      <c r="H64" s="3716"/>
      <c r="I64" s="3716"/>
      <c r="J64" s="3716"/>
      <c r="K64" s="3716"/>
      <c r="L64" s="3716"/>
      <c r="M64" s="3716"/>
      <c r="N64" s="3716"/>
      <c r="O64" s="3716"/>
      <c r="P64" s="3717"/>
      <c r="Q64" s="3717"/>
      <c r="R64" s="3717"/>
      <c r="S64" s="3717"/>
      <c r="T64" s="3717"/>
      <c r="U64" s="3717"/>
      <c r="V64" s="3717"/>
      <c r="W64" s="3717"/>
      <c r="X64" s="3718"/>
      <c r="Y64" s="3718"/>
      <c r="Z64" s="3718"/>
      <c r="AA64" s="3718"/>
      <c r="AB64" s="3718"/>
      <c r="AC64" s="3718"/>
      <c r="AD64" s="3718"/>
      <c r="AE64" s="3719"/>
      <c r="AF64" s="3719"/>
      <c r="AG64" s="3719"/>
      <c r="AH64" s="3669"/>
      <c r="AI64" s="3669"/>
    </row>
    <row r="65" ht="18" customHeight="1" spans="1:35">
      <c r="A65" s="3664"/>
      <c r="B65" s="2132"/>
      <c r="C65" s="3714"/>
      <c r="D65" s="3715"/>
      <c r="E65" s="3716"/>
      <c r="F65" s="3716"/>
      <c r="G65" s="3716"/>
      <c r="H65" s="3716"/>
      <c r="I65" s="3716"/>
      <c r="J65" s="3716"/>
      <c r="K65" s="3716"/>
      <c r="L65" s="3716"/>
      <c r="M65" s="3716"/>
      <c r="N65" s="3716"/>
      <c r="O65" s="3716"/>
      <c r="P65" s="3717"/>
      <c r="Q65" s="3717"/>
      <c r="R65" s="3717"/>
      <c r="S65" s="3717"/>
      <c r="T65" s="3717"/>
      <c r="U65" s="3717"/>
      <c r="V65" s="3717"/>
      <c r="W65" s="3717"/>
      <c r="X65" s="3718"/>
      <c r="Y65" s="3718"/>
      <c r="Z65" s="3718"/>
      <c r="AA65" s="3718"/>
      <c r="AB65" s="3718"/>
      <c r="AC65" s="3718"/>
      <c r="AD65" s="3718"/>
      <c r="AE65" s="3719"/>
      <c r="AF65" s="3719"/>
      <c r="AG65" s="3719"/>
      <c r="AH65" s="3669"/>
      <c r="AI65" s="3669"/>
    </row>
    <row r="66" ht="18" customHeight="1" spans="1:35">
      <c r="A66" s="3664"/>
      <c r="B66" s="2132"/>
      <c r="C66" s="3688"/>
      <c r="D66" s="3682"/>
      <c r="E66" s="3667"/>
      <c r="F66" s="3667"/>
      <c r="G66" s="3667"/>
      <c r="H66" s="3667"/>
      <c r="I66" s="3667"/>
      <c r="J66" s="3667"/>
      <c r="K66" s="3667"/>
      <c r="L66" s="3667"/>
      <c r="M66" s="3667"/>
      <c r="N66" s="3667"/>
      <c r="O66" s="3667"/>
      <c r="P66" s="3668"/>
      <c r="Q66" s="3668"/>
      <c r="R66" s="3668"/>
      <c r="S66" s="3668"/>
      <c r="T66" s="3668"/>
      <c r="U66" s="3668"/>
      <c r="V66" s="3668"/>
      <c r="W66" s="3668"/>
      <c r="X66" s="3689"/>
      <c r="Y66" s="3689"/>
      <c r="Z66" s="3689"/>
      <c r="AA66" s="3689"/>
      <c r="AB66" s="3689"/>
      <c r="AC66" s="3689"/>
      <c r="AD66" s="3689"/>
      <c r="AE66" s="3669"/>
      <c r="AF66" s="3669"/>
      <c r="AG66" s="3669"/>
      <c r="AH66" s="3669"/>
      <c r="AI66" s="3669"/>
    </row>
    <row r="67" ht="18" customHeight="1" spans="1:35">
      <c r="A67" s="3664"/>
      <c r="B67" s="2132"/>
      <c r="C67" s="3688"/>
      <c r="D67" s="3682"/>
      <c r="E67" s="3667"/>
      <c r="F67" s="3667"/>
      <c r="G67" s="3667"/>
      <c r="H67" s="3667"/>
      <c r="I67" s="3667"/>
      <c r="J67" s="3667"/>
      <c r="K67" s="3667"/>
      <c r="L67" s="3667"/>
      <c r="M67" s="3667"/>
      <c r="N67" s="3667"/>
      <c r="O67" s="3667"/>
      <c r="P67" s="3668"/>
      <c r="Q67" s="3668"/>
      <c r="R67" s="3668"/>
      <c r="S67" s="3668"/>
      <c r="T67" s="3668"/>
      <c r="U67" s="3668"/>
      <c r="V67" s="3668"/>
      <c r="W67" s="3668"/>
      <c r="X67" s="3689"/>
      <c r="Y67" s="3689"/>
      <c r="Z67" s="3689"/>
      <c r="AA67" s="3689"/>
      <c r="AB67" s="3689"/>
      <c r="AC67" s="3689"/>
      <c r="AD67" s="3689"/>
      <c r="AE67" s="3669"/>
      <c r="AF67" s="3669"/>
      <c r="AG67" s="3669"/>
      <c r="AH67" s="3669"/>
      <c r="AI67" s="3669"/>
    </row>
    <row r="68" ht="14.25" customHeight="1" spans="1:35">
      <c r="A68" s="3720">
        <v>2</v>
      </c>
      <c r="B68" s="3721"/>
      <c r="C68" s="3721"/>
      <c r="D68" s="3721"/>
      <c r="E68" s="3721"/>
      <c r="F68" s="3721"/>
      <c r="G68" s="3721"/>
      <c r="H68" s="3721"/>
      <c r="I68" s="3721"/>
      <c r="J68" s="3721"/>
      <c r="K68" s="3721"/>
      <c r="L68" s="3721"/>
      <c r="M68" s="3721"/>
      <c r="N68" s="3721"/>
      <c r="O68" s="3721"/>
      <c r="P68" s="3721"/>
      <c r="Q68" s="3721"/>
      <c r="R68" s="3721"/>
      <c r="S68" s="3721"/>
      <c r="T68" s="3721"/>
      <c r="U68" s="3721"/>
      <c r="V68" s="3721"/>
      <c r="W68" s="3721"/>
      <c r="X68" s="3721"/>
      <c r="Y68" s="3721"/>
      <c r="Z68" s="3721"/>
      <c r="AA68" s="3721"/>
      <c r="AB68" s="3721"/>
      <c r="AC68" s="3721"/>
      <c r="AD68" s="3721"/>
      <c r="AE68" s="3721"/>
      <c r="AF68" s="3721"/>
      <c r="AG68" s="3721"/>
      <c r="AH68" s="3721"/>
      <c r="AI68" s="3721"/>
    </row>
  </sheetData>
  <sheetProtection selectLockedCells="1" selectUnlockedCells="1"/>
  <mergeCells count="76">
    <mergeCell ref="A1:AI1"/>
    <mergeCell ref="A2:AI2"/>
    <mergeCell ref="T21:W21"/>
    <mergeCell ref="A68:AI68"/>
    <mergeCell ref="D22:D23"/>
    <mergeCell ref="D38:D39"/>
    <mergeCell ref="D43:D44"/>
    <mergeCell ref="E22:E23"/>
    <mergeCell ref="E38:E39"/>
    <mergeCell ref="E43:E44"/>
    <mergeCell ref="F22:F23"/>
    <mergeCell ref="F38:F39"/>
    <mergeCell ref="F43:F44"/>
    <mergeCell ref="G22:G23"/>
    <mergeCell ref="G38:G39"/>
    <mergeCell ref="G43:G44"/>
    <mergeCell ref="H22:H23"/>
    <mergeCell ref="H38:H39"/>
    <mergeCell ref="H43:H44"/>
    <mergeCell ref="I22:I23"/>
    <mergeCell ref="I38:I39"/>
    <mergeCell ref="I43:I44"/>
    <mergeCell ref="J22:J23"/>
    <mergeCell ref="J38:J39"/>
    <mergeCell ref="J43:J44"/>
    <mergeCell ref="K22:K23"/>
    <mergeCell ref="K38:K39"/>
    <mergeCell ref="K43:K44"/>
    <mergeCell ref="L22:L23"/>
    <mergeCell ref="L38:L39"/>
    <mergeCell ref="L43:L44"/>
    <mergeCell ref="M22:M23"/>
    <mergeCell ref="N22:N23"/>
    <mergeCell ref="N38:N39"/>
    <mergeCell ref="N43:N44"/>
    <mergeCell ref="O22:O23"/>
    <mergeCell ref="O38:O39"/>
    <mergeCell ref="O43:O44"/>
    <mergeCell ref="P38:P39"/>
    <mergeCell ref="P43:P44"/>
    <mergeCell ref="Q22:Q23"/>
    <mergeCell ref="Q38:Q39"/>
    <mergeCell ref="Q43:Q44"/>
    <mergeCell ref="R22:R23"/>
    <mergeCell ref="S22:S23"/>
    <mergeCell ref="S38:S39"/>
    <mergeCell ref="S43:S44"/>
    <mergeCell ref="T22:T23"/>
    <mergeCell ref="T38:T39"/>
    <mergeCell ref="T43:T44"/>
    <mergeCell ref="U22:U23"/>
    <mergeCell ref="U38:U39"/>
    <mergeCell ref="U43:U44"/>
    <mergeCell ref="U53:U54"/>
    <mergeCell ref="V22:V23"/>
    <mergeCell ref="V38:V39"/>
    <mergeCell ref="V43:V44"/>
    <mergeCell ref="W22:W23"/>
    <mergeCell ref="X22:X23"/>
    <mergeCell ref="X38:X39"/>
    <mergeCell ref="X43:X44"/>
    <mergeCell ref="Y22:Y23"/>
    <mergeCell ref="Y38:Y39"/>
    <mergeCell ref="Y43:Y44"/>
    <mergeCell ref="Z38:Z39"/>
    <mergeCell ref="Z43:Z44"/>
    <mergeCell ref="AA38:AA39"/>
    <mergeCell ref="AA43:AA44"/>
    <mergeCell ref="AC22:AC23"/>
    <mergeCell ref="AC38:AC39"/>
    <mergeCell ref="AC43:AC44"/>
    <mergeCell ref="AD22:AD23"/>
    <mergeCell ref="AE22:AH23"/>
    <mergeCell ref="B38:C39"/>
    <mergeCell ref="Z22:AA23"/>
    <mergeCell ref="B43:C44"/>
  </mergeCells>
  <printOptions horizontalCentered="1" verticalCentered="1"/>
  <pageMargins left="0" right="0" top="0.31496062992126" bottom="0.31496062992126" header="0.511811023622047" footer="0.511811023622047"/>
  <pageSetup paperSize="9" scale="79" firstPageNumber="2" orientation="portrait" useFirstPageNumber="1"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T69"/>
  <sheetViews>
    <sheetView showGridLines="0" view="pageBreakPreview" zoomScale="145" zoomScaleNormal="100" workbookViewId="0">
      <selection activeCell="C43" sqref="C43"/>
    </sheetView>
  </sheetViews>
  <sheetFormatPr defaultColWidth="9.14285714285714" defaultRowHeight="11.25"/>
  <cols>
    <col min="1" max="1" width="1.42857142857143" style="837" customWidth="1"/>
    <col min="2" max="2" width="2.85714285714286" style="837" customWidth="1"/>
    <col min="3" max="3" width="6.28571428571429" style="837" customWidth="1"/>
    <col min="4" max="4" width="8" style="837" customWidth="1"/>
    <col min="5" max="5" width="4.85714285714286" style="837" customWidth="1"/>
    <col min="6" max="6" width="1.85714285714286" style="837" customWidth="1"/>
    <col min="7" max="7" width="13.2857142857143" style="837" customWidth="1"/>
    <col min="8" max="8" width="6.42857142857143" style="837" customWidth="1"/>
    <col min="9" max="9" width="8.57142857142857" style="837" customWidth="1"/>
    <col min="10" max="10" width="3.14285714285714" style="838" customWidth="1"/>
    <col min="11" max="14" width="4.71428571428571" style="837" customWidth="1"/>
    <col min="15" max="15" width="4.57142857142857" style="838" customWidth="1"/>
    <col min="16" max="19" width="4.71428571428571" style="837" customWidth="1"/>
    <col min="20" max="20" width="4.57142857142857" style="837" customWidth="1"/>
    <col min="21" max="16384" width="9.14285714285714" style="837"/>
  </cols>
  <sheetData>
    <row r="1" s="836" customFormat="1" ht="4.5" customHeight="1" spans="1:20">
      <c r="A1" s="839"/>
      <c r="B1" s="840"/>
      <c r="C1" s="841"/>
      <c r="D1" s="842"/>
      <c r="E1" s="842"/>
      <c r="F1" s="843"/>
      <c r="G1" s="843"/>
      <c r="H1" s="843"/>
      <c r="I1" s="843"/>
      <c r="J1" s="843"/>
      <c r="K1" s="843"/>
      <c r="L1" s="843"/>
      <c r="M1" s="843"/>
      <c r="N1" s="843"/>
      <c r="O1" s="843"/>
      <c r="P1" s="843"/>
      <c r="Q1" s="843"/>
      <c r="R1" s="843"/>
      <c r="S1" s="843"/>
      <c r="T1" s="844"/>
    </row>
    <row r="2" ht="9.75" customHeight="1" spans="1:20">
      <c r="A2" s="91"/>
      <c r="B2" s="91"/>
      <c r="C2" s="91"/>
      <c r="D2" s="451"/>
      <c r="E2" s="91"/>
      <c r="F2" s="132"/>
      <c r="G2" s="293"/>
      <c r="H2" s="845"/>
      <c r="I2" s="845"/>
      <c r="J2" s="108"/>
      <c r="K2" s="285"/>
      <c r="L2" s="285"/>
      <c r="M2" s="285"/>
      <c r="N2" s="285"/>
      <c r="O2" s="90"/>
      <c r="P2" s="285"/>
      <c r="Q2" s="285"/>
      <c r="R2" s="285"/>
      <c r="S2" s="285"/>
      <c r="T2" s="91"/>
    </row>
    <row r="3" ht="9.75" customHeight="1" spans="1:20">
      <c r="A3" s="91"/>
      <c r="B3" s="91"/>
      <c r="C3" s="91"/>
      <c r="D3" s="451"/>
      <c r="E3" s="91"/>
      <c r="F3" s="132"/>
      <c r="G3" s="293"/>
      <c r="H3" s="845"/>
      <c r="I3" s="845"/>
      <c r="J3" s="108"/>
      <c r="K3" s="285"/>
      <c r="L3" s="285"/>
      <c r="M3" s="285"/>
      <c r="N3" s="285"/>
      <c r="O3" s="90"/>
      <c r="P3" s="285"/>
      <c r="Q3" s="285"/>
      <c r="R3" s="285"/>
      <c r="S3" s="285"/>
      <c r="T3" s="91"/>
    </row>
    <row r="4" ht="9.75" customHeight="1" spans="1:20">
      <c r="A4" s="91"/>
      <c r="B4" s="91"/>
      <c r="C4" s="91"/>
      <c r="D4" s="451"/>
      <c r="E4" s="91"/>
      <c r="F4" s="132"/>
      <c r="G4" s="293"/>
      <c r="H4" s="845"/>
      <c r="I4" s="845"/>
      <c r="J4" s="108"/>
      <c r="K4" s="285"/>
      <c r="L4" s="285"/>
      <c r="M4" s="285"/>
      <c r="N4" s="285"/>
      <c r="O4" s="90"/>
      <c r="P4" s="285"/>
      <c r="Q4" s="285"/>
      <c r="R4" s="285"/>
      <c r="S4" s="285"/>
      <c r="T4" s="91"/>
    </row>
    <row r="5" ht="19.5" spans="1:20">
      <c r="A5" s="846" t="s">
        <v>1309</v>
      </c>
      <c r="B5" s="846"/>
      <c r="C5" s="846"/>
      <c r="D5" s="846"/>
      <c r="E5" s="846"/>
      <c r="F5" s="846"/>
      <c r="G5" s="846"/>
      <c r="H5" s="846"/>
      <c r="I5" s="846"/>
      <c r="J5" s="846"/>
      <c r="K5" s="846"/>
      <c r="L5" s="846"/>
      <c r="M5" s="846"/>
      <c r="N5" s="846"/>
      <c r="O5" s="846"/>
      <c r="P5" s="846"/>
      <c r="Q5" s="846"/>
      <c r="R5" s="846"/>
      <c r="S5" s="846"/>
      <c r="T5" s="846"/>
    </row>
    <row r="6" ht="18.75" spans="1:20">
      <c r="A6" s="847" t="s">
        <v>1310</v>
      </c>
      <c r="B6" s="847"/>
      <c r="C6" s="847"/>
      <c r="D6" s="847"/>
      <c r="E6" s="847"/>
      <c r="F6" s="847"/>
      <c r="G6" s="847"/>
      <c r="H6" s="847"/>
      <c r="I6" s="847"/>
      <c r="J6" s="847"/>
      <c r="K6" s="847"/>
      <c r="L6" s="847"/>
      <c r="M6" s="847"/>
      <c r="N6" s="847"/>
      <c r="O6" s="847"/>
      <c r="P6" s="847"/>
      <c r="Q6" s="847"/>
      <c r="R6" s="847"/>
      <c r="S6" s="847"/>
      <c r="T6" s="847"/>
    </row>
    <row r="7" customHeight="1" spans="1:20">
      <c r="A7" s="848"/>
      <c r="B7" s="848"/>
      <c r="C7" s="848"/>
      <c r="D7" s="848"/>
      <c r="E7" s="848"/>
      <c r="F7" s="848"/>
      <c r="G7" s="848"/>
      <c r="H7" s="848"/>
      <c r="I7" s="848"/>
      <c r="J7" s="848"/>
      <c r="K7" s="848"/>
      <c r="L7" s="848"/>
      <c r="M7" s="848"/>
      <c r="N7" s="848"/>
      <c r="O7" s="848"/>
      <c r="P7" s="848"/>
      <c r="Q7" s="848"/>
      <c r="R7" s="848"/>
      <c r="S7" s="848"/>
      <c r="T7" s="848"/>
    </row>
    <row r="8" ht="9.75" customHeight="1" spans="1:20">
      <c r="A8" s="91"/>
      <c r="B8" s="91"/>
      <c r="C8" s="529"/>
      <c r="D8" s="293"/>
      <c r="E8" s="293"/>
      <c r="F8" s="132"/>
      <c r="G8" s="132"/>
      <c r="H8" s="293"/>
      <c r="I8" s="132"/>
      <c r="J8" s="108"/>
      <c r="K8" s="468"/>
      <c r="L8" s="437"/>
      <c r="M8" s="437"/>
      <c r="N8" s="437"/>
      <c r="O8" s="90"/>
      <c r="P8" s="437"/>
      <c r="Q8" s="437"/>
      <c r="R8" s="437"/>
      <c r="S8" s="437"/>
      <c r="T8" s="91"/>
    </row>
    <row r="9" ht="11.1" customHeight="1" spans="1:20">
      <c r="A9" s="91"/>
      <c r="B9" s="91"/>
      <c r="C9" s="108"/>
      <c r="D9" s="147"/>
      <c r="E9" s="147"/>
      <c r="F9" s="132"/>
      <c r="G9" s="132"/>
      <c r="H9" s="91"/>
      <c r="I9" s="147"/>
      <c r="J9" s="108"/>
      <c r="K9" s="285"/>
      <c r="L9" s="285"/>
      <c r="M9" s="285"/>
      <c r="N9" s="285"/>
      <c r="O9" s="183"/>
      <c r="P9" s="285"/>
      <c r="Q9" s="285"/>
      <c r="R9" s="285"/>
      <c r="S9" s="285"/>
      <c r="T9" s="91"/>
    </row>
    <row r="10" ht="11.1" customHeight="1" spans="1:20">
      <c r="A10" s="91"/>
      <c r="B10" s="91"/>
      <c r="C10" s="529"/>
      <c r="D10" s="293"/>
      <c r="E10" s="293"/>
      <c r="F10" s="132"/>
      <c r="G10" s="132"/>
      <c r="H10" s="91"/>
      <c r="I10" s="293"/>
      <c r="J10" s="108"/>
      <c r="K10" s="285"/>
      <c r="L10" s="285"/>
      <c r="M10" s="285"/>
      <c r="N10" s="285"/>
      <c r="O10" s="90"/>
      <c r="P10" s="285"/>
      <c r="Q10" s="285"/>
      <c r="R10" s="285"/>
      <c r="S10" s="285"/>
      <c r="T10" s="91"/>
    </row>
    <row r="11" ht="9.75" customHeight="1" spans="1:20">
      <c r="A11" s="91"/>
      <c r="B11" s="91"/>
      <c r="C11" s="529"/>
      <c r="D11" s="293"/>
      <c r="E11" s="293"/>
      <c r="F11" s="132"/>
      <c r="G11" s="132"/>
      <c r="H11" s="132"/>
      <c r="I11" s="132"/>
      <c r="J11" s="108"/>
      <c r="K11" s="468"/>
      <c r="L11" s="437"/>
      <c r="M11" s="468"/>
      <c r="N11" s="468"/>
      <c r="O11" s="90"/>
      <c r="P11" s="437"/>
      <c r="Q11" s="437"/>
      <c r="R11" s="437"/>
      <c r="S11" s="437"/>
      <c r="T11" s="91"/>
    </row>
    <row r="12" ht="11.1" customHeight="1" spans="1:20">
      <c r="A12" s="91"/>
      <c r="B12" s="91"/>
      <c r="C12" s="108"/>
      <c r="D12" s="147"/>
      <c r="E12" s="147"/>
      <c r="F12" s="132"/>
      <c r="G12" s="132"/>
      <c r="H12" s="91"/>
      <c r="I12" s="147"/>
      <c r="J12" s="108"/>
      <c r="K12" s="285"/>
      <c r="L12" s="285"/>
      <c r="M12" s="285"/>
      <c r="N12" s="285"/>
      <c r="O12" s="183"/>
      <c r="P12" s="285"/>
      <c r="Q12" s="285"/>
      <c r="R12" s="285"/>
      <c r="S12" s="285"/>
      <c r="T12" s="91"/>
    </row>
    <row r="13" ht="11.1" customHeight="1" spans="1:20">
      <c r="A13" s="91"/>
      <c r="B13" s="91"/>
      <c r="C13" s="108"/>
      <c r="D13" s="293"/>
      <c r="E13" s="293"/>
      <c r="F13" s="132"/>
      <c r="G13" s="132"/>
      <c r="H13" s="91"/>
      <c r="I13" s="293"/>
      <c r="J13" s="108"/>
      <c r="K13" s="285"/>
      <c r="L13" s="285"/>
      <c r="M13" s="285"/>
      <c r="N13" s="285"/>
      <c r="O13" s="90"/>
      <c r="P13" s="285"/>
      <c r="Q13" s="285"/>
      <c r="R13" s="285"/>
      <c r="S13" s="285"/>
      <c r="T13" s="91"/>
    </row>
    <row r="14" ht="9.75" customHeight="1" spans="1:20">
      <c r="A14" s="91"/>
      <c r="B14" s="91"/>
      <c r="C14" s="529"/>
      <c r="D14" s="293"/>
      <c r="E14" s="293"/>
      <c r="F14" s="132"/>
      <c r="G14" s="132"/>
      <c r="H14" s="132"/>
      <c r="I14" s="132"/>
      <c r="J14" s="108"/>
      <c r="K14" s="468"/>
      <c r="L14" s="468"/>
      <c r="M14" s="437"/>
      <c r="N14" s="437"/>
      <c r="O14" s="90"/>
      <c r="P14" s="437"/>
      <c r="Q14" s="437"/>
      <c r="R14" s="437"/>
      <c r="S14" s="437"/>
      <c r="T14" s="91"/>
    </row>
    <row r="15" ht="11.1" customHeight="1" spans="1:20">
      <c r="A15" s="91"/>
      <c r="B15" s="91"/>
      <c r="C15" s="108"/>
      <c r="D15" s="147"/>
      <c r="E15" s="147"/>
      <c r="F15" s="132"/>
      <c r="G15" s="132"/>
      <c r="H15" s="132"/>
      <c r="I15" s="147"/>
      <c r="J15" s="108"/>
      <c r="K15" s="285"/>
      <c r="L15" s="285"/>
      <c r="M15" s="285"/>
      <c r="N15" s="285"/>
      <c r="O15" s="183"/>
      <c r="P15" s="285"/>
      <c r="Q15" s="285"/>
      <c r="R15" s="285"/>
      <c r="S15" s="285"/>
      <c r="T15" s="91"/>
    </row>
    <row r="16" ht="11.1" customHeight="1" spans="1:20">
      <c r="A16" s="91"/>
      <c r="B16" s="91"/>
      <c r="C16" s="97"/>
      <c r="D16" s="147"/>
      <c r="E16" s="147"/>
      <c r="F16" s="132"/>
      <c r="G16" s="132"/>
      <c r="H16" s="132"/>
      <c r="I16" s="293"/>
      <c r="J16" s="108"/>
      <c r="K16" s="285"/>
      <c r="L16" s="285"/>
      <c r="M16" s="285"/>
      <c r="N16" s="285"/>
      <c r="O16" s="90"/>
      <c r="P16" s="285"/>
      <c r="Q16" s="285"/>
      <c r="R16" s="285"/>
      <c r="S16" s="285"/>
      <c r="T16" s="91"/>
    </row>
    <row r="17" ht="11.1" customHeight="1" spans="1:20">
      <c r="A17" s="91"/>
      <c r="B17" s="91"/>
      <c r="C17" s="97"/>
      <c r="D17" s="147"/>
      <c r="E17" s="147"/>
      <c r="F17" s="132"/>
      <c r="G17" s="132"/>
      <c r="H17" s="132"/>
      <c r="I17" s="293"/>
      <c r="J17" s="108"/>
      <c r="K17" s="285"/>
      <c r="L17" s="285"/>
      <c r="M17" s="285"/>
      <c r="N17" s="285"/>
      <c r="O17" s="90"/>
      <c r="P17" s="285"/>
      <c r="Q17" s="285"/>
      <c r="R17" s="285"/>
      <c r="S17" s="285"/>
      <c r="T17" s="91"/>
    </row>
    <row r="18" ht="11.1" customHeight="1" spans="1:20">
      <c r="A18" s="91"/>
      <c r="B18" s="91"/>
      <c r="C18" s="103"/>
      <c r="D18" s="293"/>
      <c r="E18" s="293"/>
      <c r="F18" s="132"/>
      <c r="G18" s="132"/>
      <c r="H18" s="91"/>
      <c r="I18" s="91"/>
      <c r="J18" s="183"/>
      <c r="K18" s="468"/>
      <c r="L18" s="468"/>
      <c r="M18" s="437"/>
      <c r="N18" s="437"/>
      <c r="O18" s="90"/>
      <c r="P18" s="437"/>
      <c r="Q18" s="437"/>
      <c r="R18" s="437"/>
      <c r="S18" s="437"/>
      <c r="T18" s="91"/>
    </row>
    <row r="19" ht="11.1" customHeight="1" spans="1:20">
      <c r="A19" s="91"/>
      <c r="B19" s="91"/>
      <c r="C19" s="103"/>
      <c r="D19" s="293"/>
      <c r="E19" s="293"/>
      <c r="F19" s="132"/>
      <c r="G19" s="132"/>
      <c r="H19" s="91"/>
      <c r="I19" s="91"/>
      <c r="J19" s="183"/>
      <c r="K19" s="468"/>
      <c r="L19" s="468"/>
      <c r="M19" s="437"/>
      <c r="N19" s="437"/>
      <c r="O19" s="90"/>
      <c r="P19" s="437"/>
      <c r="Q19" s="437"/>
      <c r="R19" s="437"/>
      <c r="S19" s="437"/>
      <c r="T19" s="91"/>
    </row>
    <row r="20" ht="12" customHeight="1" spans="1:20">
      <c r="A20" s="91"/>
      <c r="B20" s="91"/>
      <c r="C20" s="103"/>
      <c r="D20" s="293"/>
      <c r="E20" s="293"/>
      <c r="F20" s="132"/>
      <c r="G20" s="132"/>
      <c r="H20" s="91"/>
      <c r="I20" s="91"/>
      <c r="J20" s="183"/>
      <c r="K20" s="468"/>
      <c r="L20" s="468"/>
      <c r="M20" s="437"/>
      <c r="N20" s="437"/>
      <c r="O20" s="90"/>
      <c r="P20" s="437"/>
      <c r="Q20" s="437"/>
      <c r="R20" s="437"/>
      <c r="S20" s="437"/>
      <c r="T20" s="91"/>
    </row>
    <row r="21" ht="11.1" customHeight="1" spans="1:20">
      <c r="A21" s="91"/>
      <c r="B21" s="147"/>
      <c r="C21" s="147"/>
      <c r="D21" s="132"/>
      <c r="E21" s="132"/>
      <c r="F21" s="91"/>
      <c r="G21" s="91"/>
      <c r="H21" s="91"/>
      <c r="I21" s="91"/>
      <c r="J21" s="90"/>
      <c r="K21" s="437"/>
      <c r="L21" s="437"/>
      <c r="M21" s="437"/>
      <c r="N21" s="437"/>
      <c r="O21" s="90"/>
      <c r="P21" s="437"/>
      <c r="Q21" s="437"/>
      <c r="R21" s="437"/>
      <c r="S21" s="437"/>
      <c r="T21" s="91"/>
    </row>
    <row r="22" ht="11.1" customHeight="1" spans="1:20">
      <c r="A22" s="91"/>
      <c r="B22" s="147"/>
      <c r="C22" s="293"/>
      <c r="D22" s="132"/>
      <c r="E22" s="132"/>
      <c r="F22" s="91"/>
      <c r="G22" s="91"/>
      <c r="H22" s="91"/>
      <c r="I22" s="91"/>
      <c r="J22" s="90"/>
      <c r="K22" s="437"/>
      <c r="L22" s="437"/>
      <c r="M22" s="437"/>
      <c r="N22" s="437"/>
      <c r="O22" s="90"/>
      <c r="P22" s="437"/>
      <c r="Q22" s="437"/>
      <c r="R22" s="437"/>
      <c r="S22" s="437"/>
      <c r="T22" s="91"/>
    </row>
    <row r="23" ht="5.25" customHeight="1" spans="1:20">
      <c r="A23" s="91"/>
      <c r="B23" s="132"/>
      <c r="C23" s="293"/>
      <c r="D23" s="132"/>
      <c r="E23" s="132"/>
      <c r="F23" s="91"/>
      <c r="G23" s="91"/>
      <c r="H23" s="91"/>
      <c r="I23" s="91"/>
      <c r="J23" s="90"/>
      <c r="K23" s="437"/>
      <c r="L23" s="437"/>
      <c r="M23" s="437"/>
      <c r="N23" s="437"/>
      <c r="O23" s="90"/>
      <c r="P23" s="437"/>
      <c r="Q23" s="437"/>
      <c r="R23" s="437"/>
      <c r="S23" s="437"/>
      <c r="T23" s="91"/>
    </row>
    <row r="24" ht="11.1" customHeight="1" spans="1:20">
      <c r="A24" s="91"/>
      <c r="B24" s="91"/>
      <c r="C24" s="108"/>
      <c r="D24" s="147"/>
      <c r="E24" s="147"/>
      <c r="F24" s="132"/>
      <c r="G24" s="132"/>
      <c r="H24" s="147"/>
      <c r="I24" s="132"/>
      <c r="J24" s="108"/>
      <c r="K24" s="285"/>
      <c r="L24" s="285"/>
      <c r="M24" s="285"/>
      <c r="N24" s="285"/>
      <c r="O24" s="90"/>
      <c r="P24" s="285"/>
      <c r="Q24" s="285"/>
      <c r="R24" s="285"/>
      <c r="S24" s="285"/>
      <c r="T24" s="91"/>
    </row>
    <row r="25" ht="11.1" customHeight="1" spans="1:20">
      <c r="A25" s="91"/>
      <c r="B25" s="91"/>
      <c r="C25" s="529"/>
      <c r="D25" s="293"/>
      <c r="E25" s="293"/>
      <c r="F25" s="132"/>
      <c r="G25" s="132"/>
      <c r="H25" s="293"/>
      <c r="I25" s="132"/>
      <c r="J25" s="108"/>
      <c r="K25" s="285"/>
      <c r="L25" s="285"/>
      <c r="M25" s="285"/>
      <c r="N25" s="285"/>
      <c r="O25" s="90"/>
      <c r="P25" s="285"/>
      <c r="Q25" s="285"/>
      <c r="R25" s="285"/>
      <c r="S25" s="285"/>
      <c r="T25" s="91"/>
    </row>
    <row r="26" ht="9.75" customHeight="1" spans="1:20">
      <c r="A26" s="91"/>
      <c r="B26" s="91"/>
      <c r="C26" s="103"/>
      <c r="D26" s="91"/>
      <c r="E26" s="91"/>
      <c r="F26" s="91"/>
      <c r="G26" s="91"/>
      <c r="H26" s="91"/>
      <c r="I26" s="91"/>
      <c r="J26" s="97"/>
      <c r="K26" s="437"/>
      <c r="L26" s="437"/>
      <c r="M26" s="437"/>
      <c r="N26" s="437"/>
      <c r="O26" s="90"/>
      <c r="P26" s="437"/>
      <c r="Q26" s="437"/>
      <c r="R26" s="437"/>
      <c r="S26" s="437"/>
      <c r="T26" s="91"/>
    </row>
    <row r="27" ht="11.1" customHeight="1" spans="1:20">
      <c r="A27" s="91"/>
      <c r="B27" s="91"/>
      <c r="C27" s="108"/>
      <c r="D27" s="147"/>
      <c r="E27" s="147"/>
      <c r="F27" s="132"/>
      <c r="G27" s="132"/>
      <c r="H27" s="147"/>
      <c r="I27" s="132"/>
      <c r="J27" s="108"/>
      <c r="K27" s="285"/>
      <c r="L27" s="285"/>
      <c r="M27" s="285"/>
      <c r="N27" s="285"/>
      <c r="O27" s="183"/>
      <c r="P27" s="285"/>
      <c r="Q27" s="285"/>
      <c r="R27" s="285"/>
      <c r="S27" s="285"/>
      <c r="T27" s="91"/>
    </row>
    <row r="28" ht="11.1" customHeight="1" spans="1:20">
      <c r="A28" s="91"/>
      <c r="B28" s="91"/>
      <c r="C28" s="91"/>
      <c r="D28" s="147"/>
      <c r="E28" s="293"/>
      <c r="F28" s="132"/>
      <c r="G28" s="132"/>
      <c r="H28" s="293"/>
      <c r="I28" s="132"/>
      <c r="J28" s="108"/>
      <c r="K28" s="285"/>
      <c r="L28" s="285"/>
      <c r="M28" s="285"/>
      <c r="N28" s="285"/>
      <c r="O28" s="90"/>
      <c r="P28" s="285"/>
      <c r="Q28" s="285"/>
      <c r="R28" s="285"/>
      <c r="S28" s="285"/>
      <c r="T28" s="91"/>
    </row>
    <row r="29" ht="11.1" customHeight="1" spans="1:20">
      <c r="A29" s="91"/>
      <c r="B29" s="91"/>
      <c r="C29" s="91"/>
      <c r="D29" s="293"/>
      <c r="E29" s="293"/>
      <c r="F29" s="132"/>
      <c r="G29" s="132"/>
      <c r="H29" s="293"/>
      <c r="I29" s="132"/>
      <c r="J29" s="183"/>
      <c r="K29" s="285"/>
      <c r="L29" s="285"/>
      <c r="M29" s="285"/>
      <c r="N29" s="285"/>
      <c r="O29" s="90"/>
      <c r="P29" s="285"/>
      <c r="Q29" s="285"/>
      <c r="R29" s="285"/>
      <c r="S29" s="285"/>
      <c r="T29" s="91"/>
    </row>
    <row r="30" ht="11.1" customHeight="1" spans="1:20">
      <c r="A30" s="91"/>
      <c r="B30" s="91"/>
      <c r="C30" s="91"/>
      <c r="D30" s="293"/>
      <c r="E30" s="293"/>
      <c r="F30" s="132"/>
      <c r="G30" s="132"/>
      <c r="H30" s="293"/>
      <c r="I30" s="132"/>
      <c r="J30" s="183"/>
      <c r="K30" s="285"/>
      <c r="L30" s="285"/>
      <c r="M30" s="285"/>
      <c r="N30" s="285"/>
      <c r="O30" s="90"/>
      <c r="P30" s="285"/>
      <c r="Q30" s="285"/>
      <c r="R30" s="285"/>
      <c r="S30" s="285"/>
      <c r="T30" s="91"/>
    </row>
    <row r="31" ht="17.25" customHeight="1" spans="1:20">
      <c r="A31" s="91"/>
      <c r="B31" s="91"/>
      <c r="C31" s="91"/>
      <c r="D31" s="293"/>
      <c r="E31" s="293"/>
      <c r="F31" s="132"/>
      <c r="G31" s="132"/>
      <c r="H31" s="91"/>
      <c r="I31" s="132"/>
      <c r="J31" s="183"/>
      <c r="K31" s="285"/>
      <c r="L31" s="285"/>
      <c r="M31" s="285"/>
      <c r="N31" s="285"/>
      <c r="O31" s="90"/>
      <c r="P31" s="285"/>
      <c r="Q31" s="285"/>
      <c r="R31" s="285"/>
      <c r="S31" s="285"/>
      <c r="T31" s="91"/>
    </row>
    <row r="32" ht="8.25" customHeight="1" spans="1:20">
      <c r="A32" s="91"/>
      <c r="B32" s="91"/>
      <c r="C32" s="91"/>
      <c r="D32" s="293"/>
      <c r="E32" s="293"/>
      <c r="F32" s="132"/>
      <c r="G32" s="132"/>
      <c r="H32" s="91"/>
      <c r="I32" s="132"/>
      <c r="J32" s="183"/>
      <c r="K32" s="285"/>
      <c r="L32" s="285"/>
      <c r="M32" s="285"/>
      <c r="N32" s="285"/>
      <c r="O32" s="90"/>
      <c r="P32" s="285"/>
      <c r="Q32" s="285"/>
      <c r="R32" s="285"/>
      <c r="S32" s="285"/>
      <c r="T32" s="91"/>
    </row>
    <row r="33" ht="11.1" customHeight="1" spans="1:20">
      <c r="A33" s="91"/>
      <c r="B33" s="91"/>
      <c r="C33" s="91"/>
      <c r="D33" s="293"/>
      <c r="E33" s="293"/>
      <c r="F33" s="132"/>
      <c r="G33" s="132"/>
      <c r="H33" s="91"/>
      <c r="I33" s="132"/>
      <c r="J33" s="183"/>
      <c r="K33" s="285"/>
      <c r="L33" s="285"/>
      <c r="M33" s="285"/>
      <c r="N33" s="285"/>
      <c r="O33" s="90"/>
      <c r="P33" s="285"/>
      <c r="Q33" s="285"/>
      <c r="R33" s="285"/>
      <c r="S33" s="849"/>
      <c r="T33" s="91"/>
    </row>
    <row r="34" ht="11.1" customHeight="1" spans="1:20">
      <c r="A34" s="91"/>
      <c r="B34" s="91"/>
      <c r="C34" s="91"/>
      <c r="D34" s="88"/>
      <c r="E34" s="293"/>
      <c r="F34" s="132"/>
      <c r="G34" s="132"/>
      <c r="H34" s="91"/>
      <c r="I34" s="132"/>
      <c r="J34" s="183"/>
      <c r="K34" s="285"/>
      <c r="L34" s="285"/>
      <c r="M34" s="285"/>
      <c r="N34" s="285"/>
      <c r="O34" s="90"/>
      <c r="P34" s="285"/>
      <c r="Q34" s="849"/>
      <c r="R34" s="850"/>
      <c r="S34" s="850"/>
      <c r="T34" s="91"/>
    </row>
    <row r="35" ht="11.1" customHeight="1" spans="1:20">
      <c r="A35" s="91"/>
      <c r="B35" s="91"/>
      <c r="C35" s="91"/>
      <c r="D35" s="293"/>
      <c r="E35" s="293"/>
      <c r="F35" s="132"/>
      <c r="G35" s="132"/>
      <c r="H35" s="91"/>
      <c r="I35" s="132"/>
      <c r="J35" s="183"/>
      <c r="K35" s="285"/>
      <c r="L35" s="285"/>
      <c r="M35" s="285"/>
      <c r="N35" s="285"/>
      <c r="O35" s="90"/>
      <c r="P35" s="285"/>
      <c r="Q35" s="849"/>
      <c r="R35" s="850"/>
      <c r="S35" s="850"/>
      <c r="T35" s="91"/>
    </row>
    <row r="36" ht="11.1" customHeight="1" spans="1:20">
      <c r="A36" s="91"/>
      <c r="B36" s="91"/>
      <c r="C36" s="91"/>
      <c r="D36" s="293"/>
      <c r="E36" s="293"/>
      <c r="F36" s="132"/>
      <c r="G36" s="132"/>
      <c r="H36" s="91"/>
      <c r="I36" s="132"/>
      <c r="J36" s="183"/>
      <c r="K36" s="285"/>
      <c r="L36" s="285"/>
      <c r="M36" s="285"/>
      <c r="N36" s="285"/>
      <c r="O36" s="90"/>
      <c r="P36" s="285"/>
      <c r="Q36" s="849"/>
      <c r="R36" s="850"/>
      <c r="S36" s="850"/>
      <c r="T36" s="91"/>
    </row>
    <row r="37" ht="15.75" customHeight="1" spans="1:20">
      <c r="A37" s="91"/>
      <c r="B37" s="91"/>
      <c r="C37" s="91"/>
      <c r="D37" s="293"/>
      <c r="E37" s="293"/>
      <c r="F37" s="132"/>
      <c r="G37" s="132"/>
      <c r="H37" s="91"/>
      <c r="I37" s="132"/>
      <c r="J37" s="183"/>
      <c r="K37" s="285"/>
      <c r="L37" s="285"/>
      <c r="M37" s="285"/>
      <c r="N37" s="285"/>
      <c r="O37" s="90"/>
      <c r="P37" s="285"/>
      <c r="Q37" s="285"/>
      <c r="R37" s="285"/>
      <c r="S37" s="849"/>
      <c r="T37" s="91"/>
    </row>
    <row r="38" ht="11.1" customHeight="1" spans="1:20">
      <c r="A38" s="91"/>
      <c r="B38" s="851"/>
      <c r="C38" s="147"/>
      <c r="D38" s="91"/>
      <c r="E38" s="91"/>
      <c r="F38" s="132"/>
      <c r="G38" s="147"/>
      <c r="H38" s="108"/>
      <c r="I38" s="108"/>
      <c r="J38" s="183"/>
      <c r="K38" s="285"/>
      <c r="L38" s="285"/>
      <c r="M38" s="285"/>
      <c r="N38" s="285"/>
      <c r="O38" s="183"/>
      <c r="P38" s="850"/>
      <c r="Q38" s="850"/>
      <c r="R38" s="850"/>
      <c r="S38" s="850"/>
      <c r="T38" s="91"/>
    </row>
    <row r="39" ht="11.1" customHeight="1" spans="1:20">
      <c r="A39" s="91"/>
      <c r="B39" s="132"/>
      <c r="C39" s="293"/>
      <c r="D39" s="91"/>
      <c r="E39" s="91"/>
      <c r="F39" s="132"/>
      <c r="G39" s="293"/>
      <c r="H39" s="845"/>
      <c r="I39" s="845"/>
      <c r="J39" s="183"/>
      <c r="K39" s="285"/>
      <c r="L39" s="285"/>
      <c r="M39" s="285"/>
      <c r="N39" s="285"/>
      <c r="O39" s="183"/>
      <c r="P39" s="850"/>
      <c r="Q39" s="850"/>
      <c r="R39" s="850"/>
      <c r="S39" s="850"/>
      <c r="T39" s="91"/>
    </row>
    <row r="40" ht="11.1" customHeight="1" spans="1:20">
      <c r="A40" s="91"/>
      <c r="B40" s="91"/>
      <c r="C40" s="91"/>
      <c r="D40" s="293"/>
      <c r="E40" s="293"/>
      <c r="F40" s="132"/>
      <c r="G40" s="132"/>
      <c r="H40" s="91"/>
      <c r="I40" s="132"/>
      <c r="J40" s="183"/>
      <c r="K40" s="285"/>
      <c r="L40" s="285"/>
      <c r="M40" s="285"/>
      <c r="N40" s="285"/>
      <c r="O40" s="90"/>
      <c r="P40" s="285"/>
      <c r="Q40" s="285"/>
      <c r="R40" s="285"/>
      <c r="S40" s="285"/>
      <c r="T40" s="91"/>
    </row>
    <row r="41" ht="11.1" customHeight="1" spans="1:20">
      <c r="A41" s="91"/>
      <c r="B41" s="91"/>
      <c r="C41" s="91"/>
      <c r="D41" s="293"/>
      <c r="E41" s="293"/>
      <c r="F41" s="132"/>
      <c r="G41" s="132"/>
      <c r="H41" s="91"/>
      <c r="I41" s="132"/>
      <c r="J41" s="183"/>
      <c r="K41" s="285"/>
      <c r="L41" s="285"/>
      <c r="M41" s="285"/>
      <c r="N41" s="285"/>
      <c r="O41" s="90"/>
      <c r="P41" s="285"/>
      <c r="Q41" s="285"/>
      <c r="R41" s="285"/>
      <c r="S41" s="285"/>
      <c r="T41" s="91"/>
    </row>
    <row r="42" ht="11.1" customHeight="1" spans="1:20">
      <c r="A42" s="91"/>
      <c r="B42" s="91"/>
      <c r="C42" s="91"/>
      <c r="D42" s="293"/>
      <c r="E42" s="293"/>
      <c r="F42" s="132"/>
      <c r="G42" s="132"/>
      <c r="H42" s="91"/>
      <c r="I42" s="132"/>
      <c r="J42" s="183"/>
      <c r="K42" s="285"/>
      <c r="L42" s="285"/>
      <c r="M42" s="285"/>
      <c r="N42" s="285"/>
      <c r="O42" s="90"/>
      <c r="P42" s="285"/>
      <c r="Q42" s="285"/>
      <c r="R42" s="285"/>
      <c r="S42" s="285"/>
      <c r="T42" s="91"/>
    </row>
    <row r="43" ht="9.95" customHeight="1" spans="1:20">
      <c r="A43" s="91"/>
      <c r="B43" s="91"/>
      <c r="C43" s="91"/>
      <c r="D43" s="293"/>
      <c r="E43" s="91"/>
      <c r="F43" s="91"/>
      <c r="G43" s="91"/>
      <c r="H43" s="91"/>
      <c r="I43" s="91"/>
      <c r="J43" s="437"/>
      <c r="K43" s="437"/>
      <c r="L43" s="437"/>
      <c r="M43" s="437"/>
      <c r="N43" s="437"/>
      <c r="O43" s="90"/>
      <c r="P43" s="101"/>
      <c r="Q43" s="101"/>
      <c r="R43" s="101"/>
      <c r="S43" s="101"/>
      <c r="T43" s="91"/>
    </row>
    <row r="44" ht="3" hidden="1" customHeight="1" spans="1:20">
      <c r="A44" s="91"/>
      <c r="B44" s="91"/>
      <c r="C44" s="91"/>
      <c r="D44" s="91"/>
      <c r="E44" s="91"/>
      <c r="F44" s="91"/>
      <c r="G44" s="91"/>
      <c r="H44" s="91"/>
      <c r="I44" s="91"/>
      <c r="J44" s="437"/>
      <c r="K44" s="437"/>
      <c r="L44" s="437"/>
      <c r="M44" s="437"/>
      <c r="N44" s="437"/>
      <c r="O44" s="437"/>
      <c r="P44" s="101"/>
      <c r="Q44" s="101"/>
      <c r="R44" s="101"/>
      <c r="S44" s="101"/>
      <c r="T44" s="91"/>
    </row>
    <row r="45" ht="3" customHeight="1" spans="1:20">
      <c r="A45" s="91"/>
      <c r="B45" s="91"/>
      <c r="C45" s="91"/>
      <c r="D45" s="91"/>
      <c r="E45" s="91"/>
      <c r="F45" s="91"/>
      <c r="G45" s="91"/>
      <c r="H45" s="91"/>
      <c r="I45" s="91"/>
      <c r="J45" s="437"/>
      <c r="K45" s="437"/>
      <c r="L45" s="437"/>
      <c r="M45" s="437"/>
      <c r="N45" s="437"/>
      <c r="O45" s="437"/>
      <c r="P45" s="101"/>
      <c r="Q45" s="101"/>
      <c r="R45" s="101"/>
      <c r="S45" s="101"/>
      <c r="T45" s="91"/>
    </row>
    <row r="46" ht="15" customHeight="1" spans="1:20">
      <c r="A46" s="91"/>
      <c r="B46" s="331"/>
      <c r="C46" s="91"/>
      <c r="D46" s="132"/>
      <c r="E46" s="132"/>
      <c r="F46" s="132"/>
      <c r="G46" s="147"/>
      <c r="H46" s="91"/>
      <c r="I46" s="132"/>
      <c r="J46" s="183"/>
      <c r="K46" s="468"/>
      <c r="L46" s="468"/>
      <c r="M46" s="468"/>
      <c r="N46" s="90"/>
      <c r="O46" s="183"/>
      <c r="P46" s="132"/>
      <c r="Q46" s="132"/>
      <c r="R46" s="132"/>
      <c r="S46" s="90"/>
      <c r="T46" s="91"/>
    </row>
    <row r="47" ht="15" customHeight="1" spans="1:20">
      <c r="A47" s="91"/>
      <c r="B47" s="331"/>
      <c r="C47" s="91"/>
      <c r="D47" s="132"/>
      <c r="E47" s="132"/>
      <c r="F47" s="132"/>
      <c r="G47" s="147"/>
      <c r="H47" s="91"/>
      <c r="I47" s="132"/>
      <c r="J47" s="183"/>
      <c r="K47" s="468"/>
      <c r="L47" s="468"/>
      <c r="M47" s="468"/>
      <c r="N47" s="90"/>
      <c r="O47" s="183"/>
      <c r="P47" s="132"/>
      <c r="Q47" s="132"/>
      <c r="R47" s="132"/>
      <c r="S47" s="90"/>
      <c r="T47" s="91"/>
    </row>
    <row r="48" ht="8.25" customHeight="1" spans="1:20">
      <c r="A48" s="91"/>
      <c r="B48" s="91"/>
      <c r="C48" s="91"/>
      <c r="D48" s="91"/>
      <c r="E48" s="91"/>
      <c r="F48" s="91"/>
      <c r="G48" s="91"/>
      <c r="H48" s="91"/>
      <c r="I48" s="91"/>
      <c r="J48" s="437"/>
      <c r="K48" s="101"/>
      <c r="L48" s="101"/>
      <c r="M48" s="101"/>
      <c r="N48" s="101"/>
      <c r="O48" s="437"/>
      <c r="P48" s="101"/>
      <c r="Q48" s="101"/>
      <c r="R48" s="101"/>
      <c r="S48" s="101"/>
      <c r="T48" s="91"/>
    </row>
    <row r="49" customHeight="1" spans="1:20">
      <c r="A49" s="91"/>
      <c r="B49" s="87"/>
      <c r="C49" s="91"/>
      <c r="D49" s="91"/>
      <c r="E49" s="87"/>
      <c r="F49" s="87"/>
      <c r="G49" s="87"/>
      <c r="H49" s="87"/>
      <c r="I49" s="87"/>
      <c r="J49" s="90"/>
      <c r="K49" s="87"/>
      <c r="L49" s="87"/>
      <c r="M49" s="87"/>
      <c r="N49" s="87"/>
      <c r="O49" s="90"/>
      <c r="P49" s="87"/>
      <c r="Q49" s="87"/>
      <c r="R49" s="87"/>
      <c r="S49" s="87"/>
      <c r="T49" s="87"/>
    </row>
    <row r="50" customHeight="1" spans="1:20">
      <c r="A50" s="91"/>
      <c r="B50" s="852"/>
      <c r="C50" s="91"/>
      <c r="D50" s="91"/>
      <c r="E50" s="852"/>
      <c r="F50" s="91"/>
      <c r="G50" s="91"/>
      <c r="H50" s="91"/>
      <c r="I50" s="91"/>
      <c r="J50" s="437"/>
      <c r="K50" s="101"/>
      <c r="L50" s="101"/>
      <c r="M50" s="101"/>
      <c r="N50" s="101"/>
      <c r="O50" s="437"/>
      <c r="P50" s="101"/>
      <c r="Q50" s="101"/>
      <c r="R50" s="87"/>
      <c r="S50" s="87"/>
      <c r="T50" s="87"/>
    </row>
    <row r="51" ht="12.75" customHeight="1" spans="1:20">
      <c r="A51" s="91"/>
      <c r="B51" s="87"/>
      <c r="C51" s="91"/>
      <c r="D51" s="91"/>
      <c r="E51" s="87"/>
      <c r="F51" s="87"/>
      <c r="G51" s="87"/>
      <c r="H51" s="87"/>
      <c r="I51" s="87"/>
      <c r="J51" s="90"/>
      <c r="K51" s="87"/>
      <c r="L51" s="87"/>
      <c r="M51" s="87"/>
      <c r="N51" s="87"/>
      <c r="O51" s="90"/>
      <c r="P51" s="87"/>
      <c r="Q51" s="87"/>
      <c r="R51" s="87"/>
      <c r="S51" s="87"/>
      <c r="T51" s="87"/>
    </row>
    <row r="52" ht="9.75" customHeight="1" spans="1:20">
      <c r="A52" s="91"/>
      <c r="B52" s="852"/>
      <c r="C52" s="91"/>
      <c r="D52" s="91"/>
      <c r="E52" s="852"/>
      <c r="F52" s="91"/>
      <c r="G52" s="91"/>
      <c r="H52" s="91"/>
      <c r="I52" s="91"/>
      <c r="J52" s="437"/>
      <c r="K52" s="101"/>
      <c r="L52" s="101"/>
      <c r="M52" s="101"/>
      <c r="N52" s="101"/>
      <c r="O52" s="437"/>
      <c r="P52" s="101"/>
      <c r="Q52" s="101"/>
      <c r="R52" s="101"/>
      <c r="S52" s="101"/>
      <c r="T52" s="91"/>
    </row>
    <row r="53" ht="9.75" customHeight="1" spans="1:20">
      <c r="A53" s="91"/>
      <c r="B53" s="91"/>
      <c r="C53" s="91"/>
      <c r="D53" s="852"/>
      <c r="E53" s="852"/>
      <c r="F53" s="91"/>
      <c r="G53" s="91"/>
      <c r="H53" s="91"/>
      <c r="I53" s="91"/>
      <c r="J53" s="437"/>
      <c r="K53" s="101"/>
      <c r="L53" s="101"/>
      <c r="M53" s="101"/>
      <c r="N53" s="101"/>
      <c r="O53" s="437"/>
      <c r="P53" s="101"/>
      <c r="Q53" s="101"/>
      <c r="R53" s="101"/>
      <c r="S53" s="101"/>
      <c r="T53" s="91"/>
    </row>
    <row r="54" ht="5.1" customHeight="1" spans="1:20">
      <c r="A54" s="91"/>
      <c r="B54" s="91"/>
      <c r="C54" s="91"/>
      <c r="D54" s="852"/>
      <c r="E54" s="852"/>
      <c r="F54" s="91"/>
      <c r="G54" s="91"/>
      <c r="H54" s="91"/>
      <c r="I54" s="91"/>
      <c r="J54" s="437"/>
      <c r="K54" s="101"/>
      <c r="L54" s="101"/>
      <c r="M54" s="101"/>
      <c r="N54" s="101"/>
      <c r="O54" s="437"/>
      <c r="P54" s="101"/>
      <c r="Q54" s="101"/>
      <c r="R54" s="101"/>
      <c r="S54" s="101"/>
      <c r="T54" s="91"/>
    </row>
    <row r="55" ht="6.75" customHeight="1" spans="1:20">
      <c r="A55" s="101"/>
      <c r="B55" s="101"/>
      <c r="C55" s="101"/>
      <c r="D55" s="101"/>
      <c r="E55" s="101"/>
      <c r="F55" s="101"/>
      <c r="G55" s="91"/>
      <c r="H55" s="87"/>
      <c r="I55" s="86"/>
      <c r="J55" s="90"/>
      <c r="K55" s="87"/>
      <c r="L55" s="87"/>
      <c r="M55" s="87"/>
      <c r="N55" s="87"/>
      <c r="O55" s="90"/>
      <c r="P55" s="87"/>
      <c r="Q55" s="87"/>
      <c r="R55" s="87"/>
      <c r="S55" s="101"/>
      <c r="T55" s="91"/>
    </row>
    <row r="56" spans="1:20">
      <c r="K56" s="853"/>
      <c r="L56" s="853"/>
      <c r="M56" s="853"/>
      <c r="N56" s="853"/>
      <c r="P56" s="853"/>
      <c r="Q56" s="853"/>
      <c r="R56" s="853"/>
      <c r="S56" s="853"/>
    </row>
    <row r="57" spans="1:20">
      <c r="K57" s="853"/>
      <c r="L57" s="853"/>
      <c r="M57" s="853"/>
      <c r="N57" s="853"/>
      <c r="P57" s="853"/>
      <c r="Q57" s="853"/>
      <c r="R57" s="853"/>
      <c r="S57" s="853"/>
    </row>
    <row r="58" spans="1:20">
      <c r="K58" s="853"/>
      <c r="L58" s="853"/>
      <c r="M58" s="853"/>
      <c r="N58" s="853"/>
      <c r="P58" s="853"/>
      <c r="Q58" s="853"/>
      <c r="R58" s="853"/>
      <c r="S58" s="853"/>
    </row>
    <row r="59" spans="1:20">
      <c r="K59" s="853"/>
      <c r="L59" s="853"/>
      <c r="M59" s="853"/>
      <c r="N59" s="853"/>
      <c r="P59" s="853"/>
      <c r="Q59" s="853"/>
      <c r="R59" s="853"/>
      <c r="S59" s="853"/>
    </row>
    <row r="60" spans="1:20">
      <c r="K60" s="853"/>
      <c r="L60" s="853"/>
      <c r="M60" s="853"/>
      <c r="N60" s="853"/>
      <c r="P60" s="853"/>
      <c r="Q60" s="853"/>
      <c r="R60" s="853"/>
      <c r="S60" s="853"/>
    </row>
    <row r="61" spans="1:20">
      <c r="K61" s="853"/>
      <c r="L61" s="853"/>
      <c r="M61" s="853"/>
      <c r="N61" s="853"/>
      <c r="P61" s="853"/>
      <c r="Q61" s="853"/>
      <c r="R61" s="853"/>
      <c r="S61" s="853"/>
    </row>
    <row r="62" spans="1:20">
      <c r="K62" s="853"/>
      <c r="L62" s="853"/>
      <c r="M62" s="853"/>
      <c r="N62" s="853"/>
      <c r="P62" s="853"/>
      <c r="Q62" s="853"/>
      <c r="R62" s="853"/>
      <c r="S62" s="853"/>
    </row>
    <row r="63" spans="1:20">
      <c r="K63" s="853"/>
      <c r="L63" s="853"/>
      <c r="M63" s="853"/>
      <c r="N63" s="853"/>
      <c r="P63" s="853"/>
      <c r="Q63" s="853"/>
      <c r="R63" s="853"/>
      <c r="S63" s="853"/>
    </row>
    <row r="64" spans="1:20">
      <c r="A64" s="138"/>
      <c r="K64" s="853"/>
      <c r="L64" s="853"/>
      <c r="M64" s="853"/>
      <c r="N64" s="853"/>
      <c r="P64" s="853"/>
      <c r="Q64" s="853"/>
      <c r="R64" s="853"/>
      <c r="S64" s="853"/>
    </row>
    <row r="65" spans="11:19">
      <c r="K65" s="853"/>
      <c r="L65" s="853"/>
      <c r="M65" s="853"/>
      <c r="N65" s="853"/>
      <c r="P65" s="853"/>
      <c r="Q65" s="853"/>
      <c r="R65" s="853"/>
      <c r="S65" s="853"/>
    </row>
    <row r="66" spans="11:19">
      <c r="K66" s="853"/>
      <c r="L66" s="853"/>
      <c r="M66" s="853"/>
      <c r="N66" s="853"/>
      <c r="P66" s="853"/>
      <c r="Q66" s="853"/>
      <c r="R66" s="853"/>
      <c r="S66" s="853"/>
    </row>
    <row r="67" spans="11:19">
      <c r="K67" s="853"/>
      <c r="L67" s="853"/>
      <c r="M67" s="853"/>
      <c r="N67" s="853"/>
      <c r="P67" s="853"/>
      <c r="Q67" s="853"/>
      <c r="R67" s="853"/>
      <c r="S67" s="853"/>
    </row>
    <row r="68" spans="11:19">
      <c r="K68" s="853"/>
      <c r="L68" s="853"/>
      <c r="M68" s="853"/>
      <c r="N68" s="853"/>
      <c r="P68" s="853"/>
      <c r="Q68" s="853"/>
      <c r="R68" s="853"/>
      <c r="S68" s="853"/>
    </row>
    <row r="69" spans="11:19">
      <c r="K69" s="853"/>
      <c r="L69" s="853"/>
      <c r="M69" s="853"/>
      <c r="N69" s="853"/>
      <c r="P69" s="853"/>
      <c r="Q69" s="853"/>
      <c r="R69" s="853"/>
      <c r="S69" s="853"/>
    </row>
  </sheetData>
  <sheetProtection selectLockedCells="1" selectUnlockedCells="1"/>
  <mergeCells count="26">
    <mergeCell ref="F1:T1"/>
    <mergeCell ref="A5:T5"/>
    <mergeCell ref="A6:T6"/>
    <mergeCell ref="H38:I38"/>
    <mergeCell ref="H39:I39"/>
    <mergeCell ref="J9:J10"/>
    <mergeCell ref="J12:J13"/>
    <mergeCell ref="J15:J16"/>
    <mergeCell ref="J24:J25"/>
    <mergeCell ref="J27:J28"/>
    <mergeCell ref="J38:J39"/>
    <mergeCell ref="O38:O39"/>
    <mergeCell ref="Q34:Q35"/>
    <mergeCell ref="K27:N28"/>
    <mergeCell ref="P27:S28"/>
    <mergeCell ref="R34:S35"/>
    <mergeCell ref="P9:S10"/>
    <mergeCell ref="K15:N16"/>
    <mergeCell ref="P15:S16"/>
    <mergeCell ref="K24:N25"/>
    <mergeCell ref="P24:S25"/>
    <mergeCell ref="K12:N13"/>
    <mergeCell ref="P12:S13"/>
    <mergeCell ref="K38:N39"/>
    <mergeCell ref="P38:S39"/>
    <mergeCell ref="K9:N10"/>
  </mergeCells>
  <printOptions horizontalCentered="1"/>
  <pageMargins left="0.390277777777778" right="0.5" top="0.5" bottom="0.55" header="0.511805555555556" footer="0.511805555555556"/>
  <pageSetup paperSize="9" scale="88" firstPageNumber="19" orientation="portrait" useFirstPageNumber="1"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W652"/>
  <sheetViews>
    <sheetView showGridLines="0" view="pageBreakPreview" zoomScaleNormal="100" topLeftCell="A592" workbookViewId="0">
      <selection activeCell="AC615" sqref="AC615:AE616"/>
    </sheetView>
  </sheetViews>
  <sheetFormatPr defaultColWidth="9.14285714285714" defaultRowHeight="12.75" customHeight="1"/>
  <cols>
    <col min="1" max="1" width="1" style="64" customWidth="1"/>
    <col min="2" max="2" width="5.57142857142857" style="65" customWidth="1"/>
    <col min="3" max="3" width="0.714285714285714" style="64" customWidth="1"/>
    <col min="4" max="31" width="3.85714285714286" style="64" customWidth="1"/>
    <col min="32" max="32" width="4.28571428571429" style="66" customWidth="1"/>
    <col min="33" max="34" width="3.85714285714286" style="64" customWidth="1"/>
    <col min="35" max="16384" width="9.14285714285714" style="64"/>
  </cols>
  <sheetData>
    <row r="1" customHeight="1" spans="1:49">
      <c r="A1" s="67" t="s">
        <v>1311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row>
    <row r="2" customHeight="1" spans="1:49">
      <c r="A2" s="68" t="s">
        <v>108</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row>
    <row r="3" customHeight="1" spans="1:49">
      <c r="A3" s="69" t="s">
        <v>1312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row>
    <row r="4" customHeight="1" spans="1:49">
      <c r="J4" s="80"/>
      <c r="K4" s="80"/>
      <c r="AF4" s="533"/>
      <c r="AG4" s="533"/>
      <c r="AH4" s="533"/>
    </row>
    <row r="5" ht="15" customHeight="1" spans="1:49">
      <c r="A5" s="71"/>
      <c r="B5" s="188" t="s">
        <v>1313</v>
      </c>
      <c r="C5" s="189"/>
      <c r="D5" s="189"/>
      <c r="E5" s="189"/>
      <c r="F5" s="189"/>
      <c r="G5" s="190"/>
      <c r="H5" s="74" t="s">
        <v>69</v>
      </c>
      <c r="I5" s="75"/>
      <c r="J5" s="380"/>
      <c r="K5" s="77" t="s">
        <v>1314</v>
      </c>
      <c r="L5" s="78"/>
      <c r="O5" s="79"/>
      <c r="P5" s="79"/>
      <c r="Q5" s="79"/>
      <c r="R5" s="79"/>
      <c r="S5" s="79"/>
      <c r="T5" s="79"/>
      <c r="U5" s="79"/>
      <c r="V5" s="79"/>
      <c r="W5" s="79"/>
      <c r="X5" s="79"/>
      <c r="Y5" s="79"/>
      <c r="Z5" s="79"/>
      <c r="AA5" s="79"/>
      <c r="AB5" s="79"/>
      <c r="AC5" s="79"/>
      <c r="AD5" s="79"/>
      <c r="AE5" s="79"/>
      <c r="AF5" s="79"/>
      <c r="AG5" s="79"/>
      <c r="AH5" s="80"/>
      <c r="AI5" s="80"/>
      <c r="AJ5" s="80"/>
      <c r="AK5" s="80"/>
      <c r="AL5" s="80"/>
      <c r="AM5" s="80"/>
      <c r="AN5" s="80"/>
      <c r="AO5" s="80"/>
      <c r="AP5" s="80"/>
      <c r="AQ5" s="80"/>
      <c r="AR5" s="80"/>
      <c r="AS5" s="80"/>
      <c r="AT5" s="80"/>
      <c r="AU5" s="80"/>
      <c r="AV5" s="80"/>
      <c r="AW5" s="80"/>
    </row>
    <row r="6" ht="15" customHeight="1" spans="1:49">
      <c r="A6" s="71"/>
      <c r="B6" s="196"/>
      <c r="C6" s="197"/>
      <c r="D6" s="197"/>
      <c r="E6" s="197"/>
      <c r="F6" s="197"/>
      <c r="G6" s="198"/>
      <c r="H6" s="83"/>
      <c r="I6" s="84"/>
      <c r="J6" s="76"/>
      <c r="K6" s="85" t="s">
        <v>1315</v>
      </c>
      <c r="L6" s="78"/>
      <c r="O6" s="79"/>
      <c r="P6" s="79"/>
      <c r="Q6" s="79"/>
      <c r="R6" s="79"/>
      <c r="S6" s="79"/>
      <c r="T6" s="79"/>
      <c r="U6" s="79"/>
      <c r="V6" s="79"/>
      <c r="W6" s="79"/>
      <c r="X6" s="79"/>
      <c r="Y6" s="79"/>
      <c r="Z6" s="79"/>
      <c r="AA6" s="79"/>
      <c r="AB6" s="79"/>
      <c r="AC6" s="79"/>
      <c r="AD6" s="79"/>
      <c r="AE6" s="79"/>
      <c r="AF6" s="79"/>
      <c r="AG6" s="79"/>
      <c r="AH6" s="80"/>
      <c r="AI6" s="80"/>
      <c r="AJ6" s="80"/>
      <c r="AK6" s="80"/>
      <c r="AL6" s="80"/>
      <c r="AM6" s="80"/>
      <c r="AN6" s="80"/>
      <c r="AO6" s="80"/>
      <c r="AP6" s="80"/>
      <c r="AQ6" s="80"/>
      <c r="AR6" s="80"/>
      <c r="AS6" s="80"/>
      <c r="AT6" s="80"/>
      <c r="AU6" s="80"/>
      <c r="AV6" s="80"/>
      <c r="AW6" s="80"/>
    </row>
    <row r="7" ht="15" customHeight="1" spans="1:49">
      <c r="A7" s="71"/>
      <c r="Z7" s="534"/>
      <c r="AA7" s="534"/>
      <c r="AB7" s="534"/>
      <c r="AC7" s="534"/>
      <c r="AD7" s="534"/>
      <c r="AE7" s="534"/>
      <c r="AF7" s="534"/>
      <c r="AG7" s="534"/>
      <c r="AH7" s="80"/>
      <c r="AI7" s="80"/>
      <c r="AJ7" s="80"/>
      <c r="AK7" s="80"/>
      <c r="AL7" s="80"/>
      <c r="AM7" s="80"/>
      <c r="AN7" s="80"/>
      <c r="AO7" s="80"/>
      <c r="AP7" s="80"/>
      <c r="AQ7" s="80"/>
      <c r="AR7" s="80"/>
      <c r="AS7" s="80"/>
      <c r="AT7" s="80"/>
      <c r="AU7" s="80"/>
      <c r="AV7" s="80"/>
      <c r="AW7" s="80"/>
    </row>
    <row r="8" ht="6.75" customHeight="1" spans="1:49">
      <c r="A8" s="71"/>
      <c r="B8" s="79"/>
      <c r="C8" s="79"/>
      <c r="D8" s="79"/>
      <c r="E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80"/>
      <c r="AI8" s="80"/>
      <c r="AJ8" s="80"/>
      <c r="AK8" s="80"/>
      <c r="AL8" s="80"/>
      <c r="AM8" s="80"/>
      <c r="AN8" s="80"/>
      <c r="AO8" s="80"/>
      <c r="AP8" s="80"/>
      <c r="AQ8" s="80"/>
      <c r="AR8" s="80"/>
      <c r="AS8" s="80"/>
      <c r="AT8" s="80"/>
      <c r="AU8" s="80"/>
      <c r="AV8" s="80"/>
      <c r="AW8" s="80"/>
    </row>
    <row r="9" ht="15" customHeight="1" spans="1:49">
      <c r="A9" s="71"/>
      <c r="B9" s="535" t="s">
        <v>1316</v>
      </c>
      <c r="C9" s="536"/>
      <c r="D9" s="536"/>
      <c r="E9" s="537"/>
      <c r="F9" s="538">
        <v>1</v>
      </c>
      <c r="G9" s="539"/>
      <c r="H9" s="540" t="s">
        <v>1317</v>
      </c>
      <c r="J9" s="79"/>
      <c r="K9" s="79"/>
      <c r="L9" s="79"/>
      <c r="M9" s="79"/>
      <c r="N9" s="79"/>
      <c r="O9" s="79"/>
      <c r="P9" s="79"/>
      <c r="Q9" s="79"/>
      <c r="R9" s="79"/>
      <c r="S9" s="79"/>
      <c r="T9" s="79"/>
      <c r="U9" s="79"/>
      <c r="V9" s="79"/>
      <c r="W9" s="79"/>
      <c r="X9" s="79"/>
      <c r="Y9" s="79"/>
      <c r="Z9" s="79"/>
      <c r="AA9" s="79"/>
      <c r="AB9" s="79"/>
      <c r="AC9" s="79"/>
      <c r="AD9" s="79"/>
      <c r="AE9" s="79"/>
      <c r="AF9" s="79"/>
      <c r="AG9" s="79"/>
      <c r="AH9" s="80"/>
      <c r="AI9" s="80"/>
      <c r="AJ9" s="80"/>
      <c r="AK9" s="80"/>
      <c r="AL9" s="80"/>
      <c r="AM9" s="80"/>
      <c r="AN9" s="80"/>
      <c r="AO9" s="80"/>
      <c r="AP9" s="80"/>
      <c r="AQ9" s="80"/>
      <c r="AR9" s="80"/>
      <c r="AS9" s="80"/>
      <c r="AT9" s="80"/>
      <c r="AU9" s="80"/>
      <c r="AV9" s="80"/>
      <c r="AW9" s="80"/>
    </row>
    <row r="10" ht="15" customHeight="1" spans="1:49">
      <c r="A10" s="71"/>
      <c r="B10" s="541" t="s">
        <v>1318</v>
      </c>
      <c r="C10" s="542"/>
      <c r="D10" s="542"/>
      <c r="E10" s="543"/>
      <c r="F10" s="544"/>
      <c r="G10" s="545"/>
      <c r="H10" s="546" t="s">
        <v>1319</v>
      </c>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80"/>
      <c r="AI10" s="80"/>
      <c r="AJ10" s="80"/>
      <c r="AK10" s="80"/>
      <c r="AL10" s="80"/>
      <c r="AM10" s="80"/>
      <c r="AN10" s="80"/>
      <c r="AO10" s="80"/>
      <c r="AP10" s="80"/>
      <c r="AQ10" s="80"/>
      <c r="AR10" s="80"/>
      <c r="AS10" s="80"/>
      <c r="AT10" s="80"/>
      <c r="AU10" s="80"/>
      <c r="AV10" s="80"/>
      <c r="AW10" s="80"/>
    </row>
    <row r="11" ht="11.25" customHeight="1" spans="1:49">
      <c r="A11" s="71"/>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80"/>
      <c r="AI11" s="80"/>
      <c r="AJ11" s="80"/>
      <c r="AK11" s="80"/>
      <c r="AL11" s="80"/>
      <c r="AM11" s="80"/>
      <c r="AN11" s="80"/>
      <c r="AO11" s="80"/>
      <c r="AP11" s="80"/>
      <c r="AQ11" s="80"/>
      <c r="AR11" s="80"/>
      <c r="AS11" s="80"/>
      <c r="AT11" s="80"/>
      <c r="AU11" s="80"/>
      <c r="AV11" s="80"/>
      <c r="AW11" s="80"/>
    </row>
    <row r="12" ht="11.25" customHeight="1" spans="1:49">
      <c r="A12" s="71"/>
      <c r="B12" s="547" t="s">
        <v>1320</v>
      </c>
      <c r="C12" s="547"/>
      <c r="D12" s="547"/>
      <c r="E12" s="547"/>
      <c r="F12" s="547"/>
      <c r="G12" s="547"/>
      <c r="H12" s="547"/>
      <c r="I12" s="547"/>
      <c r="J12" s="547"/>
      <c r="K12" s="547"/>
      <c r="L12" s="547"/>
      <c r="M12" s="547"/>
      <c r="N12" s="547"/>
      <c r="O12" s="79"/>
      <c r="P12" s="79"/>
      <c r="Q12" s="79"/>
      <c r="R12" s="79"/>
      <c r="S12" s="79"/>
      <c r="T12" s="79"/>
      <c r="U12" s="79"/>
      <c r="V12" s="79"/>
      <c r="W12" s="79"/>
      <c r="X12" s="79"/>
      <c r="Y12" s="79"/>
      <c r="Z12" s="79"/>
      <c r="AA12" s="79"/>
      <c r="AB12" s="79"/>
      <c r="AC12" s="79"/>
      <c r="AD12" s="79"/>
      <c r="AE12" s="79"/>
      <c r="AF12" s="79"/>
      <c r="AG12" s="79"/>
      <c r="AH12" s="80"/>
      <c r="AI12" s="80"/>
      <c r="AJ12" s="80"/>
      <c r="AK12" s="80"/>
      <c r="AL12" s="80"/>
      <c r="AM12" s="80"/>
      <c r="AN12" s="80"/>
      <c r="AO12" s="80"/>
      <c r="AP12" s="80"/>
      <c r="AQ12" s="80"/>
      <c r="AR12" s="80"/>
      <c r="AS12" s="80"/>
      <c r="AT12" s="80"/>
      <c r="AU12" s="80"/>
      <c r="AV12" s="80"/>
      <c r="AW12" s="80"/>
    </row>
    <row r="13" ht="11.25" customHeight="1" spans="1:49">
      <c r="A13" s="71"/>
      <c r="B13" s="547"/>
      <c r="C13" s="547"/>
      <c r="D13" s="547"/>
      <c r="E13" s="547"/>
      <c r="F13" s="547"/>
      <c r="G13" s="547"/>
      <c r="H13" s="547"/>
      <c r="I13" s="547"/>
      <c r="J13" s="547"/>
      <c r="K13" s="547"/>
      <c r="L13" s="547"/>
      <c r="M13" s="547"/>
      <c r="N13" s="547"/>
      <c r="O13" s="79"/>
      <c r="P13" s="79"/>
      <c r="Q13" s="79"/>
      <c r="R13" s="79"/>
      <c r="S13" s="79"/>
      <c r="T13" s="79"/>
      <c r="U13" s="79"/>
      <c r="V13" s="79"/>
      <c r="W13" s="79"/>
      <c r="X13" s="79"/>
      <c r="Y13" s="79"/>
      <c r="Z13" s="79"/>
      <c r="AA13" s="79"/>
      <c r="AB13" s="79"/>
      <c r="AC13" s="79"/>
      <c r="AD13" s="79"/>
      <c r="AE13" s="79"/>
      <c r="AF13" s="79"/>
      <c r="AG13" s="79"/>
      <c r="AH13" s="80"/>
      <c r="AI13" s="80"/>
      <c r="AJ13" s="80"/>
      <c r="AK13" s="80"/>
      <c r="AL13" s="80"/>
      <c r="AM13" s="80"/>
      <c r="AN13" s="80"/>
      <c r="AO13" s="80"/>
      <c r="AP13" s="80"/>
      <c r="AQ13" s="80"/>
      <c r="AR13" s="80"/>
      <c r="AS13" s="80"/>
      <c r="AT13" s="80"/>
      <c r="AU13" s="80"/>
      <c r="AV13" s="80"/>
      <c r="AW13" s="80"/>
    </row>
    <row r="14" ht="11.25" customHeight="1" spans="1:49">
      <c r="A14" s="71"/>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80"/>
      <c r="AI14" s="80"/>
      <c r="AJ14" s="80"/>
      <c r="AK14" s="80"/>
      <c r="AL14" s="80"/>
      <c r="AM14" s="80"/>
      <c r="AN14" s="80"/>
      <c r="AO14" s="80"/>
      <c r="AP14" s="80"/>
      <c r="AQ14" s="80"/>
      <c r="AR14" s="80"/>
      <c r="AS14" s="80"/>
      <c r="AT14" s="80"/>
      <c r="AU14" s="80"/>
      <c r="AV14" s="80"/>
      <c r="AW14" s="80"/>
    </row>
    <row r="15" s="337" customFormat="1" ht="11.25" customHeight="1" spans="1:49">
      <c r="A15" s="548"/>
      <c r="B15" s="108" t="s">
        <v>1321</v>
      </c>
      <c r="C15" s="549"/>
      <c r="D15" s="88" t="s">
        <v>1322</v>
      </c>
      <c r="E15" s="132"/>
      <c r="F15" s="305"/>
      <c r="G15" s="305"/>
      <c r="H15" s="305"/>
      <c r="I15" s="305"/>
      <c r="J15" s="305"/>
      <c r="K15" s="305"/>
      <c r="L15" s="305"/>
      <c r="M15" s="305"/>
      <c r="N15" s="305"/>
      <c r="O15" s="305"/>
      <c r="P15" s="305"/>
      <c r="Q15" s="305"/>
      <c r="R15" s="305"/>
      <c r="S15" s="108"/>
      <c r="T15" s="132"/>
      <c r="U15" s="132"/>
      <c r="V15" s="132"/>
      <c r="W15" s="132"/>
      <c r="X15" s="132"/>
      <c r="Y15" s="132"/>
      <c r="Z15" s="132"/>
      <c r="AA15" s="132"/>
      <c r="AB15" s="529"/>
      <c r="AC15" s="529"/>
      <c r="AD15" s="132"/>
      <c r="AE15" s="132"/>
      <c r="AF15" s="132"/>
      <c r="AG15" s="132"/>
      <c r="AH15" s="132"/>
      <c r="AI15" s="132"/>
      <c r="AJ15" s="132"/>
      <c r="AK15" s="132"/>
      <c r="AL15" s="132"/>
      <c r="AM15" s="132"/>
      <c r="AN15" s="132"/>
      <c r="AO15" s="132"/>
      <c r="AP15" s="132"/>
      <c r="AQ15" s="132"/>
      <c r="AR15" s="132"/>
      <c r="AS15" s="132"/>
      <c r="AT15" s="132"/>
      <c r="AU15" s="132"/>
      <c r="AV15" s="132"/>
      <c r="AW15" s="132"/>
    </row>
    <row r="16" s="337" customFormat="1" ht="11.25" customHeight="1" spans="1:49">
      <c r="A16" s="550"/>
      <c r="B16" s="147"/>
      <c r="C16" s="132"/>
      <c r="D16" s="551" t="s">
        <v>1323</v>
      </c>
      <c r="E16" s="132"/>
      <c r="F16" s="305"/>
      <c r="G16" s="305"/>
      <c r="H16" s="305"/>
      <c r="I16" s="305"/>
      <c r="J16" s="305"/>
      <c r="K16" s="305"/>
      <c r="L16" s="305"/>
      <c r="M16" s="305"/>
      <c r="N16" s="305"/>
      <c r="O16" s="305"/>
      <c r="P16" s="305"/>
      <c r="Q16" s="305"/>
      <c r="R16" s="305"/>
      <c r="S16" s="305"/>
      <c r="T16" s="305"/>
      <c r="U16" s="305"/>
      <c r="V16" s="305"/>
      <c r="W16" s="305"/>
      <c r="X16" s="305"/>
      <c r="Y16" s="305"/>
      <c r="Z16" s="305"/>
      <c r="AA16" s="305"/>
      <c r="AB16" s="305"/>
      <c r="AC16" s="305"/>
      <c r="AD16" s="132"/>
      <c r="AE16" s="132"/>
      <c r="AF16" s="132"/>
      <c r="AG16" s="132"/>
      <c r="AH16" s="132"/>
      <c r="AI16" s="132"/>
      <c r="AJ16" s="132"/>
      <c r="AK16" s="132"/>
      <c r="AL16" s="132"/>
      <c r="AM16" s="132"/>
      <c r="AN16" s="132"/>
      <c r="AO16" s="132"/>
      <c r="AP16" s="132"/>
      <c r="AQ16" s="132"/>
      <c r="AR16" s="132"/>
      <c r="AS16" s="132"/>
      <c r="AT16" s="132"/>
      <c r="AU16" s="132"/>
      <c r="AV16" s="132"/>
      <c r="AW16" s="132"/>
    </row>
    <row r="17" s="337" customFormat="1" ht="6.75" customHeight="1" spans="1:49">
      <c r="A17" s="550"/>
      <c r="B17" s="147"/>
      <c r="C17" s="132"/>
      <c r="D17" s="551"/>
      <c r="E17" s="132"/>
      <c r="F17" s="305"/>
      <c r="G17" s="305"/>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529"/>
      <c r="AF17" s="305"/>
      <c r="AG17" s="132"/>
      <c r="AH17" s="132"/>
      <c r="AI17" s="132"/>
      <c r="AJ17" s="132"/>
      <c r="AK17" s="132"/>
      <c r="AL17" s="132"/>
      <c r="AM17" s="132"/>
      <c r="AN17" s="132"/>
      <c r="AO17" s="132"/>
      <c r="AP17" s="132"/>
      <c r="AQ17" s="132"/>
      <c r="AR17" s="132"/>
      <c r="AS17" s="132"/>
      <c r="AT17" s="132"/>
      <c r="AU17" s="132"/>
      <c r="AV17" s="132"/>
      <c r="AW17" s="132"/>
    </row>
    <row r="18" s="337" customFormat="1" customHeight="1" spans="1:49">
      <c r="A18" s="550"/>
      <c r="B18" s="147"/>
      <c r="C18" s="132"/>
      <c r="D18" s="551"/>
      <c r="E18" s="552">
        <v>310001</v>
      </c>
      <c r="F18" s="552"/>
      <c r="G18" s="147"/>
      <c r="H18" s="147"/>
      <c r="I18" s="305"/>
      <c r="J18" s="553"/>
      <c r="K18" s="554" t="s">
        <v>1324</v>
      </c>
      <c r="L18" s="554"/>
      <c r="M18" s="411"/>
      <c r="N18" s="555"/>
      <c r="O18" s="555"/>
      <c r="P18" s="555"/>
      <c r="Q18" s="555"/>
      <c r="R18" s="555"/>
      <c r="S18" s="555"/>
      <c r="T18" s="555"/>
      <c r="U18" s="555"/>
      <c r="V18" s="555"/>
      <c r="W18" s="555"/>
      <c r="X18" s="412"/>
      <c r="Y18" s="412"/>
      <c r="Z18" s="412"/>
      <c r="AA18" s="412"/>
      <c r="AB18" s="412"/>
      <c r="AC18" s="556"/>
      <c r="AD18" s="556"/>
      <c r="AE18" s="557"/>
      <c r="AF18" s="305"/>
      <c r="AG18" s="132"/>
      <c r="AH18" s="132"/>
      <c r="AI18" s="132"/>
      <c r="AJ18" s="132"/>
      <c r="AK18" s="132"/>
      <c r="AL18" s="132"/>
      <c r="AM18" s="132"/>
      <c r="AN18" s="132"/>
      <c r="AO18" s="132"/>
      <c r="AP18" s="132"/>
      <c r="AQ18" s="132"/>
      <c r="AR18" s="132"/>
      <c r="AS18" s="132"/>
      <c r="AT18" s="132"/>
      <c r="AU18" s="132"/>
      <c r="AV18" s="132"/>
      <c r="AW18" s="132"/>
    </row>
    <row r="19" s="337" customFormat="1" ht="11.25" customHeight="1" spans="1:49">
      <c r="A19" s="550"/>
      <c r="B19" s="147"/>
      <c r="C19" s="132"/>
      <c r="D19" s="551"/>
      <c r="E19" s="558">
        <v>1</v>
      </c>
      <c r="F19" s="106"/>
      <c r="G19" s="107" t="s">
        <v>1325</v>
      </c>
      <c r="H19" s="108"/>
      <c r="I19" s="108"/>
      <c r="J19" s="553"/>
      <c r="K19" s="559" t="s">
        <v>1326</v>
      </c>
      <c r="L19" s="559"/>
      <c r="M19" s="559"/>
      <c r="N19" s="559"/>
      <c r="O19" s="559"/>
      <c r="P19" s="559"/>
      <c r="Q19" s="559"/>
      <c r="R19" s="559"/>
      <c r="S19" s="559"/>
      <c r="T19" s="559"/>
      <c r="U19" s="559"/>
      <c r="V19" s="559"/>
      <c r="W19" s="559"/>
      <c r="X19" s="559"/>
      <c r="Y19" s="559"/>
      <c r="Z19" s="559"/>
      <c r="AA19" s="560"/>
      <c r="AB19" s="560"/>
      <c r="AC19" s="561"/>
      <c r="AD19" s="561"/>
      <c r="AE19" s="562"/>
      <c r="AF19" s="305"/>
      <c r="AG19" s="132"/>
      <c r="AH19" s="132"/>
      <c r="AI19" s="132"/>
      <c r="AJ19" s="132"/>
      <c r="AK19" s="132"/>
      <c r="AL19" s="132"/>
      <c r="AM19" s="132"/>
      <c r="AN19" s="132"/>
      <c r="AO19" s="132"/>
      <c r="AP19" s="132"/>
      <c r="AQ19" s="132"/>
      <c r="AR19" s="132"/>
      <c r="AS19" s="132"/>
      <c r="AT19" s="132"/>
      <c r="AU19" s="132"/>
      <c r="AV19" s="132"/>
      <c r="AW19" s="132"/>
    </row>
    <row r="20" s="138" customFormat="1" ht="11.25" customHeight="1" spans="1:49">
      <c r="A20" s="397"/>
      <c r="B20" s="86"/>
      <c r="C20" s="91"/>
      <c r="D20" s="91"/>
      <c r="E20" s="558"/>
      <c r="F20" s="112"/>
      <c r="G20" s="107"/>
      <c r="H20" s="108"/>
      <c r="I20" s="108"/>
      <c r="J20" s="563"/>
      <c r="K20" s="559" t="s">
        <v>1327</v>
      </c>
      <c r="L20" s="559"/>
      <c r="M20" s="564"/>
      <c r="N20" s="564"/>
      <c r="O20" s="564"/>
      <c r="P20" s="564"/>
      <c r="Q20" s="564"/>
      <c r="R20" s="564"/>
      <c r="S20" s="564"/>
      <c r="T20" s="564"/>
      <c r="U20" s="564"/>
      <c r="V20" s="564"/>
      <c r="W20" s="564"/>
      <c r="X20" s="564"/>
      <c r="Y20" s="564"/>
      <c r="Z20" s="564"/>
      <c r="AA20" s="565"/>
      <c r="AB20" s="565"/>
      <c r="AC20" s="565"/>
      <c r="AD20" s="566"/>
      <c r="AE20" s="567"/>
      <c r="AF20" s="147"/>
      <c r="AG20" s="147"/>
      <c r="AH20" s="91"/>
      <c r="AI20" s="91"/>
      <c r="AJ20" s="91"/>
      <c r="AK20" s="91"/>
      <c r="AL20" s="91"/>
      <c r="AM20" s="91"/>
      <c r="AN20" s="91"/>
      <c r="AO20" s="91"/>
      <c r="AP20" s="91"/>
      <c r="AQ20" s="91"/>
      <c r="AR20" s="91"/>
      <c r="AS20" s="91"/>
      <c r="AT20" s="91"/>
      <c r="AU20" s="91"/>
      <c r="AV20" s="91"/>
      <c r="AW20" s="91"/>
    </row>
    <row r="21" s="138" customFormat="1" ht="11.25" customHeight="1" spans="1:49">
      <c r="A21" s="397"/>
      <c r="B21" s="86"/>
      <c r="C21" s="91"/>
      <c r="D21" s="91"/>
      <c r="E21" s="108"/>
      <c r="F21" s="108"/>
      <c r="G21" s="108"/>
      <c r="H21" s="108"/>
      <c r="I21" s="91"/>
      <c r="J21" s="563"/>
      <c r="K21" s="564" t="s">
        <v>1328</v>
      </c>
      <c r="L21" s="564"/>
      <c r="M21" s="564"/>
      <c r="N21" s="564"/>
      <c r="O21" s="564"/>
      <c r="P21" s="564"/>
      <c r="Q21" s="564"/>
      <c r="R21" s="564"/>
      <c r="S21" s="564"/>
      <c r="T21" s="564"/>
      <c r="U21" s="564"/>
      <c r="V21" s="564"/>
      <c r="W21" s="564"/>
      <c r="X21" s="564"/>
      <c r="Y21" s="564"/>
      <c r="Z21" s="564"/>
      <c r="AA21" s="565"/>
      <c r="AB21" s="565"/>
      <c r="AC21" s="565"/>
      <c r="AD21" s="566"/>
      <c r="AE21" s="567"/>
      <c r="AF21" s="147"/>
      <c r="AG21" s="147"/>
      <c r="AH21" s="91"/>
      <c r="AI21" s="91"/>
      <c r="AJ21" s="91"/>
      <c r="AK21" s="91"/>
      <c r="AL21" s="91"/>
      <c r="AM21" s="91"/>
      <c r="AN21" s="91"/>
      <c r="AO21" s="91"/>
      <c r="AP21" s="91"/>
      <c r="AQ21" s="91"/>
      <c r="AR21" s="91"/>
      <c r="AS21" s="91"/>
      <c r="AT21" s="91"/>
      <c r="AU21" s="91"/>
      <c r="AV21" s="91"/>
      <c r="AW21" s="91"/>
    </row>
    <row r="22" s="138" customFormat="1" ht="11.25" customHeight="1" spans="1:49">
      <c r="A22" s="397"/>
      <c r="B22" s="86"/>
      <c r="C22" s="91"/>
      <c r="D22" s="91"/>
      <c r="E22" s="108"/>
      <c r="F22" s="108"/>
      <c r="G22" s="108"/>
      <c r="H22" s="108"/>
      <c r="I22" s="91"/>
      <c r="J22" s="563"/>
      <c r="K22" s="564" t="s">
        <v>1329</v>
      </c>
      <c r="L22" s="564"/>
      <c r="M22" s="564"/>
      <c r="N22" s="564"/>
      <c r="O22" s="564"/>
      <c r="P22" s="564"/>
      <c r="Q22" s="564"/>
      <c r="R22" s="564"/>
      <c r="S22" s="564"/>
      <c r="T22" s="564"/>
      <c r="U22" s="564"/>
      <c r="V22" s="564"/>
      <c r="W22" s="564"/>
      <c r="X22" s="564"/>
      <c r="Y22" s="564"/>
      <c r="Z22" s="564"/>
      <c r="AA22" s="565"/>
      <c r="AB22" s="565"/>
      <c r="AC22" s="565"/>
      <c r="AD22" s="566"/>
      <c r="AE22" s="567"/>
      <c r="AF22" s="147"/>
      <c r="AG22" s="147"/>
      <c r="AH22" s="91"/>
      <c r="AI22" s="91"/>
      <c r="AJ22" s="91"/>
      <c r="AK22" s="91"/>
      <c r="AL22" s="91"/>
      <c r="AM22" s="91"/>
      <c r="AN22" s="91"/>
      <c r="AO22" s="91"/>
      <c r="AP22" s="91"/>
      <c r="AQ22" s="91"/>
      <c r="AR22" s="91"/>
      <c r="AS22" s="91"/>
      <c r="AT22" s="91"/>
      <c r="AU22" s="91"/>
      <c r="AV22" s="91"/>
      <c r="AW22" s="91"/>
    </row>
    <row r="23" s="138" customFormat="1" ht="4.5" customHeight="1" spans="1:49">
      <c r="A23" s="89"/>
      <c r="B23" s="86"/>
      <c r="C23" s="91"/>
      <c r="D23" s="457"/>
      <c r="E23" s="93"/>
      <c r="F23" s="93"/>
      <c r="G23" s="93"/>
      <c r="H23" s="93"/>
      <c r="I23" s="93"/>
      <c r="J23" s="568"/>
      <c r="K23" s="569"/>
      <c r="L23" s="569"/>
      <c r="M23" s="569"/>
      <c r="N23" s="569"/>
      <c r="O23" s="569"/>
      <c r="P23" s="569"/>
      <c r="Q23" s="569"/>
      <c r="R23" s="569"/>
      <c r="S23" s="569"/>
      <c r="T23" s="416"/>
      <c r="U23" s="416"/>
      <c r="V23" s="416"/>
      <c r="W23" s="416"/>
      <c r="X23" s="416"/>
      <c r="Y23" s="416"/>
      <c r="Z23" s="416"/>
      <c r="AA23" s="569"/>
      <c r="AB23" s="569"/>
      <c r="AC23" s="569"/>
      <c r="AD23" s="570"/>
      <c r="AE23" s="571"/>
      <c r="AF23" s="147"/>
      <c r="AG23" s="147"/>
      <c r="AH23" s="91"/>
      <c r="AI23" s="91"/>
      <c r="AJ23" s="91"/>
      <c r="AK23" s="91"/>
      <c r="AL23" s="91"/>
      <c r="AM23" s="91"/>
      <c r="AN23" s="91"/>
      <c r="AO23" s="91"/>
      <c r="AP23" s="91"/>
      <c r="AQ23" s="91"/>
      <c r="AR23" s="91"/>
      <c r="AS23" s="91"/>
      <c r="AT23" s="91"/>
      <c r="AU23" s="91"/>
      <c r="AV23" s="91"/>
      <c r="AW23" s="91"/>
    </row>
    <row r="24" s="138" customFormat="1" ht="11.25" customHeight="1" spans="1:49">
      <c r="A24" s="89"/>
      <c r="B24" s="86"/>
      <c r="C24" s="91"/>
      <c r="D24" s="457"/>
      <c r="E24" s="147"/>
      <c r="F24" s="310"/>
      <c r="G24" s="147"/>
      <c r="H24" s="147"/>
      <c r="I24" s="147"/>
      <c r="J24" s="93"/>
      <c r="K24" s="91"/>
      <c r="L24" s="91"/>
      <c r="M24" s="93"/>
      <c r="N24" s="93"/>
      <c r="O24" s="93"/>
      <c r="P24" s="93"/>
      <c r="Q24" s="93"/>
      <c r="R24" s="93"/>
      <c r="S24" s="93"/>
      <c r="T24" s="93"/>
      <c r="U24" s="94"/>
      <c r="V24" s="93"/>
      <c r="W24" s="93"/>
      <c r="X24" s="93"/>
      <c r="Y24" s="93"/>
      <c r="Z24" s="93"/>
      <c r="AA24" s="93"/>
      <c r="AB24" s="93"/>
      <c r="AC24" s="93"/>
      <c r="AD24" s="95"/>
      <c r="AE24" s="96"/>
      <c r="AF24" s="88"/>
      <c r="AG24" s="88"/>
      <c r="AH24" s="91"/>
      <c r="AI24" s="91"/>
      <c r="AJ24" s="91"/>
      <c r="AK24" s="91"/>
      <c r="AL24" s="91"/>
      <c r="AM24" s="91"/>
      <c r="AN24" s="91"/>
      <c r="AO24" s="91"/>
      <c r="AP24" s="91"/>
      <c r="AQ24" s="91"/>
      <c r="AR24" s="91"/>
      <c r="AS24" s="91"/>
      <c r="AT24" s="91"/>
      <c r="AU24" s="91"/>
      <c r="AV24" s="91"/>
      <c r="AW24" s="91"/>
    </row>
    <row r="25" s="138" customFormat="1" ht="11.25" customHeight="1" spans="1:49">
      <c r="A25" s="89"/>
      <c r="B25" s="86"/>
      <c r="C25" s="91"/>
      <c r="D25" s="457"/>
      <c r="E25" s="558">
        <v>2</v>
      </c>
      <c r="F25" s="106"/>
      <c r="G25" s="107" t="s">
        <v>1330</v>
      </c>
      <c r="H25" s="108"/>
      <c r="I25" s="108"/>
      <c r="J25" s="93"/>
      <c r="K25" s="572" t="s">
        <v>1331</v>
      </c>
      <c r="L25" s="409"/>
      <c r="M25" s="410"/>
      <c r="N25" s="410"/>
      <c r="O25" s="410"/>
      <c r="P25" s="410"/>
      <c r="Q25" s="410"/>
      <c r="R25" s="410"/>
      <c r="S25" s="410"/>
      <c r="T25" s="573"/>
      <c r="U25" s="94"/>
      <c r="V25" s="93"/>
      <c r="W25" s="93"/>
      <c r="X25" s="93"/>
      <c r="Y25" s="93"/>
      <c r="Z25" s="93"/>
      <c r="AA25" s="93"/>
      <c r="AB25" s="93"/>
      <c r="AC25" s="93"/>
      <c r="AD25" s="95"/>
      <c r="AE25" s="96"/>
      <c r="AF25" s="97"/>
      <c r="AG25" s="88"/>
      <c r="AH25" s="91"/>
      <c r="AI25" s="91"/>
      <c r="AJ25" s="91"/>
      <c r="AK25" s="91"/>
      <c r="AL25" s="91"/>
      <c r="AM25" s="91"/>
      <c r="AN25" s="91"/>
      <c r="AO25" s="91"/>
      <c r="AP25" s="91"/>
      <c r="AQ25" s="91"/>
      <c r="AR25" s="91"/>
      <c r="AS25" s="91"/>
      <c r="AT25" s="91"/>
      <c r="AU25" s="91"/>
      <c r="AV25" s="91"/>
      <c r="AW25" s="91"/>
    </row>
    <row r="26" s="138" customFormat="1" ht="11.25" customHeight="1" spans="1:49">
      <c r="A26" s="89"/>
      <c r="B26" s="86"/>
      <c r="C26" s="91"/>
      <c r="D26" s="457"/>
      <c r="E26" s="558"/>
      <c r="F26" s="112"/>
      <c r="G26" s="107"/>
      <c r="H26" s="108"/>
      <c r="I26" s="108"/>
      <c r="J26" s="93"/>
      <c r="K26" s="574" t="s">
        <v>1332</v>
      </c>
      <c r="L26" s="415"/>
      <c r="M26" s="416"/>
      <c r="N26" s="417"/>
      <c r="O26" s="417"/>
      <c r="P26" s="417"/>
      <c r="Q26" s="417"/>
      <c r="R26" s="417"/>
      <c r="S26" s="569"/>
      <c r="T26" s="575"/>
      <c r="U26" s="94"/>
      <c r="V26" s="93"/>
      <c r="W26" s="93"/>
      <c r="X26" s="93"/>
      <c r="Y26" s="93"/>
      <c r="Z26" s="93"/>
      <c r="AA26" s="93"/>
      <c r="AB26" s="93"/>
      <c r="AC26" s="93"/>
      <c r="AD26" s="95"/>
      <c r="AE26" s="96"/>
      <c r="AF26" s="97"/>
      <c r="AG26" s="88"/>
      <c r="AH26" s="91"/>
      <c r="AI26" s="91"/>
      <c r="AJ26" s="91"/>
      <c r="AK26" s="91"/>
      <c r="AL26" s="91"/>
      <c r="AM26" s="91"/>
      <c r="AN26" s="91"/>
      <c r="AO26" s="91"/>
      <c r="AP26" s="91"/>
      <c r="AQ26" s="91"/>
      <c r="AR26" s="91"/>
      <c r="AS26" s="91"/>
      <c r="AT26" s="91"/>
      <c r="AU26" s="91"/>
      <c r="AV26" s="91"/>
      <c r="AW26" s="91"/>
    </row>
    <row r="27" s="138" customFormat="1" ht="10.5" customHeight="1" spans="1:49">
      <c r="A27" s="406"/>
      <c r="B27" s="123"/>
      <c r="C27" s="165"/>
      <c r="D27" s="576"/>
      <c r="E27" s="576"/>
      <c r="F27" s="372"/>
      <c r="G27" s="372"/>
      <c r="H27" s="125"/>
      <c r="I27" s="125"/>
      <c r="J27" s="370"/>
      <c r="K27" s="370"/>
      <c r="L27" s="370"/>
      <c r="M27" s="165"/>
      <c r="N27" s="370"/>
      <c r="O27" s="370"/>
      <c r="P27" s="370"/>
      <c r="Q27" s="370"/>
      <c r="R27" s="370"/>
      <c r="S27" s="370"/>
      <c r="T27" s="370"/>
      <c r="U27" s="432"/>
      <c r="V27" s="370"/>
      <c r="W27" s="370"/>
      <c r="X27" s="370"/>
      <c r="Y27" s="370"/>
      <c r="Z27" s="370"/>
      <c r="AA27" s="370"/>
      <c r="AB27" s="370"/>
      <c r="AC27" s="370"/>
      <c r="AD27" s="372"/>
      <c r="AE27" s="373"/>
      <c r="AF27" s="371"/>
      <c r="AG27" s="125"/>
      <c r="AH27" s="165"/>
      <c r="AI27" s="91"/>
      <c r="AJ27" s="91"/>
      <c r="AK27" s="91"/>
      <c r="AL27" s="91"/>
      <c r="AM27" s="91"/>
      <c r="AN27" s="91"/>
      <c r="AO27" s="91"/>
      <c r="AP27" s="91"/>
      <c r="AQ27" s="91"/>
      <c r="AR27" s="91"/>
      <c r="AS27" s="91"/>
      <c r="AT27" s="91"/>
      <c r="AU27" s="91"/>
      <c r="AV27" s="91"/>
      <c r="AW27" s="91"/>
    </row>
    <row r="28" s="138" customFormat="1" ht="7.5" customHeight="1" spans="1:49">
      <c r="A28" s="86"/>
      <c r="B28" s="86"/>
      <c r="C28" s="91"/>
      <c r="D28" s="457"/>
      <c r="E28" s="457"/>
      <c r="F28" s="95"/>
      <c r="G28" s="95"/>
      <c r="H28" s="88"/>
      <c r="I28" s="88"/>
      <c r="J28" s="93"/>
      <c r="K28" s="93"/>
      <c r="L28" s="93"/>
      <c r="M28" s="93"/>
      <c r="N28" s="93"/>
      <c r="O28" s="93"/>
      <c r="P28" s="93"/>
      <c r="Q28" s="93"/>
      <c r="R28" s="93"/>
      <c r="S28" s="93"/>
      <c r="T28" s="93"/>
      <c r="U28" s="94"/>
      <c r="V28" s="93"/>
      <c r="W28" s="93"/>
      <c r="X28" s="93"/>
      <c r="Y28" s="93"/>
      <c r="Z28" s="93"/>
      <c r="AA28" s="93"/>
      <c r="AB28" s="93"/>
      <c r="AC28" s="93"/>
      <c r="AD28" s="95"/>
      <c r="AE28" s="96"/>
      <c r="AF28" s="97"/>
      <c r="AG28" s="88"/>
      <c r="AH28" s="91"/>
      <c r="AI28" s="91"/>
      <c r="AJ28" s="91"/>
      <c r="AK28" s="91"/>
      <c r="AL28" s="91"/>
      <c r="AM28" s="91"/>
      <c r="AN28" s="91"/>
      <c r="AO28" s="91"/>
      <c r="AP28" s="91"/>
      <c r="AQ28" s="91"/>
      <c r="AR28" s="91"/>
      <c r="AS28" s="91"/>
      <c r="AT28" s="91"/>
      <c r="AU28" s="91"/>
      <c r="AV28" s="91"/>
      <c r="AW28" s="91"/>
    </row>
    <row r="29" s="490" customFormat="1" ht="11.25" customHeight="1" spans="1:49">
      <c r="A29" s="397"/>
      <c r="B29" s="138"/>
      <c r="C29" s="138"/>
      <c r="D29" s="138"/>
      <c r="E29" s="528"/>
      <c r="F29" s="528"/>
      <c r="G29" s="528"/>
      <c r="H29" s="528"/>
      <c r="I29" s="528"/>
      <c r="J29" s="528"/>
      <c r="K29" s="528"/>
      <c r="L29" s="528"/>
      <c r="M29" s="528"/>
      <c r="N29" s="528"/>
      <c r="O29" s="528"/>
      <c r="P29" s="528"/>
      <c r="Q29" s="528"/>
      <c r="R29" s="528"/>
      <c r="S29" s="528"/>
      <c r="T29" s="528"/>
      <c r="U29" s="528"/>
      <c r="V29" s="528"/>
      <c r="W29" s="528"/>
      <c r="X29" s="528"/>
      <c r="Y29" s="528"/>
      <c r="Z29" s="101"/>
      <c r="AA29" s="101"/>
      <c r="AB29" s="91"/>
      <c r="AC29" s="147"/>
      <c r="AD29" s="147"/>
      <c r="AE29" s="90">
        <v>310002</v>
      </c>
      <c r="AF29" s="90"/>
      <c r="AG29" s="132"/>
      <c r="AH29" s="91"/>
      <c r="AI29" s="91"/>
      <c r="AJ29" s="396"/>
      <c r="AK29" s="396"/>
      <c r="AL29" s="396"/>
      <c r="AM29" s="396"/>
      <c r="AN29" s="396"/>
      <c r="AO29" s="396"/>
      <c r="AP29" s="396"/>
      <c r="AQ29" s="396"/>
      <c r="AR29" s="396"/>
      <c r="AS29" s="396"/>
      <c r="AT29" s="396"/>
      <c r="AU29" s="396"/>
      <c r="AV29" s="396"/>
      <c r="AW29" s="396"/>
    </row>
    <row r="30" s="138" customFormat="1" ht="11.25" customHeight="1" spans="1:49">
      <c r="A30" s="397"/>
      <c r="B30" s="97" t="s">
        <v>1333</v>
      </c>
      <c r="C30" s="147"/>
      <c r="D30" s="528" t="s">
        <v>1334</v>
      </c>
      <c r="E30" s="528"/>
      <c r="F30" s="528"/>
      <c r="G30" s="528"/>
      <c r="H30" s="528"/>
      <c r="I30" s="528"/>
      <c r="J30" s="528"/>
      <c r="K30" s="528"/>
      <c r="L30" s="528"/>
      <c r="M30" s="528"/>
      <c r="N30" s="528"/>
      <c r="O30" s="528"/>
      <c r="P30" s="528"/>
      <c r="Q30" s="528"/>
      <c r="R30" s="528"/>
      <c r="S30" s="528"/>
      <c r="T30" s="528"/>
      <c r="U30" s="528"/>
      <c r="V30" s="528"/>
      <c r="W30" s="528"/>
      <c r="X30" s="528"/>
      <c r="Y30" s="528"/>
      <c r="Z30" s="101"/>
      <c r="AA30" s="101"/>
      <c r="AB30" s="91"/>
      <c r="AC30" s="91"/>
      <c r="AD30" s="319"/>
      <c r="AE30" s="320"/>
      <c r="AF30" s="321"/>
      <c r="AG30" s="529" t="s">
        <v>199</v>
      </c>
      <c r="AH30" s="91"/>
      <c r="AI30" s="91"/>
      <c r="AJ30" s="91"/>
      <c r="AK30" s="91"/>
      <c r="AL30" s="91"/>
      <c r="AM30" s="91"/>
      <c r="AN30" s="91"/>
      <c r="AO30" s="91"/>
      <c r="AP30" s="91"/>
      <c r="AQ30" s="91"/>
      <c r="AR30" s="91"/>
      <c r="AS30" s="91"/>
      <c r="AT30" s="91"/>
      <c r="AU30" s="91"/>
      <c r="AV30" s="91"/>
      <c r="AW30" s="91"/>
    </row>
    <row r="31" s="376" customFormat="1" ht="11.25" customHeight="1" spans="1:49">
      <c r="A31" s="377"/>
      <c r="B31" s="86"/>
      <c r="C31" s="147"/>
      <c r="D31" s="530" t="s">
        <v>1335</v>
      </c>
      <c r="E31" s="577"/>
      <c r="F31" s="577"/>
      <c r="G31" s="577"/>
      <c r="H31" s="577"/>
      <c r="I31" s="577"/>
      <c r="J31" s="577"/>
      <c r="K31" s="577"/>
      <c r="L31" s="577"/>
      <c r="M31" s="577"/>
      <c r="N31" s="577"/>
      <c r="O31" s="577"/>
      <c r="P31" s="577"/>
      <c r="Q31" s="577"/>
      <c r="R31" s="577"/>
      <c r="S31" s="577"/>
      <c r="T31" s="577"/>
      <c r="U31" s="577"/>
      <c r="V31" s="577"/>
      <c r="W31" s="577"/>
      <c r="X31" s="577"/>
      <c r="Y31" s="577"/>
      <c r="Z31" s="101"/>
      <c r="AA31" s="101"/>
      <c r="AB31" s="80"/>
      <c r="AC31" s="80"/>
      <c r="AD31" s="322"/>
      <c r="AE31" s="323"/>
      <c r="AF31" s="324"/>
      <c r="AG31" s="529"/>
      <c r="AH31" s="80"/>
      <c r="AI31" s="80"/>
      <c r="AJ31" s="379"/>
      <c r="AK31" s="379"/>
      <c r="AL31" s="379"/>
      <c r="AM31" s="379"/>
      <c r="AN31" s="379"/>
      <c r="AO31" s="379"/>
      <c r="AP31" s="379"/>
      <c r="AQ31" s="379"/>
      <c r="AR31" s="379"/>
      <c r="AS31" s="379"/>
      <c r="AT31" s="379"/>
      <c r="AU31" s="379"/>
      <c r="AV31" s="379"/>
      <c r="AW31" s="379"/>
    </row>
    <row r="32" s="376" customFormat="1" ht="10.5" customHeight="1" spans="1:49">
      <c r="A32" s="126"/>
      <c r="B32" s="123"/>
      <c r="C32" s="356"/>
      <c r="D32" s="434"/>
      <c r="E32" s="578"/>
      <c r="F32" s="578"/>
      <c r="G32" s="578"/>
      <c r="H32" s="579"/>
      <c r="I32" s="580"/>
      <c r="J32" s="580"/>
      <c r="K32" s="580"/>
      <c r="L32" s="580"/>
      <c r="M32" s="580"/>
      <c r="N32" s="580"/>
      <c r="O32" s="580"/>
      <c r="P32" s="580"/>
      <c r="Q32" s="580"/>
      <c r="R32" s="165"/>
      <c r="S32" s="165"/>
      <c r="T32" s="165"/>
      <c r="U32" s="165"/>
      <c r="V32" s="165"/>
      <c r="W32" s="165"/>
      <c r="X32" s="367"/>
      <c r="Y32" s="367"/>
      <c r="Z32" s="367"/>
      <c r="AA32" s="367"/>
      <c r="AB32" s="126"/>
      <c r="AC32" s="126"/>
      <c r="AD32" s="461"/>
      <c r="AE32" s="461"/>
      <c r="AF32" s="461"/>
      <c r="AG32" s="301"/>
      <c r="AH32" s="126"/>
      <c r="AI32" s="80"/>
      <c r="AJ32" s="379"/>
      <c r="AK32" s="379"/>
      <c r="AL32" s="379"/>
      <c r="AM32" s="379"/>
      <c r="AN32" s="379"/>
      <c r="AO32" s="379"/>
      <c r="AP32" s="379"/>
      <c r="AQ32" s="379"/>
      <c r="AR32" s="379"/>
      <c r="AS32" s="379"/>
      <c r="AT32" s="379"/>
      <c r="AU32" s="379"/>
      <c r="AV32" s="379"/>
      <c r="AW32" s="379"/>
    </row>
    <row r="33" s="376" customFormat="1" ht="10.5" customHeight="1" spans="1:49">
      <c r="A33" s="80"/>
      <c r="B33" s="86"/>
      <c r="C33" s="331"/>
      <c r="D33" s="114"/>
      <c r="E33" s="581"/>
      <c r="F33" s="581"/>
      <c r="G33" s="581"/>
      <c r="H33" s="529"/>
      <c r="I33" s="532"/>
      <c r="J33" s="532"/>
      <c r="K33" s="532"/>
      <c r="L33" s="532"/>
      <c r="M33" s="532"/>
      <c r="N33" s="532"/>
      <c r="O33" s="532"/>
      <c r="P33" s="532"/>
      <c r="Q33" s="532"/>
      <c r="R33" s="91"/>
      <c r="S33" s="91"/>
      <c r="T33" s="91"/>
      <c r="U33" s="91"/>
      <c r="V33" s="91"/>
      <c r="W33" s="91"/>
      <c r="X33" s="101"/>
      <c r="Y33" s="101"/>
      <c r="Z33" s="101"/>
      <c r="AA33" s="101"/>
      <c r="AB33" s="80"/>
      <c r="AC33" s="80"/>
      <c r="AD33" s="104"/>
      <c r="AE33" s="104"/>
      <c r="AF33" s="104"/>
      <c r="AG33" s="279"/>
      <c r="AH33" s="80"/>
      <c r="AI33" s="80"/>
      <c r="AJ33" s="379"/>
      <c r="AK33" s="379"/>
      <c r="AL33" s="379"/>
      <c r="AM33" s="379"/>
      <c r="AN33" s="379"/>
      <c r="AO33" s="379"/>
      <c r="AP33" s="379"/>
      <c r="AQ33" s="379"/>
      <c r="AR33" s="379"/>
      <c r="AS33" s="379"/>
      <c r="AT33" s="379"/>
      <c r="AU33" s="379"/>
      <c r="AV33" s="379"/>
      <c r="AW33" s="379"/>
    </row>
    <row r="34" s="376" customFormat="1" ht="10.5" customHeight="1" spans="1:49">
      <c r="A34" s="80"/>
      <c r="B34" s="547" t="s">
        <v>1336</v>
      </c>
      <c r="C34" s="547"/>
      <c r="D34" s="547"/>
      <c r="E34" s="547"/>
      <c r="F34" s="547"/>
      <c r="G34" s="547"/>
      <c r="H34" s="547"/>
      <c r="I34" s="547"/>
      <c r="J34" s="547"/>
      <c r="K34" s="547"/>
      <c r="L34" s="547"/>
      <c r="M34" s="547"/>
      <c r="N34" s="547"/>
      <c r="O34" s="532"/>
      <c r="P34" s="532"/>
      <c r="Q34" s="532"/>
      <c r="R34" s="91"/>
      <c r="S34" s="91"/>
      <c r="T34" s="91"/>
      <c r="U34" s="91"/>
      <c r="V34" s="91"/>
      <c r="W34" s="91"/>
      <c r="X34" s="101"/>
      <c r="Y34" s="101"/>
      <c r="Z34" s="101"/>
      <c r="AA34" s="101"/>
      <c r="AB34" s="80"/>
      <c r="AC34" s="80"/>
      <c r="AD34" s="104"/>
      <c r="AE34" s="104"/>
      <c r="AF34" s="104"/>
      <c r="AG34" s="279"/>
      <c r="AH34" s="80"/>
      <c r="AI34" s="80"/>
      <c r="AJ34" s="379"/>
      <c r="AK34" s="379"/>
      <c r="AL34" s="379"/>
      <c r="AM34" s="379"/>
      <c r="AN34" s="379"/>
      <c r="AO34" s="379"/>
      <c r="AP34" s="379"/>
      <c r="AQ34" s="379"/>
      <c r="AR34" s="379"/>
      <c r="AS34" s="379"/>
      <c r="AT34" s="379"/>
      <c r="AU34" s="379"/>
      <c r="AV34" s="379"/>
      <c r="AW34" s="379"/>
    </row>
    <row r="35" s="376" customFormat="1" ht="10.5" customHeight="1" spans="1:49">
      <c r="A35" s="80"/>
      <c r="B35" s="547"/>
      <c r="C35" s="547"/>
      <c r="D35" s="547"/>
      <c r="E35" s="547"/>
      <c r="F35" s="547"/>
      <c r="G35" s="547"/>
      <c r="H35" s="547"/>
      <c r="I35" s="547"/>
      <c r="J35" s="547"/>
      <c r="K35" s="547"/>
      <c r="L35" s="547"/>
      <c r="M35" s="547"/>
      <c r="N35" s="547"/>
      <c r="O35" s="532"/>
      <c r="P35" s="532"/>
      <c r="Q35" s="532"/>
      <c r="R35" s="91"/>
      <c r="S35" s="91"/>
      <c r="T35" s="91"/>
      <c r="U35" s="91"/>
      <c r="V35" s="91"/>
      <c r="W35" s="91"/>
      <c r="X35" s="101"/>
      <c r="Y35" s="101"/>
      <c r="Z35" s="101"/>
      <c r="AA35" s="101"/>
      <c r="AB35" s="80"/>
      <c r="AC35" s="80"/>
      <c r="AD35" s="104"/>
      <c r="AE35" s="104"/>
      <c r="AF35" s="104"/>
      <c r="AG35" s="279"/>
      <c r="AH35" s="80"/>
      <c r="AI35" s="80"/>
      <c r="AJ35" s="379"/>
      <c r="AK35" s="379"/>
      <c r="AL35" s="379"/>
      <c r="AM35" s="379"/>
      <c r="AN35" s="379"/>
      <c r="AO35" s="379"/>
      <c r="AP35" s="379"/>
      <c r="AQ35" s="379"/>
      <c r="AR35" s="379"/>
      <c r="AS35" s="379"/>
      <c r="AT35" s="379"/>
      <c r="AU35" s="379"/>
      <c r="AV35" s="379"/>
      <c r="AW35" s="379"/>
    </row>
    <row r="36" s="376" customFormat="1" ht="10.5" customHeight="1" spans="1:49">
      <c r="A36" s="80"/>
      <c r="B36" s="86"/>
      <c r="C36" s="331"/>
      <c r="D36" s="114"/>
      <c r="E36" s="581"/>
      <c r="F36" s="581"/>
      <c r="G36" s="581"/>
      <c r="H36" s="529"/>
      <c r="I36" s="532"/>
      <c r="J36" s="532"/>
      <c r="K36" s="532"/>
      <c r="L36" s="532"/>
      <c r="M36" s="532"/>
      <c r="N36" s="532"/>
      <c r="O36" s="532"/>
      <c r="P36" s="532"/>
      <c r="Q36" s="532"/>
      <c r="R36" s="91"/>
      <c r="S36" s="91"/>
      <c r="T36" s="91"/>
      <c r="U36" s="91"/>
      <c r="V36" s="91"/>
      <c r="W36" s="91"/>
      <c r="X36" s="101"/>
      <c r="Y36" s="101"/>
      <c r="Z36" s="101"/>
      <c r="AA36" s="101"/>
      <c r="AB36" s="80"/>
      <c r="AC36" s="80"/>
      <c r="AD36" s="104"/>
      <c r="AE36" s="104"/>
      <c r="AF36" s="104"/>
      <c r="AG36" s="279"/>
      <c r="AH36" s="80"/>
      <c r="AI36" s="80"/>
      <c r="AJ36" s="379"/>
      <c r="AK36" s="379"/>
      <c r="AL36" s="379"/>
      <c r="AM36" s="379"/>
      <c r="AN36" s="379"/>
      <c r="AO36" s="379"/>
      <c r="AP36" s="379"/>
      <c r="AQ36" s="379"/>
      <c r="AR36" s="379"/>
      <c r="AS36" s="379"/>
      <c r="AT36" s="379"/>
      <c r="AU36" s="379"/>
      <c r="AV36" s="379"/>
      <c r="AW36" s="379"/>
    </row>
    <row r="37" s="490" customFormat="1" ht="11.25" customHeight="1" spans="1:49">
      <c r="A37" s="397"/>
      <c r="B37" s="108" t="s">
        <v>1337</v>
      </c>
      <c r="C37" s="549"/>
      <c r="D37" s="528" t="s">
        <v>1338</v>
      </c>
      <c r="E37" s="581"/>
      <c r="F37" s="581"/>
      <c r="G37" s="581"/>
      <c r="H37" s="529"/>
      <c r="I37" s="532"/>
      <c r="J37" s="532"/>
      <c r="K37" s="532"/>
      <c r="L37" s="532"/>
      <c r="M37" s="532"/>
      <c r="N37" s="532"/>
      <c r="O37" s="532"/>
      <c r="P37" s="532"/>
      <c r="Q37" s="532"/>
      <c r="R37" s="91"/>
      <c r="S37" s="91"/>
      <c r="T37" s="91"/>
      <c r="U37" s="91"/>
      <c r="V37" s="91"/>
      <c r="W37" s="91"/>
      <c r="X37" s="101"/>
      <c r="Y37" s="101"/>
      <c r="Z37" s="101"/>
      <c r="AA37" s="101"/>
      <c r="AB37" s="91"/>
      <c r="AC37" s="91"/>
      <c r="AD37" s="101"/>
      <c r="AE37" s="101"/>
      <c r="AF37" s="101"/>
      <c r="AG37" s="132"/>
      <c r="AH37" s="91"/>
      <c r="AI37" s="91"/>
      <c r="AJ37" s="396"/>
      <c r="AK37" s="396"/>
      <c r="AL37" s="396"/>
      <c r="AM37" s="396"/>
      <c r="AN37" s="396"/>
      <c r="AO37" s="396"/>
      <c r="AP37" s="396"/>
      <c r="AQ37" s="396"/>
      <c r="AR37" s="396"/>
      <c r="AS37" s="396"/>
      <c r="AT37" s="396"/>
      <c r="AU37" s="396"/>
      <c r="AV37" s="396"/>
      <c r="AW37" s="396"/>
    </row>
    <row r="38" s="490" customFormat="1" ht="11.25" customHeight="1" spans="1:49">
      <c r="A38" s="397"/>
      <c r="B38" s="147"/>
      <c r="C38" s="132"/>
      <c r="D38" s="531" t="s">
        <v>1339</v>
      </c>
      <c r="E38" s="581"/>
      <c r="F38" s="581"/>
      <c r="G38" s="581"/>
      <c r="H38" s="529"/>
      <c r="I38" s="532"/>
      <c r="J38" s="532"/>
      <c r="K38" s="532"/>
      <c r="L38" s="532"/>
      <c r="M38" s="532"/>
      <c r="N38" s="532"/>
      <c r="O38" s="532"/>
      <c r="P38" s="532"/>
      <c r="Q38" s="532"/>
      <c r="R38" s="91"/>
      <c r="S38" s="91"/>
      <c r="T38" s="91"/>
      <c r="U38" s="91"/>
      <c r="V38" s="91"/>
      <c r="W38" s="91"/>
      <c r="X38" s="101"/>
      <c r="Y38" s="101"/>
      <c r="Z38" s="101"/>
      <c r="AA38" s="101"/>
      <c r="AB38" s="91"/>
      <c r="AC38" s="91"/>
      <c r="AD38" s="101"/>
      <c r="AE38" s="101"/>
      <c r="AF38" s="101"/>
      <c r="AG38" s="132"/>
      <c r="AH38" s="91"/>
      <c r="AI38" s="91"/>
      <c r="AJ38" s="396"/>
      <c r="AK38" s="396"/>
      <c r="AL38" s="396"/>
      <c r="AM38" s="396"/>
      <c r="AN38" s="396"/>
      <c r="AO38" s="396"/>
      <c r="AP38" s="396"/>
      <c r="AQ38" s="396"/>
      <c r="AR38" s="396"/>
      <c r="AS38" s="396"/>
      <c r="AT38" s="396"/>
      <c r="AU38" s="396"/>
      <c r="AV38" s="396"/>
      <c r="AW38" s="396"/>
    </row>
    <row r="39" s="490" customFormat="1" ht="6.75" customHeight="1" spans="1:49">
      <c r="A39" s="397"/>
      <c r="B39" s="86"/>
      <c r="C39" s="147"/>
      <c r="D39" s="114"/>
      <c r="E39" s="132"/>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91"/>
      <c r="AD39" s="101"/>
      <c r="AE39" s="101"/>
      <c r="AF39" s="101"/>
      <c r="AG39" s="132"/>
      <c r="AH39" s="91"/>
      <c r="AI39" s="91"/>
      <c r="AJ39" s="396"/>
      <c r="AK39" s="396"/>
      <c r="AL39" s="396"/>
      <c r="AM39" s="396"/>
      <c r="AN39" s="396"/>
      <c r="AO39" s="396"/>
      <c r="AP39" s="396"/>
      <c r="AQ39" s="396"/>
      <c r="AR39" s="396"/>
      <c r="AS39" s="396"/>
      <c r="AT39" s="396"/>
      <c r="AU39" s="396"/>
      <c r="AV39" s="396"/>
      <c r="AW39" s="396"/>
    </row>
    <row r="40" s="490" customFormat="1" customHeight="1" spans="1:49">
      <c r="A40" s="397"/>
      <c r="B40" s="86"/>
      <c r="C40" s="147"/>
      <c r="D40" s="114"/>
      <c r="E40" s="552">
        <v>310003</v>
      </c>
      <c r="F40" s="552"/>
      <c r="G40" s="147"/>
      <c r="H40" s="147"/>
      <c r="I40" s="305"/>
      <c r="J40" s="305"/>
      <c r="K40" s="582" t="s">
        <v>1324</v>
      </c>
      <c r="L40" s="583"/>
      <c r="M40" s="411"/>
      <c r="N40" s="555"/>
      <c r="O40" s="555"/>
      <c r="P40" s="555"/>
      <c r="Q40" s="555"/>
      <c r="R40" s="555"/>
      <c r="S40" s="555"/>
      <c r="T40" s="555"/>
      <c r="U40" s="555"/>
      <c r="V40" s="555"/>
      <c r="W40" s="555"/>
      <c r="X40" s="412"/>
      <c r="Y40" s="412"/>
      <c r="Z40" s="412"/>
      <c r="AA40" s="412"/>
      <c r="AB40" s="412"/>
      <c r="AC40" s="412"/>
      <c r="AD40" s="555"/>
      <c r="AE40" s="584"/>
      <c r="AF40" s="101"/>
      <c r="AG40" s="132"/>
      <c r="AH40" s="91"/>
      <c r="AI40" s="91"/>
      <c r="AJ40" s="396"/>
      <c r="AK40" s="396"/>
      <c r="AL40" s="396"/>
      <c r="AM40" s="396"/>
      <c r="AN40" s="396"/>
      <c r="AO40" s="396"/>
      <c r="AP40" s="396"/>
      <c r="AQ40" s="396"/>
      <c r="AR40" s="396"/>
      <c r="AS40" s="396"/>
      <c r="AT40" s="396"/>
      <c r="AU40" s="396"/>
      <c r="AV40" s="396"/>
      <c r="AW40" s="396"/>
    </row>
    <row r="41" s="490" customFormat="1" ht="11.25" customHeight="1" spans="1:49">
      <c r="A41" s="397"/>
      <c r="B41" s="86"/>
      <c r="C41" s="147"/>
      <c r="D41" s="114"/>
      <c r="E41" s="105">
        <v>1</v>
      </c>
      <c r="F41" s="106"/>
      <c r="G41" s="107" t="s">
        <v>1325</v>
      </c>
      <c r="H41" s="108"/>
      <c r="I41" s="108"/>
      <c r="J41" s="305"/>
      <c r="K41" s="585" t="s">
        <v>1340</v>
      </c>
      <c r="L41" s="586"/>
      <c r="M41" s="559"/>
      <c r="N41" s="559"/>
      <c r="O41" s="559"/>
      <c r="P41" s="559"/>
      <c r="Q41" s="559"/>
      <c r="R41" s="559"/>
      <c r="S41" s="559"/>
      <c r="T41" s="559"/>
      <c r="U41" s="559"/>
      <c r="V41" s="559"/>
      <c r="W41" s="559"/>
      <c r="X41" s="559"/>
      <c r="Y41" s="559"/>
      <c r="Z41" s="559"/>
      <c r="AA41" s="559"/>
      <c r="AB41" s="559"/>
      <c r="AC41" s="559"/>
      <c r="AD41" s="587"/>
      <c r="AE41" s="588"/>
      <c r="AF41" s="101"/>
      <c r="AG41" s="132"/>
      <c r="AH41" s="91"/>
      <c r="AI41" s="91"/>
      <c r="AJ41" s="396"/>
      <c r="AK41" s="396"/>
      <c r="AL41" s="396"/>
      <c r="AM41" s="396"/>
      <c r="AN41" s="396"/>
      <c r="AO41" s="396"/>
      <c r="AP41" s="396"/>
      <c r="AQ41" s="396"/>
      <c r="AR41" s="396"/>
      <c r="AS41" s="396"/>
      <c r="AT41" s="396"/>
      <c r="AU41" s="396"/>
      <c r="AV41" s="396"/>
      <c r="AW41" s="396"/>
    </row>
    <row r="42" s="490" customFormat="1" ht="11.25" customHeight="1" spans="1:49">
      <c r="A42" s="397"/>
      <c r="B42" s="86"/>
      <c r="C42" s="147"/>
      <c r="D42" s="114"/>
      <c r="E42" s="105"/>
      <c r="F42" s="112"/>
      <c r="G42" s="107"/>
      <c r="H42" s="108"/>
      <c r="I42" s="108"/>
      <c r="J42" s="305"/>
      <c r="K42" s="585" t="s">
        <v>1341</v>
      </c>
      <c r="L42" s="586"/>
      <c r="M42" s="559"/>
      <c r="N42" s="559"/>
      <c r="O42" s="559"/>
      <c r="P42" s="559"/>
      <c r="Q42" s="559"/>
      <c r="R42" s="559"/>
      <c r="S42" s="559"/>
      <c r="T42" s="559"/>
      <c r="U42" s="559"/>
      <c r="V42" s="559"/>
      <c r="W42" s="559"/>
      <c r="X42" s="559"/>
      <c r="Y42" s="559"/>
      <c r="Z42" s="559"/>
      <c r="AA42" s="560"/>
      <c r="AB42" s="560"/>
      <c r="AC42" s="560"/>
      <c r="AD42" s="587"/>
      <c r="AE42" s="588"/>
      <c r="AF42" s="101"/>
      <c r="AG42" s="132"/>
      <c r="AH42" s="91"/>
      <c r="AI42" s="91"/>
      <c r="AJ42" s="396"/>
      <c r="AK42" s="396"/>
      <c r="AL42" s="396"/>
      <c r="AM42" s="396"/>
      <c r="AN42" s="396"/>
      <c r="AO42" s="396"/>
      <c r="AP42" s="396"/>
      <c r="AQ42" s="396"/>
      <c r="AR42" s="396"/>
      <c r="AS42" s="396"/>
      <c r="AT42" s="396"/>
      <c r="AU42" s="396"/>
      <c r="AV42" s="396"/>
      <c r="AW42" s="396"/>
    </row>
    <row r="43" s="490" customFormat="1" ht="11.25" customHeight="1" spans="1:49">
      <c r="A43" s="397"/>
      <c r="B43" s="86"/>
      <c r="C43" s="147"/>
      <c r="D43" s="114"/>
      <c r="E43" s="147"/>
      <c r="F43" s="589"/>
      <c r="G43" s="147"/>
      <c r="H43" s="147"/>
      <c r="I43" s="91"/>
      <c r="J43" s="91"/>
      <c r="K43" s="590" t="s">
        <v>1342</v>
      </c>
      <c r="L43" s="586"/>
      <c r="M43" s="564"/>
      <c r="N43" s="564"/>
      <c r="O43" s="564"/>
      <c r="P43" s="564"/>
      <c r="Q43" s="564"/>
      <c r="R43" s="564"/>
      <c r="S43" s="564"/>
      <c r="T43" s="564"/>
      <c r="U43" s="564"/>
      <c r="V43" s="564"/>
      <c r="W43" s="564"/>
      <c r="X43" s="564"/>
      <c r="Y43" s="564"/>
      <c r="Z43" s="564"/>
      <c r="AA43" s="565"/>
      <c r="AB43" s="565"/>
      <c r="AC43" s="560"/>
      <c r="AD43" s="587"/>
      <c r="AE43" s="588"/>
      <c r="AF43" s="101"/>
      <c r="AG43" s="132"/>
      <c r="AH43" s="91"/>
      <c r="AI43" s="91"/>
      <c r="AJ43" s="396"/>
      <c r="AK43" s="396"/>
      <c r="AL43" s="396"/>
      <c r="AM43" s="396"/>
      <c r="AN43" s="396"/>
      <c r="AO43" s="396"/>
      <c r="AP43" s="396"/>
      <c r="AQ43" s="396"/>
      <c r="AR43" s="396"/>
      <c r="AS43" s="396"/>
      <c r="AT43" s="396"/>
      <c r="AU43" s="396"/>
      <c r="AV43" s="396"/>
      <c r="AW43" s="396"/>
    </row>
    <row r="44" s="490" customFormat="1" ht="7.5" customHeight="1" spans="1:49">
      <c r="A44" s="397"/>
      <c r="B44" s="86"/>
      <c r="C44" s="147"/>
      <c r="D44" s="114"/>
      <c r="E44" s="93"/>
      <c r="F44" s="93"/>
      <c r="G44" s="93"/>
      <c r="H44" s="93"/>
      <c r="I44" s="93"/>
      <c r="J44" s="93"/>
      <c r="K44" s="591"/>
      <c r="L44" s="569"/>
      <c r="M44" s="569"/>
      <c r="N44" s="569"/>
      <c r="O44" s="569"/>
      <c r="P44" s="569"/>
      <c r="Q44" s="569"/>
      <c r="R44" s="569"/>
      <c r="S44" s="569"/>
      <c r="T44" s="416"/>
      <c r="U44" s="416"/>
      <c r="V44" s="416"/>
      <c r="W44" s="416"/>
      <c r="X44" s="416"/>
      <c r="Y44" s="416"/>
      <c r="Z44" s="416"/>
      <c r="AA44" s="569"/>
      <c r="AB44" s="569"/>
      <c r="AC44" s="416"/>
      <c r="AD44" s="424"/>
      <c r="AE44" s="425"/>
      <c r="AF44" s="101"/>
      <c r="AG44" s="132"/>
      <c r="AH44" s="91"/>
      <c r="AI44" s="91"/>
      <c r="AJ44" s="396"/>
      <c r="AK44" s="396"/>
      <c r="AL44" s="396"/>
      <c r="AM44" s="396"/>
      <c r="AN44" s="396"/>
      <c r="AO44" s="396"/>
      <c r="AP44" s="396"/>
      <c r="AQ44" s="396"/>
      <c r="AR44" s="396"/>
      <c r="AS44" s="396"/>
      <c r="AT44" s="396"/>
      <c r="AU44" s="396"/>
      <c r="AV44" s="396"/>
      <c r="AW44" s="396"/>
    </row>
    <row r="45" s="490" customFormat="1" ht="7.5" customHeight="1" spans="1:49">
      <c r="A45" s="397"/>
      <c r="B45" s="86"/>
      <c r="C45" s="147"/>
      <c r="D45" s="114"/>
      <c r="E45" s="147"/>
      <c r="F45" s="310"/>
      <c r="G45" s="147"/>
      <c r="H45" s="147"/>
      <c r="I45" s="147"/>
      <c r="J45" s="93"/>
      <c r="K45" s="91"/>
      <c r="L45" s="91"/>
      <c r="M45" s="93"/>
      <c r="N45" s="93"/>
      <c r="O45" s="93"/>
      <c r="P45" s="93"/>
      <c r="Q45" s="93"/>
      <c r="R45" s="93"/>
      <c r="S45" s="93"/>
      <c r="T45" s="93"/>
      <c r="U45" s="94"/>
      <c r="V45" s="93"/>
      <c r="W45" s="93"/>
      <c r="X45" s="93"/>
      <c r="Y45" s="93"/>
      <c r="Z45" s="93"/>
      <c r="AA45" s="93"/>
      <c r="AB45" s="93"/>
      <c r="AC45" s="91"/>
      <c r="AD45" s="101"/>
      <c r="AE45" s="101"/>
      <c r="AF45" s="101"/>
      <c r="AG45" s="132"/>
      <c r="AH45" s="91"/>
      <c r="AI45" s="91"/>
      <c r="AJ45" s="396"/>
      <c r="AK45" s="396"/>
      <c r="AL45" s="396"/>
      <c r="AM45" s="396"/>
      <c r="AN45" s="396"/>
      <c r="AO45" s="396"/>
      <c r="AP45" s="396"/>
      <c r="AQ45" s="396"/>
      <c r="AR45" s="396"/>
      <c r="AS45" s="396"/>
      <c r="AT45" s="396"/>
      <c r="AU45" s="396"/>
      <c r="AV45" s="396"/>
      <c r="AW45" s="396"/>
    </row>
    <row r="46" s="490" customFormat="1" ht="11.25" customHeight="1" spans="1:49">
      <c r="A46" s="397"/>
      <c r="B46" s="86"/>
      <c r="C46" s="147"/>
      <c r="D46" s="528" t="s">
        <v>1343</v>
      </c>
      <c r="E46" s="147"/>
      <c r="F46" s="310"/>
      <c r="G46" s="147"/>
      <c r="H46" s="147"/>
      <c r="I46" s="147"/>
      <c r="J46" s="93"/>
      <c r="K46" s="91"/>
      <c r="L46" s="91"/>
      <c r="M46" s="93"/>
      <c r="N46" s="93"/>
      <c r="O46" s="93"/>
      <c r="P46" s="93"/>
      <c r="Q46" s="93"/>
      <c r="R46" s="93"/>
      <c r="S46" s="93"/>
      <c r="T46" s="93"/>
      <c r="U46" s="94"/>
      <c r="V46" s="93"/>
      <c r="W46" s="93"/>
      <c r="X46" s="93"/>
      <c r="Y46" s="93"/>
      <c r="Z46" s="93"/>
      <c r="AA46" s="93"/>
      <c r="AB46" s="93"/>
      <c r="AC46" s="91"/>
      <c r="AD46" s="101"/>
      <c r="AE46" s="101"/>
      <c r="AF46" s="101"/>
      <c r="AG46" s="132"/>
      <c r="AH46" s="91"/>
      <c r="AI46" s="91"/>
      <c r="AJ46" s="396"/>
      <c r="AK46" s="396"/>
      <c r="AL46" s="396"/>
      <c r="AM46" s="396"/>
      <c r="AN46" s="396"/>
      <c r="AO46" s="396"/>
      <c r="AP46" s="396"/>
      <c r="AQ46" s="396"/>
      <c r="AR46" s="396"/>
      <c r="AS46" s="396"/>
      <c r="AT46" s="396"/>
      <c r="AU46" s="396"/>
      <c r="AV46" s="396"/>
      <c r="AW46" s="396"/>
    </row>
    <row r="47" s="490" customFormat="1" ht="11.25" customHeight="1" spans="1:49">
      <c r="A47" s="397"/>
      <c r="B47" s="86"/>
      <c r="C47" s="147"/>
      <c r="D47" s="531" t="s">
        <v>1344</v>
      </c>
      <c r="E47" s="147"/>
      <c r="F47" s="310"/>
      <c r="G47" s="147"/>
      <c r="H47" s="147"/>
      <c r="I47" s="147"/>
      <c r="J47" s="93"/>
      <c r="K47" s="91"/>
      <c r="L47" s="91"/>
      <c r="M47" s="93"/>
      <c r="N47" s="93"/>
      <c r="O47" s="93"/>
      <c r="P47" s="93"/>
      <c r="Q47" s="93"/>
      <c r="R47" s="93"/>
      <c r="S47" s="93"/>
      <c r="T47" s="93"/>
      <c r="U47" s="94"/>
      <c r="V47" s="93"/>
      <c r="W47" s="93"/>
      <c r="X47" s="93"/>
      <c r="Y47" s="93"/>
      <c r="Z47" s="93"/>
      <c r="AA47" s="93"/>
      <c r="AB47" s="93"/>
      <c r="AC47" s="91"/>
      <c r="AD47" s="101"/>
      <c r="AE47" s="101"/>
      <c r="AF47" s="87">
        <v>3100</v>
      </c>
      <c r="AG47" s="132"/>
      <c r="AH47" s="91"/>
      <c r="AI47" s="91"/>
      <c r="AJ47" s="396"/>
      <c r="AK47" s="396"/>
      <c r="AL47" s="396"/>
      <c r="AM47" s="396"/>
      <c r="AN47" s="396"/>
      <c r="AO47" s="396"/>
      <c r="AP47" s="396"/>
      <c r="AQ47" s="396"/>
      <c r="AR47" s="396"/>
      <c r="AS47" s="396"/>
      <c r="AT47" s="396"/>
      <c r="AU47" s="396"/>
      <c r="AV47" s="396"/>
      <c r="AW47" s="396"/>
    </row>
    <row r="48" s="490" customFormat="1" ht="3.75" customHeight="1" spans="1:49">
      <c r="A48" s="397"/>
      <c r="B48" s="86"/>
      <c r="C48" s="147"/>
      <c r="D48" s="114"/>
      <c r="E48" s="147"/>
      <c r="F48" s="310"/>
      <c r="G48" s="147"/>
      <c r="H48" s="147"/>
      <c r="I48" s="147"/>
      <c r="J48" s="93"/>
      <c r="K48" s="91"/>
      <c r="L48" s="91"/>
      <c r="M48" s="93"/>
      <c r="N48" s="93"/>
      <c r="O48" s="93"/>
      <c r="P48" s="93"/>
      <c r="Q48" s="93"/>
      <c r="R48" s="93"/>
      <c r="S48" s="93"/>
      <c r="T48" s="93"/>
      <c r="U48" s="94"/>
      <c r="V48" s="93"/>
      <c r="W48" s="93"/>
      <c r="X48" s="93"/>
      <c r="Y48" s="93"/>
      <c r="Z48" s="93"/>
      <c r="AA48" s="93"/>
      <c r="AB48" s="93"/>
      <c r="AC48" s="91"/>
      <c r="AD48" s="101"/>
      <c r="AE48" s="101"/>
      <c r="AF48" s="101"/>
      <c r="AG48" s="132"/>
      <c r="AH48" s="91"/>
      <c r="AI48" s="91"/>
      <c r="AJ48" s="396"/>
      <c r="AK48" s="396"/>
      <c r="AL48" s="396"/>
      <c r="AM48" s="396"/>
      <c r="AN48" s="396"/>
      <c r="AO48" s="396"/>
      <c r="AP48" s="396"/>
      <c r="AQ48" s="396"/>
      <c r="AR48" s="396"/>
      <c r="AS48" s="396"/>
      <c r="AT48" s="396"/>
      <c r="AU48" s="396"/>
      <c r="AV48" s="396"/>
      <c r="AW48" s="396"/>
    </row>
    <row r="49" s="490" customFormat="1" ht="11.25" customHeight="1" spans="1:49">
      <c r="A49" s="397"/>
      <c r="B49" s="86"/>
      <c r="C49" s="147"/>
      <c r="D49" s="90" t="s">
        <v>145</v>
      </c>
      <c r="E49" s="528" t="s">
        <v>1345</v>
      </c>
      <c r="F49" s="310"/>
      <c r="G49" s="147"/>
      <c r="H49" s="147"/>
      <c r="I49" s="147"/>
      <c r="J49" s="93"/>
      <c r="K49" s="91"/>
      <c r="L49" s="91"/>
      <c r="M49" s="93"/>
      <c r="N49" s="93"/>
      <c r="O49" s="93"/>
      <c r="P49" s="93"/>
      <c r="Q49" s="93"/>
      <c r="R49" s="93"/>
      <c r="S49" s="93"/>
      <c r="T49" s="93"/>
      <c r="U49" s="94"/>
      <c r="V49" s="93"/>
      <c r="W49" s="93"/>
      <c r="X49" s="93"/>
      <c r="Y49" s="93"/>
      <c r="Z49" s="93"/>
      <c r="AA49" s="93"/>
      <c r="AB49" s="93"/>
      <c r="AC49" s="91"/>
      <c r="AD49" s="101"/>
      <c r="AE49" s="105">
        <v>12</v>
      </c>
      <c r="AF49" s="592"/>
      <c r="AG49" s="132"/>
      <c r="AH49" s="91"/>
      <c r="AI49" s="91"/>
      <c r="AJ49" s="396"/>
      <c r="AK49" s="396"/>
      <c r="AL49" s="396"/>
      <c r="AM49" s="396"/>
      <c r="AN49" s="396"/>
      <c r="AO49" s="396"/>
      <c r="AP49" s="396"/>
      <c r="AQ49" s="396"/>
      <c r="AR49" s="396"/>
      <c r="AS49" s="396"/>
      <c r="AT49" s="396"/>
      <c r="AU49" s="396"/>
      <c r="AV49" s="396"/>
      <c r="AW49" s="396"/>
    </row>
    <row r="50" s="490" customFormat="1" ht="11.25" customHeight="1" spans="1:49">
      <c r="A50" s="397"/>
      <c r="B50" s="86"/>
      <c r="C50" s="147"/>
      <c r="D50" s="114"/>
      <c r="E50" s="531" t="s">
        <v>1346</v>
      </c>
      <c r="F50" s="310"/>
      <c r="G50" s="147"/>
      <c r="H50" s="147"/>
      <c r="I50" s="147"/>
      <c r="J50" s="93"/>
      <c r="K50" s="91"/>
      <c r="L50" s="91"/>
      <c r="M50" s="93"/>
      <c r="N50" s="93"/>
      <c r="O50" s="93"/>
      <c r="P50" s="93"/>
      <c r="Q50" s="93"/>
      <c r="R50" s="93"/>
      <c r="S50" s="93"/>
      <c r="T50" s="93"/>
      <c r="U50" s="94"/>
      <c r="V50" s="93"/>
      <c r="W50" s="93"/>
      <c r="X50" s="93"/>
      <c r="Y50" s="93"/>
      <c r="Z50" s="93"/>
      <c r="AA50" s="93"/>
      <c r="AB50" s="93"/>
      <c r="AC50" s="91"/>
      <c r="AD50" s="101"/>
      <c r="AE50" s="105"/>
      <c r="AF50" s="593"/>
      <c r="AG50" s="132"/>
      <c r="AH50" s="91"/>
      <c r="AI50" s="91"/>
      <c r="AJ50" s="396"/>
      <c r="AK50" s="396"/>
      <c r="AL50" s="396"/>
      <c r="AM50" s="396"/>
      <c r="AN50" s="396"/>
      <c r="AO50" s="396"/>
      <c r="AP50" s="396"/>
      <c r="AQ50" s="396"/>
      <c r="AR50" s="396"/>
      <c r="AS50" s="396"/>
      <c r="AT50" s="396"/>
      <c r="AU50" s="396"/>
      <c r="AV50" s="396"/>
      <c r="AW50" s="396"/>
    </row>
    <row r="51" s="490" customFormat="1" ht="4.5" customHeight="1" spans="1:49">
      <c r="A51" s="397"/>
      <c r="B51" s="86"/>
      <c r="C51" s="147"/>
      <c r="D51" s="114"/>
      <c r="E51" s="147"/>
      <c r="F51" s="310"/>
      <c r="G51" s="147"/>
      <c r="H51" s="147"/>
      <c r="I51" s="147"/>
      <c r="J51" s="93"/>
      <c r="K51" s="91"/>
      <c r="L51" s="91"/>
      <c r="M51" s="93"/>
      <c r="N51" s="93"/>
      <c r="O51" s="93"/>
      <c r="P51" s="93"/>
      <c r="Q51" s="93"/>
      <c r="R51" s="93"/>
      <c r="S51" s="93"/>
      <c r="T51" s="93"/>
      <c r="U51" s="94"/>
      <c r="V51" s="93"/>
      <c r="W51" s="93"/>
      <c r="X51" s="93"/>
      <c r="Y51" s="93"/>
      <c r="Z51" s="93"/>
      <c r="AA51" s="93"/>
      <c r="AB51" s="93"/>
      <c r="AC51" s="91"/>
      <c r="AD51" s="101"/>
      <c r="AE51" s="101"/>
      <c r="AF51" s="101"/>
      <c r="AG51" s="132"/>
      <c r="AH51" s="91"/>
      <c r="AI51" s="91"/>
      <c r="AJ51" s="396"/>
      <c r="AK51" s="396"/>
      <c r="AL51" s="396"/>
      <c r="AM51" s="396"/>
      <c r="AN51" s="396"/>
      <c r="AO51" s="396"/>
      <c r="AP51" s="396"/>
      <c r="AQ51" s="396"/>
      <c r="AR51" s="396"/>
      <c r="AS51" s="396"/>
      <c r="AT51" s="396"/>
      <c r="AU51" s="396"/>
      <c r="AV51" s="396"/>
      <c r="AW51" s="396"/>
    </row>
    <row r="52" s="490" customFormat="1" ht="11.25" customHeight="1" spans="1:49">
      <c r="A52" s="397"/>
      <c r="B52" s="86"/>
      <c r="C52" s="147"/>
      <c r="D52" s="90" t="s">
        <v>149</v>
      </c>
      <c r="E52" s="528" t="s">
        <v>1347</v>
      </c>
      <c r="F52" s="310"/>
      <c r="G52" s="147"/>
      <c r="H52" s="147"/>
      <c r="I52" s="147"/>
      <c r="J52" s="93"/>
      <c r="K52" s="91"/>
      <c r="L52" s="91"/>
      <c r="M52" s="93"/>
      <c r="N52" s="93"/>
      <c r="O52" s="93"/>
      <c r="P52" s="93"/>
      <c r="Q52" s="93"/>
      <c r="R52" s="93"/>
      <c r="S52" s="93"/>
      <c r="T52" s="93"/>
      <c r="U52" s="94"/>
      <c r="V52" s="93"/>
      <c r="W52" s="93"/>
      <c r="X52" s="93"/>
      <c r="Y52" s="93"/>
      <c r="Z52" s="93"/>
      <c r="AA52" s="93"/>
      <c r="AB52" s="93"/>
      <c r="AC52" s="91"/>
      <c r="AD52" s="101"/>
      <c r="AE52" s="105">
        <v>82</v>
      </c>
      <c r="AF52" s="592"/>
      <c r="AG52" s="132"/>
      <c r="AH52" s="91"/>
      <c r="AI52" s="91"/>
      <c r="AJ52" s="396"/>
      <c r="AK52" s="396"/>
      <c r="AL52" s="396"/>
      <c r="AM52" s="396"/>
      <c r="AN52" s="396"/>
      <c r="AO52" s="396"/>
      <c r="AP52" s="396"/>
      <c r="AQ52" s="396"/>
      <c r="AR52" s="396"/>
      <c r="AS52" s="396"/>
      <c r="AT52" s="396"/>
      <c r="AU52" s="396"/>
      <c r="AV52" s="396"/>
      <c r="AW52" s="396"/>
    </row>
    <row r="53" s="490" customFormat="1" ht="11.25" customHeight="1" spans="1:49">
      <c r="A53" s="397"/>
      <c r="B53" s="86"/>
      <c r="C53" s="147"/>
      <c r="D53" s="114"/>
      <c r="E53" s="531" t="s">
        <v>1348</v>
      </c>
      <c r="F53" s="310"/>
      <c r="G53" s="147"/>
      <c r="H53" s="147"/>
      <c r="I53" s="147"/>
      <c r="J53" s="93"/>
      <c r="K53" s="91"/>
      <c r="L53" s="91"/>
      <c r="M53" s="93"/>
      <c r="N53" s="93"/>
      <c r="O53" s="93"/>
      <c r="P53" s="93"/>
      <c r="Q53" s="93"/>
      <c r="R53" s="93"/>
      <c r="S53" s="93"/>
      <c r="T53" s="93"/>
      <c r="U53" s="94"/>
      <c r="V53" s="93"/>
      <c r="W53" s="93"/>
      <c r="X53" s="93"/>
      <c r="Y53" s="93"/>
      <c r="Z53" s="93"/>
      <c r="AA53" s="93"/>
      <c r="AB53" s="93"/>
      <c r="AC53" s="91"/>
      <c r="AD53" s="101"/>
      <c r="AE53" s="105"/>
      <c r="AF53" s="593"/>
      <c r="AG53" s="132"/>
      <c r="AH53" s="91"/>
      <c r="AI53" s="91"/>
      <c r="AJ53" s="396"/>
      <c r="AK53" s="396"/>
      <c r="AL53" s="396"/>
      <c r="AM53" s="396"/>
      <c r="AN53" s="396"/>
      <c r="AO53" s="396"/>
      <c r="AP53" s="396"/>
      <c r="AQ53" s="396"/>
      <c r="AR53" s="396"/>
      <c r="AS53" s="396"/>
      <c r="AT53" s="396"/>
      <c r="AU53" s="396"/>
      <c r="AV53" s="396"/>
      <c r="AW53" s="396"/>
    </row>
    <row r="54" s="490" customFormat="1" ht="6.75" customHeight="1" spans="1:49">
      <c r="A54" s="397"/>
      <c r="B54" s="86"/>
      <c r="C54" s="147"/>
      <c r="D54" s="114"/>
      <c r="E54" s="147"/>
      <c r="F54" s="310"/>
      <c r="G54" s="147"/>
      <c r="H54" s="147"/>
      <c r="I54" s="147"/>
      <c r="J54" s="93"/>
      <c r="K54" s="91"/>
      <c r="L54" s="91"/>
      <c r="M54" s="93"/>
      <c r="N54" s="93"/>
      <c r="O54" s="93"/>
      <c r="P54" s="93"/>
      <c r="Q54" s="93"/>
      <c r="R54" s="93"/>
      <c r="S54" s="93"/>
      <c r="T54" s="93"/>
      <c r="U54" s="94"/>
      <c r="V54" s="93"/>
      <c r="W54" s="93"/>
      <c r="X54" s="93"/>
      <c r="Y54" s="93"/>
      <c r="Z54" s="93"/>
      <c r="AA54" s="93"/>
      <c r="AB54" s="93"/>
      <c r="AC54" s="91"/>
      <c r="AD54" s="101"/>
      <c r="AE54" s="101"/>
      <c r="AF54" s="101"/>
      <c r="AG54" s="132"/>
      <c r="AH54" s="91"/>
      <c r="AI54" s="91"/>
      <c r="AJ54" s="396"/>
      <c r="AK54" s="396"/>
      <c r="AL54" s="396"/>
      <c r="AM54" s="396"/>
      <c r="AN54" s="396"/>
      <c r="AO54" s="396"/>
      <c r="AP54" s="396"/>
      <c r="AQ54" s="396"/>
      <c r="AR54" s="396"/>
      <c r="AS54" s="396"/>
      <c r="AT54" s="396"/>
      <c r="AU54" s="396"/>
      <c r="AV54" s="396"/>
      <c r="AW54" s="396"/>
    </row>
    <row r="55" s="490" customFormat="1" ht="11.25" customHeight="1" spans="1:49">
      <c r="A55" s="397"/>
      <c r="B55" s="86"/>
      <c r="C55" s="147"/>
      <c r="D55" s="114"/>
      <c r="E55" s="105">
        <v>2</v>
      </c>
      <c r="F55" s="106"/>
      <c r="G55" s="107" t="s">
        <v>1330</v>
      </c>
      <c r="H55" s="108"/>
      <c r="I55" s="108"/>
      <c r="J55" s="93"/>
      <c r="K55" s="408" t="s">
        <v>1349</v>
      </c>
      <c r="L55" s="409"/>
      <c r="M55" s="410"/>
      <c r="N55" s="410"/>
      <c r="O55" s="410"/>
      <c r="P55" s="410"/>
      <c r="Q55" s="410"/>
      <c r="R55" s="410"/>
      <c r="S55" s="410"/>
      <c r="T55" s="573"/>
      <c r="U55" s="94"/>
      <c r="V55" s="93"/>
      <c r="W55" s="93"/>
      <c r="X55" s="93"/>
      <c r="Y55" s="93"/>
      <c r="Z55" s="93"/>
      <c r="AA55" s="93"/>
      <c r="AB55" s="93"/>
      <c r="AC55" s="91"/>
      <c r="AD55" s="101"/>
      <c r="AE55" s="101"/>
      <c r="AF55" s="101"/>
      <c r="AG55" s="132"/>
      <c r="AH55" s="91"/>
      <c r="AI55" s="91"/>
      <c r="AJ55" s="396"/>
      <c r="AK55" s="396"/>
      <c r="AL55" s="396"/>
      <c r="AM55" s="396"/>
      <c r="AN55" s="396"/>
      <c r="AO55" s="396"/>
      <c r="AP55" s="396"/>
      <c r="AQ55" s="396"/>
      <c r="AR55" s="396"/>
      <c r="AS55" s="396"/>
      <c r="AT55" s="396"/>
      <c r="AU55" s="396"/>
      <c r="AV55" s="396"/>
      <c r="AW55" s="396"/>
    </row>
    <row r="56" s="490" customFormat="1" ht="11.25" customHeight="1" spans="1:49">
      <c r="A56" s="397"/>
      <c r="B56" s="86"/>
      <c r="C56" s="147"/>
      <c r="D56" s="114"/>
      <c r="E56" s="105"/>
      <c r="F56" s="112"/>
      <c r="G56" s="107"/>
      <c r="H56" s="108"/>
      <c r="I56" s="108"/>
      <c r="J56" s="93"/>
      <c r="K56" s="414" t="s">
        <v>1350</v>
      </c>
      <c r="L56" s="415"/>
      <c r="M56" s="416"/>
      <c r="N56" s="417"/>
      <c r="O56" s="417"/>
      <c r="P56" s="417"/>
      <c r="Q56" s="417"/>
      <c r="R56" s="417"/>
      <c r="S56" s="569"/>
      <c r="T56" s="575"/>
      <c r="U56" s="94"/>
      <c r="V56" s="93"/>
      <c r="W56" s="93"/>
      <c r="X56" s="93"/>
      <c r="Y56" s="93"/>
      <c r="Z56" s="93"/>
      <c r="AA56" s="93"/>
      <c r="AB56" s="93"/>
      <c r="AC56" s="91"/>
      <c r="AD56" s="101"/>
      <c r="AE56" s="101"/>
      <c r="AF56" s="101"/>
      <c r="AG56" s="132"/>
      <c r="AH56" s="91"/>
      <c r="AI56" s="91"/>
      <c r="AJ56" s="396"/>
      <c r="AK56" s="396"/>
      <c r="AL56" s="396"/>
      <c r="AM56" s="396"/>
      <c r="AN56" s="396"/>
      <c r="AO56" s="396"/>
      <c r="AP56" s="396"/>
      <c r="AQ56" s="396"/>
      <c r="AR56" s="396"/>
      <c r="AS56" s="396"/>
      <c r="AT56" s="396"/>
      <c r="AU56" s="396"/>
      <c r="AV56" s="396"/>
      <c r="AW56" s="396"/>
    </row>
    <row r="57" s="490" customFormat="1" ht="14.25" customHeight="1" spans="1:49">
      <c r="A57" s="398"/>
      <c r="B57" s="123"/>
      <c r="C57" s="338"/>
      <c r="D57" s="434"/>
      <c r="E57" s="576"/>
      <c r="F57" s="372"/>
      <c r="G57" s="372"/>
      <c r="H57" s="125"/>
      <c r="I57" s="125"/>
      <c r="J57" s="370"/>
      <c r="K57" s="370"/>
      <c r="L57" s="370"/>
      <c r="M57" s="165"/>
      <c r="N57" s="370"/>
      <c r="O57" s="370"/>
      <c r="P57" s="370"/>
      <c r="Q57" s="370"/>
      <c r="R57" s="370"/>
      <c r="S57" s="370"/>
      <c r="T57" s="370"/>
      <c r="U57" s="432"/>
      <c r="V57" s="370"/>
      <c r="W57" s="370"/>
      <c r="X57" s="370"/>
      <c r="Y57" s="370"/>
      <c r="Z57" s="370"/>
      <c r="AA57" s="370"/>
      <c r="AB57" s="370"/>
      <c r="AC57" s="165"/>
      <c r="AD57" s="367"/>
      <c r="AE57" s="367"/>
      <c r="AF57" s="367"/>
      <c r="AG57" s="168"/>
      <c r="AH57" s="165"/>
      <c r="AI57" s="91"/>
      <c r="AJ57" s="396"/>
      <c r="AK57" s="396"/>
      <c r="AL57" s="396"/>
      <c r="AM57" s="396"/>
      <c r="AN57" s="396"/>
      <c r="AO57" s="396"/>
      <c r="AP57" s="396"/>
      <c r="AQ57" s="396"/>
      <c r="AR57" s="396"/>
      <c r="AS57" s="396"/>
      <c r="AT57" s="396"/>
      <c r="AU57" s="396"/>
      <c r="AV57" s="396"/>
      <c r="AW57" s="396"/>
    </row>
    <row r="58" s="490" customFormat="1" ht="6.75" customHeight="1" spans="1:49">
      <c r="A58" s="397"/>
      <c r="B58" s="86"/>
      <c r="C58" s="147"/>
      <c r="D58" s="114"/>
      <c r="E58" s="457"/>
      <c r="F58" s="95"/>
      <c r="G58" s="95"/>
      <c r="H58" s="88"/>
      <c r="I58" s="88"/>
      <c r="J58" s="93"/>
      <c r="K58" s="93"/>
      <c r="L58" s="93"/>
      <c r="M58" s="91"/>
      <c r="N58" s="93"/>
      <c r="O58" s="93"/>
      <c r="P58" s="93"/>
      <c r="Q58" s="93"/>
      <c r="R58" s="93"/>
      <c r="S58" s="93"/>
      <c r="T58" s="93"/>
      <c r="U58" s="94"/>
      <c r="V58" s="93"/>
      <c r="W58" s="93"/>
      <c r="X58" s="93"/>
      <c r="Y58" s="93"/>
      <c r="Z58" s="93"/>
      <c r="AA58" s="93"/>
      <c r="AB58" s="93"/>
      <c r="AC58" s="91"/>
      <c r="AD58" s="101"/>
      <c r="AE58" s="594"/>
      <c r="AF58" s="594"/>
      <c r="AG58" s="132"/>
      <c r="AH58" s="91"/>
      <c r="AI58" s="91"/>
      <c r="AJ58" s="396"/>
      <c r="AK58" s="396"/>
      <c r="AL58" s="396"/>
      <c r="AM58" s="396"/>
      <c r="AN58" s="396"/>
      <c r="AO58" s="396"/>
      <c r="AP58" s="396"/>
      <c r="AQ58" s="396"/>
      <c r="AR58" s="396"/>
      <c r="AS58" s="396"/>
      <c r="AT58" s="396"/>
      <c r="AU58" s="396"/>
      <c r="AV58" s="396"/>
      <c r="AW58" s="396"/>
    </row>
    <row r="59" s="490" customFormat="1" ht="11.25" spans="1:49">
      <c r="A59" s="397"/>
      <c r="B59" s="595" t="s">
        <v>1351</v>
      </c>
      <c r="C59" s="595"/>
      <c r="D59" s="528" t="s">
        <v>1352</v>
      </c>
      <c r="E59" s="596"/>
      <c r="F59" s="528"/>
      <c r="G59" s="528"/>
      <c r="H59" s="528"/>
      <c r="I59" s="528"/>
      <c r="J59" s="528"/>
      <c r="K59" s="528"/>
      <c r="L59" s="528"/>
      <c r="M59" s="528"/>
      <c r="N59" s="528"/>
      <c r="O59" s="528"/>
      <c r="P59" s="528"/>
      <c r="Q59" s="528"/>
      <c r="R59" s="528"/>
      <c r="S59" s="528"/>
      <c r="T59" s="528"/>
      <c r="U59" s="528"/>
      <c r="V59" s="528"/>
      <c r="W59" s="528"/>
      <c r="X59" s="528"/>
      <c r="Y59" s="528"/>
      <c r="Z59" s="528"/>
      <c r="AA59" s="528"/>
      <c r="AB59" s="528"/>
      <c r="AC59" s="528"/>
      <c r="AD59" s="528"/>
      <c r="AE59" s="528"/>
      <c r="AF59" s="101"/>
      <c r="AG59" s="132"/>
      <c r="AH59" s="91"/>
      <c r="AI59" s="91"/>
      <c r="AJ59" s="396"/>
      <c r="AK59" s="396"/>
      <c r="AL59" s="396"/>
      <c r="AM59" s="396"/>
      <c r="AN59" s="396"/>
      <c r="AO59" s="396"/>
      <c r="AP59" s="396"/>
      <c r="AQ59" s="396"/>
      <c r="AR59" s="396"/>
      <c r="AS59" s="396"/>
      <c r="AT59" s="396"/>
      <c r="AU59" s="396"/>
      <c r="AV59" s="396"/>
      <c r="AW59" s="396"/>
    </row>
    <row r="60" s="490" customFormat="1" ht="11.25" spans="1:49">
      <c r="A60" s="397"/>
      <c r="B60" s="596"/>
      <c r="C60" s="597"/>
      <c r="D60" s="530" t="s">
        <v>1353</v>
      </c>
      <c r="E60" s="154"/>
      <c r="F60" s="598"/>
      <c r="G60" s="598"/>
      <c r="H60" s="598"/>
      <c r="I60" s="599"/>
      <c r="J60" s="600"/>
      <c r="K60" s="596"/>
      <c r="L60" s="601"/>
      <c r="M60" s="602"/>
      <c r="N60" s="602"/>
      <c r="O60" s="602"/>
      <c r="P60" s="602"/>
      <c r="Q60" s="602"/>
      <c r="R60" s="602"/>
      <c r="S60" s="602"/>
      <c r="T60" s="602"/>
      <c r="U60" s="602"/>
      <c r="V60" s="602"/>
      <c r="W60" s="602"/>
      <c r="X60" s="602"/>
      <c r="Y60" s="602"/>
      <c r="Z60" s="602"/>
      <c r="AA60" s="602"/>
      <c r="AB60" s="596"/>
      <c r="AC60" s="596"/>
      <c r="AD60" s="596"/>
      <c r="AE60" s="596"/>
      <c r="AF60" s="101"/>
      <c r="AG60" s="132"/>
      <c r="AH60" s="91"/>
      <c r="AI60" s="91"/>
      <c r="AJ60" s="396"/>
      <c r="AK60" s="396"/>
      <c r="AL60" s="396"/>
      <c r="AM60" s="396"/>
      <c r="AN60" s="396"/>
      <c r="AO60" s="396"/>
      <c r="AP60" s="396"/>
      <c r="AQ60" s="396"/>
      <c r="AR60" s="396"/>
      <c r="AS60" s="396"/>
      <c r="AT60" s="396"/>
      <c r="AU60" s="396"/>
      <c r="AV60" s="396"/>
      <c r="AW60" s="396"/>
    </row>
    <row r="61" s="490" customFormat="1" ht="3" customHeight="1" spans="1:49">
      <c r="A61" s="397"/>
      <c r="B61" s="596"/>
      <c r="C61" s="597"/>
      <c r="D61" s="603"/>
      <c r="E61" s="596"/>
      <c r="F61" s="596"/>
      <c r="G61" s="604"/>
      <c r="H61" s="599"/>
      <c r="I61" s="605"/>
      <c r="J61" s="154"/>
      <c r="K61" s="154"/>
      <c r="L61" s="606"/>
      <c r="M61" s="606"/>
      <c r="N61" s="607"/>
      <c r="O61" s="607"/>
      <c r="P61" s="606"/>
      <c r="Q61" s="606"/>
      <c r="R61" s="606"/>
      <c r="S61" s="606"/>
      <c r="T61" s="606"/>
      <c r="U61" s="606"/>
      <c r="V61" s="606"/>
      <c r="W61" s="606"/>
      <c r="X61" s="606"/>
      <c r="Y61" s="606"/>
      <c r="Z61" s="606"/>
      <c r="AA61" s="606"/>
      <c r="AB61" s="606"/>
      <c r="AC61" s="606"/>
      <c r="AD61" s="606"/>
      <c r="AE61" s="606"/>
      <c r="AF61" s="101"/>
      <c r="AG61" s="132"/>
      <c r="AH61" s="91"/>
      <c r="AI61" s="91"/>
      <c r="AJ61" s="396"/>
      <c r="AK61" s="396"/>
      <c r="AL61" s="396"/>
      <c r="AM61" s="396"/>
      <c r="AN61" s="396"/>
      <c r="AO61" s="396"/>
      <c r="AP61" s="396"/>
      <c r="AQ61" s="396"/>
      <c r="AR61" s="396"/>
      <c r="AS61" s="396"/>
      <c r="AT61" s="396"/>
      <c r="AU61" s="396"/>
      <c r="AV61" s="396"/>
      <c r="AW61" s="396"/>
    </row>
    <row r="62" s="490" customFormat="1" ht="11.25" spans="1:49">
      <c r="A62" s="397"/>
      <c r="B62" s="608"/>
      <c r="C62" s="608"/>
      <c r="D62" s="597"/>
      <c r="E62" s="531"/>
      <c r="F62" s="596"/>
      <c r="G62" s="596"/>
      <c r="H62" s="604"/>
      <c r="I62" s="599"/>
      <c r="J62" s="605"/>
      <c r="K62" s="154"/>
      <c r="L62" s="154"/>
      <c r="M62" s="606"/>
      <c r="N62" s="606"/>
      <c r="O62" s="607"/>
      <c r="P62" s="607"/>
      <c r="Q62" s="607"/>
      <c r="R62" s="607"/>
      <c r="S62" s="607"/>
      <c r="T62" s="606"/>
      <c r="U62" s="606"/>
      <c r="V62" s="606"/>
      <c r="W62" s="606"/>
      <c r="X62" s="606"/>
      <c r="Y62" s="606"/>
      <c r="Z62" s="606"/>
      <c r="AA62" s="596"/>
      <c r="AB62" s="596"/>
      <c r="AC62" s="597"/>
      <c r="AD62" s="597"/>
      <c r="AE62" s="4037" t="s">
        <v>1354</v>
      </c>
      <c r="AF62" s="101"/>
      <c r="AG62" s="132"/>
      <c r="AH62" s="91"/>
      <c r="AI62" s="91"/>
      <c r="AJ62" s="396"/>
      <c r="AK62" s="396"/>
      <c r="AL62" s="396"/>
      <c r="AM62" s="396"/>
      <c r="AN62" s="396"/>
      <c r="AO62" s="396"/>
      <c r="AP62" s="396"/>
      <c r="AQ62" s="396"/>
      <c r="AR62" s="396"/>
      <c r="AS62" s="396"/>
      <c r="AT62" s="396"/>
      <c r="AU62" s="396"/>
      <c r="AV62" s="396"/>
      <c r="AW62" s="396"/>
    </row>
    <row r="63" s="490" customFormat="1" ht="11.25" customHeight="1" spans="1:49">
      <c r="A63" s="397"/>
      <c r="B63" s="596"/>
      <c r="C63" s="596"/>
      <c r="D63" s="609" t="s">
        <v>145</v>
      </c>
      <c r="E63" s="528" t="s">
        <v>1355</v>
      </c>
      <c r="F63" s="138"/>
      <c r="G63" s="610"/>
      <c r="H63" s="611"/>
      <c r="I63" s="610"/>
      <c r="J63" s="610"/>
      <c r="K63" s="612"/>
      <c r="L63" s="613"/>
      <c r="M63" s="273"/>
      <c r="N63" s="607"/>
      <c r="O63" s="607"/>
      <c r="P63" s="606"/>
      <c r="Q63" s="606"/>
      <c r="R63" s="606"/>
      <c r="S63" s="606"/>
      <c r="T63" s="606"/>
      <c r="U63" s="606"/>
      <c r="V63" s="606"/>
      <c r="W63" s="606"/>
      <c r="X63" s="606"/>
      <c r="Y63" s="606"/>
      <c r="Z63" s="606"/>
      <c r="AA63" s="596"/>
      <c r="AB63" s="596"/>
      <c r="AC63" s="614"/>
      <c r="AD63" s="4038" t="s">
        <v>411</v>
      </c>
      <c r="AE63" s="145"/>
      <c r="AF63" s="101"/>
      <c r="AG63" s="132"/>
      <c r="AH63" s="91"/>
      <c r="AI63" s="91"/>
      <c r="AJ63" s="396"/>
      <c r="AK63" s="396"/>
      <c r="AL63" s="396"/>
      <c r="AM63" s="396"/>
      <c r="AN63" s="396"/>
      <c r="AO63" s="396"/>
      <c r="AP63" s="396"/>
      <c r="AQ63" s="396"/>
      <c r="AR63" s="396"/>
      <c r="AS63" s="396"/>
      <c r="AT63" s="396"/>
      <c r="AU63" s="396"/>
      <c r="AV63" s="396"/>
      <c r="AW63" s="396"/>
    </row>
    <row r="64" s="490" customFormat="1" ht="11.25" customHeight="1" spans="1:49">
      <c r="A64" s="397"/>
      <c r="B64" s="596"/>
      <c r="C64" s="596"/>
      <c r="D64" s="616"/>
      <c r="E64" s="531" t="s">
        <v>1356</v>
      </c>
      <c r="F64" s="138"/>
      <c r="G64" s="616"/>
      <c r="H64" s="616"/>
      <c r="I64" s="616"/>
      <c r="J64" s="616"/>
      <c r="K64" s="616"/>
      <c r="L64" s="616"/>
      <c r="M64" s="616"/>
      <c r="N64" s="616"/>
      <c r="O64" s="616"/>
      <c r="P64" s="616"/>
      <c r="Q64" s="616"/>
      <c r="R64" s="616"/>
      <c r="S64" s="616"/>
      <c r="T64" s="616"/>
      <c r="U64" s="616"/>
      <c r="V64" s="616"/>
      <c r="W64" s="616"/>
      <c r="X64" s="616"/>
      <c r="Y64" s="616"/>
      <c r="Z64" s="616"/>
      <c r="AA64" s="616"/>
      <c r="AB64" s="616"/>
      <c r="AC64" s="616"/>
      <c r="AD64" s="615"/>
      <c r="AE64" s="149"/>
      <c r="AF64" s="101"/>
      <c r="AG64" s="132"/>
      <c r="AH64" s="91"/>
      <c r="AI64" s="91"/>
      <c r="AJ64" s="396"/>
      <c r="AK64" s="396"/>
      <c r="AL64" s="396"/>
      <c r="AM64" s="396"/>
      <c r="AN64" s="396"/>
      <c r="AO64" s="396"/>
      <c r="AP64" s="396"/>
      <c r="AQ64" s="396"/>
      <c r="AR64" s="396"/>
      <c r="AS64" s="396"/>
      <c r="AT64" s="396"/>
      <c r="AU64" s="396"/>
      <c r="AV64" s="396"/>
      <c r="AW64" s="396"/>
    </row>
    <row r="65" s="490" customFormat="1" ht="8.25" customHeight="1" spans="1:49">
      <c r="A65" s="397"/>
      <c r="B65" s="596"/>
      <c r="C65" s="596"/>
      <c r="D65" s="614"/>
      <c r="E65" s="598"/>
      <c r="F65" s="138"/>
      <c r="G65" s="598"/>
      <c r="H65" s="598"/>
      <c r="I65" s="358"/>
      <c r="J65" s="358"/>
      <c r="K65" s="358"/>
      <c r="L65" s="138"/>
      <c r="M65" s="358"/>
      <c r="N65" s="358"/>
      <c r="O65" s="358"/>
      <c r="P65" s="358"/>
      <c r="Q65" s="358"/>
      <c r="R65" s="358"/>
      <c r="S65" s="358"/>
      <c r="T65" s="358"/>
      <c r="U65" s="358"/>
      <c r="V65" s="358"/>
      <c r="W65" s="358"/>
      <c r="X65" s="358"/>
      <c r="Y65" s="358"/>
      <c r="Z65" s="358"/>
      <c r="AA65" s="596"/>
      <c r="AB65" s="596"/>
      <c r="AC65" s="358"/>
      <c r="AD65" s="358"/>
      <c r="AE65" s="358"/>
      <c r="AF65" s="101"/>
      <c r="AG65" s="132"/>
      <c r="AH65" s="91"/>
      <c r="AI65" s="91"/>
      <c r="AJ65" s="396"/>
      <c r="AK65" s="396"/>
      <c r="AL65" s="396"/>
      <c r="AM65" s="396"/>
      <c r="AN65" s="396"/>
      <c r="AO65" s="396"/>
      <c r="AP65" s="396"/>
      <c r="AQ65" s="396"/>
      <c r="AR65" s="396"/>
      <c r="AS65" s="396"/>
      <c r="AT65" s="396"/>
      <c r="AU65" s="396"/>
      <c r="AV65" s="396"/>
      <c r="AW65" s="396"/>
    </row>
    <row r="66" s="490" customFormat="1" ht="11.25" customHeight="1" spans="1:49">
      <c r="A66" s="397"/>
      <c r="B66" s="596"/>
      <c r="C66" s="596"/>
      <c r="D66" s="609" t="s">
        <v>149</v>
      </c>
      <c r="E66" s="528" t="s">
        <v>1357</v>
      </c>
      <c r="F66" s="138"/>
      <c r="G66" s="596"/>
      <c r="H66" s="611"/>
      <c r="I66" s="610"/>
      <c r="J66" s="610"/>
      <c r="K66" s="612"/>
      <c r="L66" s="138"/>
      <c r="M66" s="617"/>
      <c r="N66" s="618"/>
      <c r="O66" s="619"/>
      <c r="P66" s="617"/>
      <c r="Q66" s="617"/>
      <c r="R66" s="617"/>
      <c r="S66" s="617"/>
      <c r="T66" s="617"/>
      <c r="U66" s="617"/>
      <c r="V66" s="617"/>
      <c r="W66" s="617"/>
      <c r="X66" s="617"/>
      <c r="Y66" s="617"/>
      <c r="Z66" s="617"/>
      <c r="AA66" s="596"/>
      <c r="AB66" s="596"/>
      <c r="AC66" s="614"/>
      <c r="AD66" s="4038" t="s">
        <v>415</v>
      </c>
      <c r="AE66" s="145"/>
      <c r="AF66" s="101"/>
      <c r="AG66" s="132"/>
      <c r="AH66" s="91"/>
      <c r="AI66" s="91"/>
      <c r="AJ66" s="396"/>
      <c r="AK66" s="396"/>
      <c r="AL66" s="396"/>
      <c r="AM66" s="396"/>
      <c r="AN66" s="396"/>
      <c r="AO66" s="396"/>
      <c r="AP66" s="396"/>
      <c r="AQ66" s="396"/>
      <c r="AR66" s="396"/>
      <c r="AS66" s="396"/>
      <c r="AT66" s="396"/>
      <c r="AU66" s="396"/>
      <c r="AV66" s="396"/>
      <c r="AW66" s="396"/>
    </row>
    <row r="67" s="490" customFormat="1" ht="11.25" customHeight="1" spans="1:49">
      <c r="A67" s="397"/>
      <c r="B67" s="596"/>
      <c r="C67" s="596"/>
      <c r="D67" s="596"/>
      <c r="E67" s="620" t="s">
        <v>1358</v>
      </c>
      <c r="F67" s="138"/>
      <c r="G67" s="596"/>
      <c r="H67" s="596"/>
      <c r="I67" s="596"/>
      <c r="J67" s="596"/>
      <c r="K67" s="596"/>
      <c r="L67" s="138"/>
      <c r="M67" s="596"/>
      <c r="N67" s="596"/>
      <c r="O67" s="596"/>
      <c r="P67" s="596"/>
      <c r="Q67" s="596"/>
      <c r="R67" s="596"/>
      <c r="S67" s="596"/>
      <c r="T67" s="596"/>
      <c r="U67" s="596"/>
      <c r="V67" s="596"/>
      <c r="W67" s="596"/>
      <c r="X67" s="596"/>
      <c r="Y67" s="596"/>
      <c r="Z67" s="596"/>
      <c r="AA67" s="596"/>
      <c r="AB67" s="596"/>
      <c r="AC67" s="596"/>
      <c r="AD67" s="615"/>
      <c r="AE67" s="149"/>
      <c r="AF67" s="101"/>
      <c r="AG67" s="132"/>
      <c r="AH67" s="91"/>
      <c r="AI67" s="91"/>
      <c r="AJ67" s="396"/>
      <c r="AK67" s="396"/>
      <c r="AL67" s="396"/>
      <c r="AM67" s="396"/>
      <c r="AN67" s="396"/>
      <c r="AO67" s="396"/>
      <c r="AP67" s="396"/>
      <c r="AQ67" s="396"/>
      <c r="AR67" s="396"/>
      <c r="AS67" s="396"/>
      <c r="AT67" s="396"/>
      <c r="AU67" s="396"/>
      <c r="AV67" s="396"/>
      <c r="AW67" s="396"/>
    </row>
    <row r="68" s="490" customFormat="1" ht="8.25" customHeight="1" spans="1:49">
      <c r="A68" s="397"/>
      <c r="B68" s="596"/>
      <c r="C68" s="596"/>
      <c r="D68" s="596"/>
      <c r="E68" s="596"/>
      <c r="F68" s="138"/>
      <c r="G68" s="596"/>
      <c r="H68" s="596"/>
      <c r="I68" s="596"/>
      <c r="J68" s="596"/>
      <c r="K68" s="596"/>
      <c r="L68" s="138"/>
      <c r="M68" s="596"/>
      <c r="N68" s="596"/>
      <c r="O68" s="596"/>
      <c r="P68" s="596"/>
      <c r="Q68" s="596"/>
      <c r="R68" s="596"/>
      <c r="S68" s="596"/>
      <c r="T68" s="596"/>
      <c r="U68" s="596"/>
      <c r="V68" s="596"/>
      <c r="W68" s="596"/>
      <c r="X68" s="596"/>
      <c r="Y68" s="596"/>
      <c r="Z68" s="596"/>
      <c r="AA68" s="596"/>
      <c r="AB68" s="596"/>
      <c r="AC68" s="596"/>
      <c r="AD68" s="596"/>
      <c r="AE68" s="596"/>
      <c r="AF68" s="101"/>
      <c r="AG68" s="132"/>
      <c r="AH68" s="91"/>
      <c r="AI68" s="91"/>
      <c r="AJ68" s="396"/>
      <c r="AK68" s="396"/>
      <c r="AL68" s="396"/>
      <c r="AM68" s="396"/>
      <c r="AN68" s="396"/>
      <c r="AO68" s="396"/>
      <c r="AP68" s="396"/>
      <c r="AQ68" s="396"/>
      <c r="AR68" s="396"/>
      <c r="AS68" s="396"/>
      <c r="AT68" s="396"/>
      <c r="AU68" s="396"/>
      <c r="AV68" s="396"/>
      <c r="AW68" s="396"/>
    </row>
    <row r="69" s="490" customFormat="1" ht="11.25" customHeight="1" spans="1:49">
      <c r="A69" s="397"/>
      <c r="B69" s="608"/>
      <c r="C69" s="608"/>
      <c r="D69" s="609" t="s">
        <v>192</v>
      </c>
      <c r="E69" s="528" t="s">
        <v>1359</v>
      </c>
      <c r="F69" s="138"/>
      <c r="G69" s="596"/>
      <c r="H69" s="621"/>
      <c r="I69" s="596"/>
      <c r="J69" s="596"/>
      <c r="K69" s="622"/>
      <c r="L69" s="138"/>
      <c r="M69" s="273"/>
      <c r="N69" s="607"/>
      <c r="O69" s="607"/>
      <c r="P69" s="606"/>
      <c r="Q69" s="606"/>
      <c r="R69" s="606"/>
      <c r="S69" s="606"/>
      <c r="T69" s="606"/>
      <c r="U69" s="606"/>
      <c r="V69" s="606"/>
      <c r="W69" s="606"/>
      <c r="X69" s="606"/>
      <c r="Y69" s="606"/>
      <c r="Z69" s="606"/>
      <c r="AA69" s="596"/>
      <c r="AB69" s="596"/>
      <c r="AC69" s="614"/>
      <c r="AD69" s="4038" t="s">
        <v>419</v>
      </c>
      <c r="AE69" s="145"/>
      <c r="AF69" s="101"/>
      <c r="AG69" s="132"/>
      <c r="AH69" s="91"/>
      <c r="AI69" s="91"/>
      <c r="AJ69" s="396"/>
      <c r="AK69" s="396"/>
      <c r="AL69" s="396"/>
      <c r="AM69" s="396"/>
      <c r="AN69" s="396"/>
      <c r="AO69" s="396"/>
      <c r="AP69" s="396"/>
      <c r="AQ69" s="396"/>
      <c r="AR69" s="396"/>
      <c r="AS69" s="396"/>
      <c r="AT69" s="396"/>
      <c r="AU69" s="396"/>
      <c r="AV69" s="396"/>
      <c r="AW69" s="396"/>
    </row>
    <row r="70" s="490" customFormat="1" ht="11.25" customHeight="1" spans="1:49">
      <c r="A70" s="397"/>
      <c r="B70" s="596"/>
      <c r="C70" s="597"/>
      <c r="D70" s="597"/>
      <c r="E70" s="531" t="s">
        <v>1360</v>
      </c>
      <c r="F70" s="138"/>
      <c r="G70" s="596"/>
      <c r="H70" s="621"/>
      <c r="I70" s="596"/>
      <c r="J70" s="596"/>
      <c r="K70" s="622"/>
      <c r="L70" s="138"/>
      <c r="M70" s="273"/>
      <c r="N70" s="607"/>
      <c r="O70" s="607"/>
      <c r="P70" s="606"/>
      <c r="Q70" s="606"/>
      <c r="R70" s="606"/>
      <c r="S70" s="606"/>
      <c r="T70" s="606"/>
      <c r="U70" s="606"/>
      <c r="V70" s="606"/>
      <c r="W70" s="606"/>
      <c r="X70" s="606"/>
      <c r="Y70" s="606"/>
      <c r="Z70" s="606"/>
      <c r="AA70" s="596"/>
      <c r="AB70" s="596"/>
      <c r="AC70" s="596"/>
      <c r="AD70" s="615"/>
      <c r="AE70" s="149"/>
      <c r="AF70" s="101"/>
      <c r="AG70" s="132"/>
      <c r="AH70" s="91"/>
      <c r="AI70" s="91"/>
      <c r="AJ70" s="396"/>
      <c r="AK70" s="396"/>
      <c r="AL70" s="396"/>
      <c r="AM70" s="396"/>
      <c r="AN70" s="396"/>
      <c r="AO70" s="396"/>
      <c r="AP70" s="396"/>
      <c r="AQ70" s="396"/>
      <c r="AR70" s="396"/>
      <c r="AS70" s="396"/>
      <c r="AT70" s="396"/>
      <c r="AU70" s="396"/>
      <c r="AV70" s="396"/>
      <c r="AW70" s="396"/>
    </row>
    <row r="71" s="490" customFormat="1" ht="8.25" customHeight="1" spans="1:49">
      <c r="A71" s="397"/>
      <c r="B71" s="596"/>
      <c r="C71" s="596"/>
      <c r="D71" s="596"/>
      <c r="E71" s="596"/>
      <c r="F71" s="138"/>
      <c r="G71" s="596"/>
      <c r="H71" s="596"/>
      <c r="I71" s="596"/>
      <c r="J71" s="596"/>
      <c r="K71" s="596"/>
      <c r="L71" s="138"/>
      <c r="M71" s="596"/>
      <c r="N71" s="596"/>
      <c r="O71" s="596"/>
      <c r="P71" s="596"/>
      <c r="Q71" s="596"/>
      <c r="R71" s="596"/>
      <c r="S71" s="596"/>
      <c r="T71" s="596"/>
      <c r="U71" s="596"/>
      <c r="V71" s="596"/>
      <c r="W71" s="596"/>
      <c r="X71" s="596"/>
      <c r="Y71" s="596"/>
      <c r="Z71" s="596"/>
      <c r="AA71" s="596"/>
      <c r="AB71" s="596"/>
      <c r="AC71" s="596"/>
      <c r="AD71" s="596"/>
      <c r="AE71" s="596"/>
      <c r="AF71" s="101"/>
      <c r="AG71" s="132"/>
      <c r="AH71" s="91"/>
      <c r="AI71" s="91"/>
      <c r="AJ71" s="396"/>
      <c r="AK71" s="396"/>
      <c r="AL71" s="396"/>
      <c r="AM71" s="396"/>
      <c r="AN71" s="396"/>
      <c r="AO71" s="396"/>
      <c r="AP71" s="396"/>
      <c r="AQ71" s="396"/>
      <c r="AR71" s="396"/>
      <c r="AS71" s="396"/>
      <c r="AT71" s="396"/>
      <c r="AU71" s="396"/>
      <c r="AV71" s="396"/>
      <c r="AW71" s="396"/>
    </row>
    <row r="72" s="490" customFormat="1" ht="11.25" customHeight="1" spans="1:49">
      <c r="A72" s="397"/>
      <c r="B72" s="596"/>
      <c r="C72" s="596"/>
      <c r="D72" s="609" t="s">
        <v>253</v>
      </c>
      <c r="E72" s="528" t="s">
        <v>1361</v>
      </c>
      <c r="F72" s="138"/>
      <c r="G72" s="596"/>
      <c r="H72" s="621"/>
      <c r="I72" s="596"/>
      <c r="J72" s="596"/>
      <c r="K72" s="622"/>
      <c r="L72" s="138"/>
      <c r="M72" s="273"/>
      <c r="N72" s="607"/>
      <c r="O72" s="358"/>
      <c r="P72" s="606"/>
      <c r="Q72" s="606"/>
      <c r="R72" s="606"/>
      <c r="S72" s="606"/>
      <c r="T72" s="606"/>
      <c r="U72" s="606"/>
      <c r="V72" s="606"/>
      <c r="W72" s="606"/>
      <c r="X72" s="606"/>
      <c r="Y72" s="606"/>
      <c r="Z72" s="606"/>
      <c r="AA72" s="596"/>
      <c r="AB72" s="596"/>
      <c r="AC72" s="614"/>
      <c r="AD72" s="4038" t="s">
        <v>340</v>
      </c>
      <c r="AE72" s="145"/>
      <c r="AF72" s="101"/>
      <c r="AG72" s="132"/>
      <c r="AH72" s="91"/>
      <c r="AI72" s="91"/>
      <c r="AJ72" s="396"/>
      <c r="AK72" s="396"/>
      <c r="AL72" s="396"/>
      <c r="AM72" s="396"/>
      <c r="AN72" s="396"/>
      <c r="AO72" s="396"/>
      <c r="AP72" s="396"/>
      <c r="AQ72" s="396"/>
      <c r="AR72" s="396"/>
      <c r="AS72" s="396"/>
      <c r="AT72" s="396"/>
      <c r="AU72" s="396"/>
      <c r="AV72" s="396"/>
      <c r="AW72" s="396"/>
    </row>
    <row r="73" s="490" customFormat="1" ht="11.25" customHeight="1" spans="1:49">
      <c r="A73" s="397"/>
      <c r="B73" s="596"/>
      <c r="C73" s="596"/>
      <c r="D73" s="623"/>
      <c r="E73" s="531" t="s">
        <v>1362</v>
      </c>
      <c r="F73" s="138"/>
      <c r="G73" s="596"/>
      <c r="H73" s="624"/>
      <c r="I73" s="616"/>
      <c r="J73" s="616"/>
      <c r="K73" s="625"/>
      <c r="L73" s="626"/>
      <c r="M73" s="602"/>
      <c r="N73" s="627"/>
      <c r="O73" s="613"/>
      <c r="P73" s="602"/>
      <c r="Q73" s="602"/>
      <c r="R73" s="602"/>
      <c r="S73" s="602"/>
      <c r="T73" s="602"/>
      <c r="U73" s="602"/>
      <c r="V73" s="602"/>
      <c r="W73" s="602"/>
      <c r="X73" s="602"/>
      <c r="Y73" s="602"/>
      <c r="Z73" s="602"/>
      <c r="AA73" s="596"/>
      <c r="AB73" s="596"/>
      <c r="AC73" s="614"/>
      <c r="AD73" s="615"/>
      <c r="AE73" s="149"/>
      <c r="AF73" s="101"/>
      <c r="AG73" s="132"/>
      <c r="AH73" s="91"/>
      <c r="AI73" s="91"/>
      <c r="AJ73" s="396"/>
      <c r="AK73" s="396"/>
      <c r="AL73" s="396"/>
      <c r="AM73" s="396"/>
      <c r="AN73" s="396"/>
      <c r="AO73" s="396"/>
      <c r="AP73" s="396"/>
      <c r="AQ73" s="396"/>
      <c r="AR73" s="396"/>
      <c r="AS73" s="396"/>
      <c r="AT73" s="396"/>
      <c r="AU73" s="396"/>
      <c r="AV73" s="396"/>
      <c r="AW73" s="396"/>
    </row>
    <row r="74" s="490" customFormat="1" ht="8.25" customHeight="1" spans="1:49">
      <c r="A74" s="397"/>
      <c r="B74" s="596"/>
      <c r="C74" s="596"/>
      <c r="D74" s="596"/>
      <c r="E74" s="598"/>
      <c r="F74" s="138"/>
      <c r="G74" s="596"/>
      <c r="H74" s="596"/>
      <c r="I74" s="605"/>
      <c r="J74" s="154"/>
      <c r="K74" s="596"/>
      <c r="L74" s="528"/>
      <c r="M74" s="606"/>
      <c r="N74" s="607"/>
      <c r="O74" s="596"/>
      <c r="P74" s="606"/>
      <c r="Q74" s="606"/>
      <c r="R74" s="606"/>
      <c r="S74" s="606"/>
      <c r="T74" s="606"/>
      <c r="U74" s="606"/>
      <c r="V74" s="606"/>
      <c r="W74" s="606"/>
      <c r="X74" s="606"/>
      <c r="Y74" s="606"/>
      <c r="Z74" s="606"/>
      <c r="AA74" s="596"/>
      <c r="AB74" s="596"/>
      <c r="AC74" s="606"/>
      <c r="AD74" s="606"/>
      <c r="AE74" s="606"/>
      <c r="AF74" s="101"/>
      <c r="AG74" s="132"/>
      <c r="AH74" s="91"/>
      <c r="AI74" s="91"/>
      <c r="AJ74" s="396"/>
      <c r="AK74" s="396"/>
      <c r="AL74" s="396"/>
      <c r="AM74" s="396"/>
      <c r="AN74" s="396"/>
      <c r="AO74" s="396"/>
      <c r="AP74" s="396"/>
      <c r="AQ74" s="396"/>
      <c r="AR74" s="396"/>
      <c r="AS74" s="396"/>
      <c r="AT74" s="396"/>
      <c r="AU74" s="396"/>
      <c r="AV74" s="396"/>
      <c r="AW74" s="396"/>
    </row>
    <row r="75" s="490" customFormat="1" ht="11.25" customHeight="1" spans="1:49">
      <c r="A75" s="397"/>
      <c r="B75" s="596"/>
      <c r="C75" s="597"/>
      <c r="D75" s="609" t="s">
        <v>256</v>
      </c>
      <c r="E75" s="528" t="s">
        <v>1363</v>
      </c>
      <c r="F75" s="138"/>
      <c r="G75" s="596"/>
      <c r="H75" s="621"/>
      <c r="I75" s="596"/>
      <c r="J75" s="596"/>
      <c r="K75" s="622"/>
      <c r="L75" s="628"/>
      <c r="M75" s="606"/>
      <c r="N75" s="607"/>
      <c r="O75" s="596"/>
      <c r="P75" s="607"/>
      <c r="Q75" s="607"/>
      <c r="R75" s="607"/>
      <c r="S75" s="607"/>
      <c r="T75" s="606"/>
      <c r="U75" s="606"/>
      <c r="V75" s="606"/>
      <c r="W75" s="606"/>
      <c r="X75" s="606"/>
      <c r="Y75" s="606"/>
      <c r="Z75" s="606"/>
      <c r="AA75" s="596"/>
      <c r="AB75" s="596"/>
      <c r="AC75" s="614"/>
      <c r="AD75" s="4038" t="s">
        <v>341</v>
      </c>
      <c r="AE75" s="145"/>
      <c r="AF75" s="101"/>
      <c r="AG75" s="132"/>
      <c r="AH75" s="91"/>
      <c r="AI75" s="91"/>
      <c r="AJ75" s="396"/>
      <c r="AK75" s="396"/>
      <c r="AL75" s="396"/>
      <c r="AM75" s="396"/>
      <c r="AN75" s="396"/>
      <c r="AO75" s="396"/>
      <c r="AP75" s="396"/>
      <c r="AQ75" s="396"/>
      <c r="AR75" s="396"/>
      <c r="AS75" s="396"/>
      <c r="AT75" s="396"/>
      <c r="AU75" s="396"/>
      <c r="AV75" s="396"/>
      <c r="AW75" s="396"/>
    </row>
    <row r="76" s="490" customFormat="1" ht="11.25" customHeight="1" spans="1:49">
      <c r="A76" s="397"/>
      <c r="B76" s="596"/>
      <c r="C76" s="597"/>
      <c r="D76" s="597"/>
      <c r="E76" s="531" t="s">
        <v>1364</v>
      </c>
      <c r="F76" s="138"/>
      <c r="G76" s="596"/>
      <c r="H76" s="621"/>
      <c r="I76" s="596"/>
      <c r="J76" s="596"/>
      <c r="K76" s="622"/>
      <c r="L76" s="629"/>
      <c r="M76" s="273"/>
      <c r="N76" s="607"/>
      <c r="O76" s="628"/>
      <c r="P76" s="606"/>
      <c r="Q76" s="606"/>
      <c r="R76" s="606"/>
      <c r="S76" s="606"/>
      <c r="T76" s="606"/>
      <c r="U76" s="606"/>
      <c r="V76" s="606"/>
      <c r="W76" s="606"/>
      <c r="X76" s="606"/>
      <c r="Y76" s="606"/>
      <c r="Z76" s="606"/>
      <c r="AA76" s="596"/>
      <c r="AB76" s="596"/>
      <c r="AC76" s="614"/>
      <c r="AD76" s="615"/>
      <c r="AE76" s="149"/>
      <c r="AF76" s="101"/>
      <c r="AG76" s="132"/>
      <c r="AH76" s="91"/>
      <c r="AI76" s="91"/>
      <c r="AJ76" s="396"/>
      <c r="AK76" s="396"/>
      <c r="AL76" s="396"/>
      <c r="AM76" s="396"/>
      <c r="AN76" s="396"/>
      <c r="AO76" s="396"/>
      <c r="AP76" s="396"/>
      <c r="AQ76" s="396"/>
      <c r="AR76" s="396"/>
      <c r="AS76" s="396"/>
      <c r="AT76" s="396"/>
      <c r="AU76" s="396"/>
      <c r="AV76" s="396"/>
      <c r="AW76" s="396"/>
    </row>
    <row r="77" s="490" customFormat="1" ht="8.25" customHeight="1" spans="1:49">
      <c r="A77" s="397"/>
      <c r="B77" s="596"/>
      <c r="C77" s="597"/>
      <c r="D77" s="597"/>
      <c r="E77" s="628"/>
      <c r="F77" s="138"/>
      <c r="G77" s="630"/>
      <c r="H77" s="630"/>
      <c r="I77" s="630"/>
      <c r="J77" s="630"/>
      <c r="K77" s="630"/>
      <c r="L77" s="630"/>
      <c r="M77" s="150"/>
      <c r="N77" s="150"/>
      <c r="O77" s="629"/>
      <c r="P77" s="606"/>
      <c r="Q77" s="606"/>
      <c r="R77" s="606"/>
      <c r="S77" s="606"/>
      <c r="T77" s="606"/>
      <c r="U77" s="606"/>
      <c r="V77" s="606"/>
      <c r="W77" s="606"/>
      <c r="X77" s="606"/>
      <c r="Y77" s="606"/>
      <c r="Z77" s="606"/>
      <c r="AA77" s="610"/>
      <c r="AB77" s="610"/>
      <c r="AC77" s="606"/>
      <c r="AD77" s="606"/>
      <c r="AE77" s="606"/>
      <c r="AF77" s="101"/>
      <c r="AG77" s="132"/>
      <c r="AH77" s="91"/>
      <c r="AI77" s="91"/>
      <c r="AJ77" s="396"/>
      <c r="AK77" s="396"/>
      <c r="AL77" s="396"/>
      <c r="AM77" s="396"/>
      <c r="AN77" s="396"/>
      <c r="AO77" s="396"/>
      <c r="AP77" s="396"/>
      <c r="AQ77" s="396"/>
      <c r="AR77" s="396"/>
      <c r="AS77" s="396"/>
      <c r="AT77" s="396"/>
      <c r="AU77" s="396"/>
      <c r="AV77" s="396"/>
      <c r="AW77" s="396"/>
    </row>
    <row r="78" s="490" customFormat="1" ht="11.25" customHeight="1" spans="1:49">
      <c r="A78" s="397"/>
      <c r="B78" s="631"/>
      <c r="C78" s="632"/>
      <c r="D78" s="609" t="s">
        <v>259</v>
      </c>
      <c r="E78" s="528" t="s">
        <v>462</v>
      </c>
      <c r="F78" s="138"/>
      <c r="G78" s="596"/>
      <c r="H78" s="621"/>
      <c r="I78" s="596"/>
      <c r="J78" s="596"/>
      <c r="K78" s="622"/>
      <c r="L78" s="628"/>
      <c r="M78" s="606"/>
      <c r="N78" s="607"/>
      <c r="O78" s="596"/>
      <c r="P78" s="607"/>
      <c r="Q78" s="607"/>
      <c r="R78" s="607"/>
      <c r="S78" s="607"/>
      <c r="T78" s="606"/>
      <c r="U78" s="606"/>
      <c r="V78" s="606"/>
      <c r="W78" s="606"/>
      <c r="X78" s="606"/>
      <c r="Y78" s="606"/>
      <c r="Z78" s="606"/>
      <c r="AA78" s="616"/>
      <c r="AB78" s="616"/>
      <c r="AC78" s="614"/>
      <c r="AD78" s="4038" t="s">
        <v>785</v>
      </c>
      <c r="AE78" s="145"/>
      <c r="AF78" s="101"/>
      <c r="AG78" s="132"/>
      <c r="AH78" s="91"/>
      <c r="AI78" s="91"/>
      <c r="AJ78" s="396"/>
      <c r="AK78" s="396"/>
      <c r="AL78" s="396"/>
      <c r="AM78" s="396"/>
      <c r="AN78" s="396"/>
      <c r="AO78" s="396"/>
      <c r="AP78" s="396"/>
      <c r="AQ78" s="396"/>
      <c r="AR78" s="396"/>
      <c r="AS78" s="396"/>
      <c r="AT78" s="396"/>
      <c r="AU78" s="396"/>
      <c r="AV78" s="396"/>
      <c r="AW78" s="396"/>
    </row>
    <row r="79" s="138" customFormat="1" ht="11.25" customHeight="1" spans="1:49">
      <c r="A79" s="397"/>
      <c r="B79" s="596"/>
      <c r="C79" s="597"/>
      <c r="D79" s="596"/>
      <c r="E79" s="531" t="s">
        <v>467</v>
      </c>
      <c r="G79" s="596"/>
      <c r="H79" s="621"/>
      <c r="I79" s="596"/>
      <c r="J79" s="596"/>
      <c r="K79" s="622"/>
      <c r="L79" s="629"/>
      <c r="M79" s="273"/>
      <c r="N79" s="607"/>
      <c r="O79" s="628"/>
      <c r="P79" s="606"/>
      <c r="Q79" s="606"/>
      <c r="R79" s="606"/>
      <c r="S79" s="606"/>
      <c r="T79" s="606"/>
      <c r="U79" s="606"/>
      <c r="V79" s="606"/>
      <c r="W79" s="606"/>
      <c r="X79" s="606"/>
      <c r="Y79" s="606"/>
      <c r="Z79" s="606"/>
      <c r="AA79" s="596"/>
      <c r="AB79" s="596"/>
      <c r="AC79" s="614"/>
      <c r="AD79" s="615"/>
      <c r="AE79" s="149"/>
      <c r="AF79" s="86"/>
      <c r="AG79" s="633"/>
      <c r="AH79" s="91"/>
      <c r="AI79" s="91"/>
      <c r="AJ79" s="91"/>
      <c r="AK79" s="91"/>
      <c r="AL79" s="91"/>
      <c r="AM79" s="91"/>
      <c r="AN79" s="91"/>
      <c r="AO79" s="91"/>
      <c r="AP79" s="91"/>
      <c r="AQ79" s="91"/>
      <c r="AR79" s="91"/>
      <c r="AS79" s="91"/>
      <c r="AT79" s="91"/>
      <c r="AU79" s="91"/>
      <c r="AV79" s="91"/>
      <c r="AW79" s="91"/>
    </row>
    <row r="80" s="138" customFormat="1" ht="11.25" customHeight="1" spans="1:49">
      <c r="A80" s="634"/>
      <c r="B80" s="596"/>
      <c r="C80" s="597"/>
      <c r="D80" s="596"/>
      <c r="E80" s="596"/>
      <c r="F80" s="596"/>
      <c r="G80" s="596"/>
      <c r="H80" s="596"/>
      <c r="I80" s="596"/>
      <c r="J80" s="596"/>
      <c r="K80" s="596"/>
      <c r="L80" s="596"/>
      <c r="M80" s="596"/>
      <c r="N80" s="596"/>
      <c r="O80" s="596"/>
      <c r="P80" s="596"/>
      <c r="Q80" s="596"/>
      <c r="R80" s="596"/>
      <c r="S80" s="596"/>
      <c r="T80" s="596"/>
      <c r="U80" s="596"/>
      <c r="V80" s="596"/>
      <c r="W80" s="596"/>
      <c r="X80" s="596"/>
      <c r="Y80" s="596"/>
      <c r="Z80" s="596"/>
      <c r="AA80" s="596"/>
      <c r="AB80" s="596"/>
      <c r="AC80" s="596"/>
      <c r="AD80" s="596"/>
      <c r="AE80" s="596"/>
      <c r="AF80" s="147"/>
      <c r="AG80" s="147"/>
      <c r="AH80" s="91"/>
      <c r="AI80" s="91"/>
      <c r="AJ80" s="91"/>
      <c r="AK80" s="91"/>
      <c r="AL80" s="91"/>
      <c r="AM80" s="91"/>
      <c r="AN80" s="91"/>
      <c r="AO80" s="91"/>
      <c r="AP80" s="91"/>
      <c r="AQ80" s="91"/>
      <c r="AR80" s="91"/>
      <c r="AS80" s="91"/>
      <c r="AT80" s="91"/>
      <c r="AU80" s="91"/>
      <c r="AV80" s="91"/>
      <c r="AW80" s="91"/>
    </row>
    <row r="81" s="138" customFormat="1" ht="11.25" customHeight="1" spans="1:49">
      <c r="A81" s="635"/>
      <c r="B81" s="596"/>
      <c r="C81" s="597"/>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147"/>
      <c r="AG81" s="147"/>
      <c r="AH81" s="91"/>
      <c r="AI81" s="91"/>
      <c r="AJ81" s="91"/>
      <c r="AK81" s="91"/>
      <c r="AL81" s="91"/>
      <c r="AM81" s="91"/>
      <c r="AN81" s="91"/>
      <c r="AO81" s="91"/>
      <c r="AP81" s="91"/>
      <c r="AQ81" s="91"/>
      <c r="AR81" s="91"/>
      <c r="AS81" s="91"/>
      <c r="AT81" s="91"/>
      <c r="AU81" s="91"/>
      <c r="AV81" s="91"/>
      <c r="AW81" s="91"/>
    </row>
    <row r="82" s="490" customFormat="1" ht="6.75" customHeight="1" spans="1:49">
      <c r="A82" s="397"/>
      <c r="B82" s="86"/>
      <c r="C82" s="147"/>
      <c r="D82" s="114"/>
      <c r="E82" s="457"/>
      <c r="F82" s="95"/>
      <c r="G82" s="95"/>
      <c r="H82" s="88"/>
      <c r="I82" s="88"/>
      <c r="J82" s="93"/>
      <c r="K82" s="93"/>
      <c r="L82" s="93"/>
      <c r="M82" s="91"/>
      <c r="N82" s="93"/>
      <c r="O82" s="93"/>
      <c r="P82" s="93"/>
      <c r="Q82" s="93"/>
      <c r="R82" s="93"/>
      <c r="S82" s="93"/>
      <c r="T82" s="93"/>
      <c r="U82" s="94"/>
      <c r="V82" s="93"/>
      <c r="W82" s="93"/>
      <c r="X82" s="93"/>
      <c r="Y82" s="93"/>
      <c r="Z82" s="93"/>
      <c r="AA82" s="93"/>
      <c r="AB82" s="93"/>
      <c r="AC82" s="91"/>
      <c r="AD82" s="101"/>
      <c r="AE82" s="101"/>
      <c r="AF82" s="101"/>
      <c r="AG82" s="132"/>
      <c r="AH82" s="91"/>
      <c r="AI82" s="91"/>
      <c r="AJ82" s="396"/>
      <c r="AK82" s="396"/>
      <c r="AL82" s="396"/>
      <c r="AM82" s="396"/>
      <c r="AN82" s="396"/>
      <c r="AO82" s="396"/>
      <c r="AP82" s="396"/>
      <c r="AQ82" s="396"/>
      <c r="AR82" s="396"/>
      <c r="AS82" s="396"/>
      <c r="AT82" s="396"/>
      <c r="AU82" s="396"/>
      <c r="AV82" s="396"/>
      <c r="AW82" s="396"/>
    </row>
    <row r="83" s="490" customFormat="1" ht="6.75" customHeight="1" spans="1:49">
      <c r="A83" s="397"/>
      <c r="B83" s="86"/>
      <c r="C83" s="147"/>
      <c r="D83" s="114"/>
      <c r="E83" s="457"/>
      <c r="F83" s="95"/>
      <c r="G83" s="95"/>
      <c r="H83" s="88"/>
      <c r="I83" s="88"/>
      <c r="J83" s="93"/>
      <c r="K83" s="93"/>
      <c r="L83" s="93"/>
      <c r="M83" s="91"/>
      <c r="N83" s="93"/>
      <c r="O83" s="93"/>
      <c r="P83" s="93"/>
      <c r="Q83" s="93"/>
      <c r="R83" s="93"/>
      <c r="S83" s="93"/>
      <c r="T83" s="93"/>
      <c r="U83" s="94"/>
      <c r="V83" s="93"/>
      <c r="W83" s="93"/>
      <c r="X83" s="93"/>
      <c r="Y83" s="93"/>
      <c r="Z83" s="93"/>
      <c r="AA83" s="93"/>
      <c r="AB83" s="93"/>
      <c r="AC83" s="91"/>
      <c r="AD83" s="101"/>
      <c r="AE83" s="101"/>
      <c r="AF83" s="101"/>
      <c r="AG83" s="132"/>
      <c r="AH83" s="91"/>
      <c r="AI83" s="91"/>
      <c r="AJ83" s="396"/>
      <c r="AK83" s="396"/>
      <c r="AL83" s="396"/>
      <c r="AM83" s="396"/>
      <c r="AN83" s="396"/>
      <c r="AO83" s="396"/>
      <c r="AP83" s="396"/>
      <c r="AQ83" s="396"/>
      <c r="AR83" s="396"/>
      <c r="AS83" s="396"/>
      <c r="AT83" s="396"/>
      <c r="AU83" s="396"/>
      <c r="AV83" s="396"/>
      <c r="AW83" s="396"/>
    </row>
    <row r="84" s="490" customFormat="1" ht="6.75" customHeight="1" spans="1:49">
      <c r="A84" s="397"/>
      <c r="B84" s="86"/>
      <c r="C84" s="147"/>
      <c r="D84" s="114"/>
      <c r="E84" s="457"/>
      <c r="F84" s="95"/>
      <c r="G84" s="95"/>
      <c r="H84" s="88"/>
      <c r="I84" s="88"/>
      <c r="J84" s="93"/>
      <c r="K84" s="93"/>
      <c r="L84" s="93"/>
      <c r="M84" s="91"/>
      <c r="N84" s="93"/>
      <c r="O84" s="93"/>
      <c r="P84" s="93"/>
      <c r="Q84" s="93"/>
      <c r="R84" s="93"/>
      <c r="S84" s="93"/>
      <c r="T84" s="93"/>
      <c r="U84" s="94"/>
      <c r="V84" s="93"/>
      <c r="W84" s="93"/>
      <c r="X84" s="93"/>
      <c r="Y84" s="93"/>
      <c r="Z84" s="93"/>
      <c r="AA84" s="93"/>
      <c r="AB84" s="93"/>
      <c r="AC84" s="91"/>
      <c r="AD84" s="101"/>
      <c r="AE84" s="101"/>
      <c r="AF84" s="101"/>
      <c r="AG84" s="132"/>
      <c r="AH84" s="91"/>
      <c r="AI84" s="91"/>
      <c r="AJ84" s="396"/>
      <c r="AK84" s="396"/>
      <c r="AL84" s="396"/>
      <c r="AM84" s="396"/>
      <c r="AN84" s="396"/>
      <c r="AO84" s="396"/>
      <c r="AP84" s="396"/>
      <c r="AQ84" s="396"/>
      <c r="AR84" s="396"/>
      <c r="AS84" s="396"/>
      <c r="AT84" s="396"/>
      <c r="AU84" s="396"/>
      <c r="AV84" s="396"/>
      <c r="AW84" s="396"/>
    </row>
    <row r="85" s="490" customFormat="1" ht="6.75" customHeight="1" spans="1:49">
      <c r="A85" s="397"/>
      <c r="B85" s="86"/>
      <c r="C85" s="147"/>
      <c r="D85" s="114"/>
      <c r="E85" s="457"/>
      <c r="F85" s="95"/>
      <c r="G85" s="95"/>
      <c r="H85" s="88"/>
      <c r="I85" s="88"/>
      <c r="J85" s="93"/>
      <c r="K85" s="93"/>
      <c r="L85" s="93"/>
      <c r="M85" s="91"/>
      <c r="N85" s="93"/>
      <c r="O85" s="93"/>
      <c r="P85" s="93"/>
      <c r="Q85" s="93"/>
      <c r="R85" s="93"/>
      <c r="S85" s="93"/>
      <c r="T85" s="93"/>
      <c r="U85" s="94"/>
      <c r="V85" s="93"/>
      <c r="W85" s="93"/>
      <c r="X85" s="93"/>
      <c r="Y85" s="93"/>
      <c r="Z85" s="93"/>
      <c r="AA85" s="93"/>
      <c r="AB85" s="93"/>
      <c r="AC85" s="91"/>
      <c r="AD85" s="101"/>
      <c r="AE85" s="101"/>
      <c r="AF85" s="101"/>
      <c r="AG85" s="132"/>
      <c r="AH85" s="91"/>
      <c r="AI85" s="91"/>
      <c r="AJ85" s="396"/>
      <c r="AK85" s="396"/>
      <c r="AL85" s="396"/>
      <c r="AM85" s="396"/>
      <c r="AN85" s="396"/>
      <c r="AO85" s="396"/>
      <c r="AP85" s="396"/>
      <c r="AQ85" s="396"/>
      <c r="AR85" s="396"/>
      <c r="AS85" s="396"/>
      <c r="AT85" s="396"/>
      <c r="AU85" s="396"/>
      <c r="AV85" s="396"/>
      <c r="AW85" s="396"/>
    </row>
    <row r="86" s="490" customFormat="1" ht="6.75" customHeight="1" spans="1:49">
      <c r="A86" s="397"/>
      <c r="B86" s="86"/>
      <c r="C86" s="147"/>
      <c r="D86" s="114"/>
      <c r="E86" s="457"/>
      <c r="F86" s="95"/>
      <c r="G86" s="95"/>
      <c r="H86" s="88"/>
      <c r="I86" s="88"/>
      <c r="J86" s="93"/>
      <c r="K86" s="93"/>
      <c r="L86" s="93"/>
      <c r="M86" s="91"/>
      <c r="N86" s="93"/>
      <c r="O86" s="93"/>
      <c r="P86" s="93"/>
      <c r="Q86" s="93"/>
      <c r="R86" s="93"/>
      <c r="S86" s="93"/>
      <c r="T86" s="93"/>
      <c r="U86" s="94"/>
      <c r="V86" s="93"/>
      <c r="W86" s="93"/>
      <c r="X86" s="93"/>
      <c r="Y86" s="93"/>
      <c r="Z86" s="93"/>
      <c r="AA86" s="93"/>
      <c r="AB86" s="93"/>
      <c r="AC86" s="91"/>
      <c r="AD86" s="101"/>
      <c r="AE86" s="101"/>
      <c r="AF86" s="101"/>
      <c r="AG86" s="132"/>
      <c r="AH86" s="91"/>
      <c r="AI86" s="91"/>
      <c r="AJ86" s="396"/>
      <c r="AK86" s="396"/>
      <c r="AL86" s="396"/>
      <c r="AM86" s="396"/>
      <c r="AN86" s="396"/>
      <c r="AO86" s="396"/>
      <c r="AP86" s="396"/>
      <c r="AQ86" s="396"/>
      <c r="AR86" s="396"/>
      <c r="AS86" s="396"/>
      <c r="AT86" s="396"/>
      <c r="AU86" s="396"/>
      <c r="AV86" s="396"/>
      <c r="AW86" s="396"/>
    </row>
    <row r="87" s="490" customFormat="1" ht="6.75" customHeight="1" spans="1:49">
      <c r="A87" s="397"/>
      <c r="B87" s="86"/>
      <c r="C87" s="147"/>
      <c r="D87" s="114"/>
      <c r="E87" s="457"/>
      <c r="F87" s="95"/>
      <c r="G87" s="95"/>
      <c r="H87" s="88"/>
      <c r="I87" s="88"/>
      <c r="J87" s="93"/>
      <c r="K87" s="93"/>
      <c r="L87" s="93"/>
      <c r="M87" s="91"/>
      <c r="N87" s="93"/>
      <c r="O87" s="93"/>
      <c r="P87" s="93"/>
      <c r="Q87" s="93"/>
      <c r="R87" s="93"/>
      <c r="S87" s="93"/>
      <c r="T87" s="93"/>
      <c r="U87" s="94"/>
      <c r="V87" s="93"/>
      <c r="W87" s="93"/>
      <c r="X87" s="93"/>
      <c r="Y87" s="93"/>
      <c r="Z87" s="93"/>
      <c r="AA87" s="93"/>
      <c r="AB87" s="93"/>
      <c r="AC87" s="91"/>
      <c r="AD87" s="101"/>
      <c r="AE87" s="101"/>
      <c r="AF87" s="101"/>
      <c r="AG87" s="132"/>
      <c r="AH87" s="91"/>
      <c r="AI87" s="91"/>
      <c r="AJ87" s="396"/>
      <c r="AK87" s="396"/>
      <c r="AL87" s="396"/>
      <c r="AM87" s="396"/>
      <c r="AN87" s="396"/>
      <c r="AO87" s="396"/>
      <c r="AP87" s="396"/>
      <c r="AQ87" s="396"/>
      <c r="AR87" s="396"/>
      <c r="AS87" s="396"/>
      <c r="AT87" s="396"/>
      <c r="AU87" s="396"/>
      <c r="AV87" s="396"/>
      <c r="AW87" s="396"/>
    </row>
    <row r="88" s="490" customFormat="1" ht="6.75" customHeight="1" spans="1:49">
      <c r="A88" s="397"/>
      <c r="B88" s="86"/>
      <c r="C88" s="147"/>
      <c r="D88" s="114"/>
      <c r="E88" s="457"/>
      <c r="F88" s="95"/>
      <c r="G88" s="95"/>
      <c r="H88" s="88"/>
      <c r="I88" s="88"/>
      <c r="J88" s="93"/>
      <c r="K88" s="93"/>
      <c r="L88" s="93"/>
      <c r="M88" s="91"/>
      <c r="N88" s="93"/>
      <c r="O88" s="93"/>
      <c r="P88" s="93"/>
      <c r="Q88" s="93"/>
      <c r="R88" s="93"/>
      <c r="S88" s="93"/>
      <c r="T88" s="93"/>
      <c r="U88" s="94"/>
      <c r="V88" s="93"/>
      <c r="W88" s="93"/>
      <c r="X88" s="93"/>
      <c r="Y88" s="93"/>
      <c r="Z88" s="93"/>
      <c r="AA88" s="93"/>
      <c r="AB88" s="93"/>
      <c r="AC88" s="91"/>
      <c r="AD88" s="101"/>
      <c r="AE88" s="101"/>
      <c r="AF88" s="101"/>
      <c r="AG88" s="132"/>
      <c r="AH88" s="91"/>
      <c r="AI88" s="91"/>
      <c r="AJ88" s="396"/>
      <c r="AK88" s="396"/>
      <c r="AL88" s="396"/>
      <c r="AM88" s="396"/>
      <c r="AN88" s="396"/>
      <c r="AO88" s="396"/>
      <c r="AP88" s="396"/>
      <c r="AQ88" s="396"/>
      <c r="AR88" s="396"/>
      <c r="AS88" s="396"/>
      <c r="AT88" s="396"/>
      <c r="AU88" s="396"/>
      <c r="AV88" s="396"/>
      <c r="AW88" s="396"/>
    </row>
    <row r="89" s="490" customFormat="1" ht="6.75" customHeight="1" spans="1:49">
      <c r="A89" s="397"/>
      <c r="B89" s="86"/>
      <c r="C89" s="147"/>
      <c r="D89" s="114"/>
      <c r="E89" s="457"/>
      <c r="F89" s="95"/>
      <c r="G89" s="95"/>
      <c r="H89" s="88"/>
      <c r="I89" s="88"/>
      <c r="J89" s="93"/>
      <c r="K89" s="93"/>
      <c r="L89" s="93"/>
      <c r="M89" s="91"/>
      <c r="N89" s="93"/>
      <c r="O89" s="93"/>
      <c r="P89" s="93"/>
      <c r="Q89" s="93"/>
      <c r="R89" s="93"/>
      <c r="S89" s="93"/>
      <c r="T89" s="93"/>
      <c r="U89" s="94"/>
      <c r="V89" s="93"/>
      <c r="W89" s="93"/>
      <c r="X89" s="93"/>
      <c r="Y89" s="93"/>
      <c r="Z89" s="93"/>
      <c r="AA89" s="93"/>
      <c r="AB89" s="93"/>
      <c r="AC89" s="91"/>
      <c r="AD89" s="101"/>
      <c r="AE89" s="101"/>
      <c r="AF89" s="101"/>
      <c r="AG89" s="132"/>
      <c r="AH89" s="91"/>
      <c r="AI89" s="91"/>
      <c r="AJ89" s="396"/>
      <c r="AK89" s="396"/>
      <c r="AL89" s="396"/>
      <c r="AM89" s="396"/>
      <c r="AN89" s="396"/>
      <c r="AO89" s="396"/>
      <c r="AP89" s="396"/>
      <c r="AQ89" s="396"/>
      <c r="AR89" s="396"/>
      <c r="AS89" s="396"/>
      <c r="AT89" s="396"/>
      <c r="AU89" s="396"/>
      <c r="AV89" s="396"/>
      <c r="AW89" s="396"/>
    </row>
    <row r="90" s="490" customFormat="1" ht="6.75" customHeight="1" spans="1:49">
      <c r="A90" s="397"/>
      <c r="B90" s="86"/>
      <c r="C90" s="147"/>
      <c r="D90" s="114"/>
      <c r="E90" s="457"/>
      <c r="F90" s="95"/>
      <c r="G90" s="95"/>
      <c r="H90" s="88"/>
      <c r="I90" s="88"/>
      <c r="J90" s="93"/>
      <c r="K90" s="93"/>
      <c r="L90" s="93"/>
      <c r="M90" s="91"/>
      <c r="N90" s="93"/>
      <c r="O90" s="93"/>
      <c r="P90" s="93"/>
      <c r="Q90" s="93"/>
      <c r="R90" s="93"/>
      <c r="S90" s="93"/>
      <c r="T90" s="93"/>
      <c r="U90" s="94"/>
      <c r="V90" s="93"/>
      <c r="W90" s="93"/>
      <c r="X90" s="93"/>
      <c r="Y90" s="93"/>
      <c r="Z90" s="93"/>
      <c r="AA90" s="93"/>
      <c r="AB90" s="93"/>
      <c r="AC90" s="91"/>
      <c r="AD90" s="101"/>
      <c r="AE90" s="101"/>
      <c r="AF90" s="101"/>
      <c r="AG90" s="132"/>
      <c r="AH90" s="91"/>
      <c r="AI90" s="91"/>
      <c r="AJ90" s="396"/>
      <c r="AK90" s="396"/>
      <c r="AL90" s="396"/>
      <c r="AM90" s="396"/>
      <c r="AN90" s="396"/>
      <c r="AO90" s="396"/>
      <c r="AP90" s="396"/>
      <c r="AQ90" s="396"/>
      <c r="AR90" s="396"/>
      <c r="AS90" s="396"/>
      <c r="AT90" s="396"/>
      <c r="AU90" s="396"/>
      <c r="AV90" s="396"/>
      <c r="AW90" s="396"/>
    </row>
    <row r="91" s="490" customFormat="1" ht="6.75" customHeight="1" spans="1:49">
      <c r="A91" s="397"/>
      <c r="B91" s="86"/>
      <c r="C91" s="147"/>
      <c r="D91" s="114"/>
      <c r="E91" s="457"/>
      <c r="F91" s="95"/>
      <c r="G91" s="95"/>
      <c r="H91" s="88"/>
      <c r="I91" s="88"/>
      <c r="J91" s="93"/>
      <c r="K91" s="93"/>
      <c r="L91" s="93"/>
      <c r="M91" s="91"/>
      <c r="N91" s="93"/>
      <c r="O91" s="93"/>
      <c r="P91" s="93"/>
      <c r="Q91" s="93"/>
      <c r="R91" s="93"/>
      <c r="S91" s="93"/>
      <c r="T91" s="93"/>
      <c r="U91" s="94"/>
      <c r="V91" s="93"/>
      <c r="W91" s="93"/>
      <c r="X91" s="93"/>
      <c r="Y91" s="93"/>
      <c r="Z91" s="93"/>
      <c r="AA91" s="93"/>
      <c r="AB91" s="93"/>
      <c r="AC91" s="91"/>
      <c r="AD91" s="101"/>
      <c r="AE91" s="101"/>
      <c r="AF91" s="101"/>
      <c r="AG91" s="132"/>
      <c r="AH91" s="91"/>
      <c r="AI91" s="91"/>
      <c r="AJ91" s="396"/>
      <c r="AK91" s="396"/>
      <c r="AL91" s="396"/>
      <c r="AM91" s="396"/>
      <c r="AN91" s="396"/>
      <c r="AO91" s="396"/>
      <c r="AP91" s="396"/>
      <c r="AQ91" s="396"/>
      <c r="AR91" s="396"/>
      <c r="AS91" s="396"/>
      <c r="AT91" s="396"/>
      <c r="AU91" s="396"/>
      <c r="AV91" s="396"/>
      <c r="AW91" s="396"/>
    </row>
    <row r="92" s="490" customFormat="1" ht="6.75" customHeight="1" spans="1:49">
      <c r="A92" s="397"/>
      <c r="B92" s="86"/>
      <c r="C92" s="147"/>
      <c r="D92" s="114"/>
      <c r="E92" s="457"/>
      <c r="F92" s="95"/>
      <c r="G92" s="95"/>
      <c r="H92" s="88"/>
      <c r="I92" s="88"/>
      <c r="J92" s="93"/>
      <c r="K92" s="93"/>
      <c r="L92" s="93"/>
      <c r="M92" s="91"/>
      <c r="N92" s="93"/>
      <c r="O92" s="93"/>
      <c r="P92" s="93"/>
      <c r="Q92" s="93"/>
      <c r="R92" s="93"/>
      <c r="S92" s="93"/>
      <c r="T92" s="93"/>
      <c r="U92" s="94"/>
      <c r="V92" s="93"/>
      <c r="W92" s="93"/>
      <c r="X92" s="93"/>
      <c r="Y92" s="93"/>
      <c r="Z92" s="93"/>
      <c r="AA92" s="93"/>
      <c r="AB92" s="93"/>
      <c r="AC92" s="91"/>
      <c r="AD92" s="101"/>
      <c r="AE92" s="101"/>
      <c r="AF92" s="101"/>
      <c r="AG92" s="132"/>
      <c r="AH92" s="91"/>
      <c r="AI92" s="91"/>
      <c r="AJ92" s="396"/>
      <c r="AK92" s="396"/>
      <c r="AL92" s="396"/>
      <c r="AM92" s="396"/>
      <c r="AN92" s="396"/>
      <c r="AO92" s="396"/>
      <c r="AP92" s="396"/>
      <c r="AQ92" s="396"/>
      <c r="AR92" s="396"/>
      <c r="AS92" s="396"/>
      <c r="AT92" s="396"/>
      <c r="AU92" s="396"/>
      <c r="AV92" s="396"/>
      <c r="AW92" s="396"/>
    </row>
    <row r="93" s="490" customFormat="1" ht="6.75" customHeight="1" spans="1:49">
      <c r="A93" s="397"/>
      <c r="B93" s="86"/>
      <c r="C93" s="147"/>
      <c r="D93" s="114"/>
      <c r="E93" s="457"/>
      <c r="F93" s="95"/>
      <c r="G93" s="95"/>
      <c r="H93" s="88"/>
      <c r="I93" s="88"/>
      <c r="J93" s="93"/>
      <c r="K93" s="93"/>
      <c r="L93" s="93"/>
      <c r="M93" s="91"/>
      <c r="N93" s="93"/>
      <c r="O93" s="93"/>
      <c r="P93" s="93"/>
      <c r="Q93" s="93"/>
      <c r="R93" s="93"/>
      <c r="S93" s="93"/>
      <c r="T93" s="93"/>
      <c r="U93" s="94"/>
      <c r="V93" s="93"/>
      <c r="W93" s="93"/>
      <c r="X93" s="93"/>
      <c r="Y93" s="93"/>
      <c r="Z93" s="93"/>
      <c r="AA93" s="93"/>
      <c r="AB93" s="93"/>
      <c r="AC93" s="91"/>
      <c r="AD93" s="101"/>
      <c r="AE93" s="101"/>
      <c r="AF93" s="101"/>
      <c r="AG93" s="132"/>
      <c r="AH93" s="91"/>
      <c r="AI93" s="91"/>
      <c r="AJ93" s="396"/>
      <c r="AK93" s="396"/>
      <c r="AL93" s="396"/>
      <c r="AM93" s="396"/>
      <c r="AN93" s="396"/>
      <c r="AO93" s="396"/>
      <c r="AP93" s="396"/>
      <c r="AQ93" s="396"/>
      <c r="AR93" s="396"/>
      <c r="AS93" s="396"/>
      <c r="AT93" s="396"/>
      <c r="AU93" s="396"/>
      <c r="AV93" s="396"/>
      <c r="AW93" s="396"/>
    </row>
    <row r="94" s="490" customFormat="1" ht="6.75" customHeight="1" spans="1:49">
      <c r="A94" s="397"/>
      <c r="B94" s="86"/>
      <c r="C94" s="147"/>
      <c r="D94" s="114"/>
      <c r="E94" s="457"/>
      <c r="F94" s="95"/>
      <c r="G94" s="95"/>
      <c r="H94" s="88"/>
      <c r="I94" s="88"/>
      <c r="J94" s="93"/>
      <c r="K94" s="93"/>
      <c r="L94" s="93"/>
      <c r="M94" s="91"/>
      <c r="N94" s="93"/>
      <c r="O94" s="93"/>
      <c r="P94" s="93"/>
      <c r="Q94" s="93"/>
      <c r="R94" s="93"/>
      <c r="S94" s="93"/>
      <c r="T94" s="93"/>
      <c r="U94" s="94"/>
      <c r="V94" s="93"/>
      <c r="W94" s="93"/>
      <c r="X94" s="93"/>
      <c r="Y94" s="93"/>
      <c r="Z94" s="93"/>
      <c r="AA94" s="93"/>
      <c r="AB94" s="93"/>
      <c r="AC94" s="91"/>
      <c r="AD94" s="101"/>
      <c r="AE94" s="101"/>
      <c r="AF94" s="101"/>
      <c r="AG94" s="132"/>
      <c r="AH94" s="91"/>
      <c r="AI94" s="91"/>
      <c r="AJ94" s="396"/>
      <c r="AK94" s="396"/>
      <c r="AL94" s="396"/>
      <c r="AM94" s="396"/>
      <c r="AN94" s="396"/>
      <c r="AO94" s="396"/>
      <c r="AP94" s="396"/>
      <c r="AQ94" s="396"/>
      <c r="AR94" s="396"/>
      <c r="AS94" s="396"/>
      <c r="AT94" s="396"/>
      <c r="AU94" s="396"/>
      <c r="AV94" s="396"/>
      <c r="AW94" s="396"/>
    </row>
    <row r="95" s="490" customFormat="1" ht="6.75" customHeight="1" spans="1:49">
      <c r="A95" s="397"/>
      <c r="B95" s="86"/>
      <c r="C95" s="147"/>
      <c r="D95" s="114"/>
      <c r="E95" s="457"/>
      <c r="F95" s="95"/>
      <c r="G95" s="95"/>
      <c r="H95" s="88"/>
      <c r="I95" s="88"/>
      <c r="J95" s="93"/>
      <c r="K95" s="93"/>
      <c r="L95" s="93"/>
      <c r="M95" s="91"/>
      <c r="N95" s="93"/>
      <c r="O95" s="93"/>
      <c r="P95" s="93"/>
      <c r="Q95" s="93"/>
      <c r="R95" s="93"/>
      <c r="S95" s="93"/>
      <c r="T95" s="93"/>
      <c r="U95" s="94"/>
      <c r="V95" s="93"/>
      <c r="W95" s="93"/>
      <c r="X95" s="93"/>
      <c r="Y95" s="93"/>
      <c r="Z95" s="93"/>
      <c r="AA95" s="93"/>
      <c r="AB95" s="93"/>
      <c r="AC95" s="91"/>
      <c r="AD95" s="101"/>
      <c r="AE95" s="101"/>
      <c r="AF95" s="101"/>
      <c r="AG95" s="132"/>
      <c r="AH95" s="91"/>
      <c r="AI95" s="91"/>
      <c r="AJ95" s="396"/>
      <c r="AK95" s="396"/>
      <c r="AL95" s="396"/>
      <c r="AM95" s="396"/>
      <c r="AN95" s="396"/>
      <c r="AO95" s="396"/>
      <c r="AP95" s="396"/>
      <c r="AQ95" s="396"/>
      <c r="AR95" s="396"/>
      <c r="AS95" s="396"/>
      <c r="AT95" s="396"/>
      <c r="AU95" s="396"/>
      <c r="AV95" s="396"/>
      <c r="AW95" s="396"/>
    </row>
    <row r="96" s="490" customFormat="1" ht="6.75" customHeight="1" spans="1:49">
      <c r="A96" s="397"/>
      <c r="B96" s="86"/>
      <c r="C96" s="147"/>
      <c r="D96" s="114"/>
      <c r="E96" s="457"/>
      <c r="F96" s="95"/>
      <c r="G96" s="95"/>
      <c r="H96" s="88"/>
      <c r="I96" s="88"/>
      <c r="J96" s="93"/>
      <c r="K96" s="93"/>
      <c r="L96" s="93"/>
      <c r="M96" s="91"/>
      <c r="N96" s="93"/>
      <c r="O96" s="93"/>
      <c r="P96" s="93"/>
      <c r="Q96" s="93"/>
      <c r="R96" s="93"/>
      <c r="S96" s="93"/>
      <c r="T96" s="93"/>
      <c r="U96" s="94"/>
      <c r="V96" s="93"/>
      <c r="W96" s="93"/>
      <c r="X96" s="93"/>
      <c r="Y96" s="93"/>
      <c r="Z96" s="93"/>
      <c r="AA96" s="93"/>
      <c r="AB96" s="93"/>
      <c r="AC96" s="91"/>
      <c r="AD96" s="101"/>
      <c r="AE96" s="101"/>
      <c r="AF96" s="101"/>
      <c r="AG96" s="132"/>
      <c r="AH96" s="91"/>
      <c r="AI96" s="91"/>
      <c r="AJ96" s="396"/>
      <c r="AK96" s="396"/>
      <c r="AL96" s="396"/>
      <c r="AM96" s="396"/>
      <c r="AN96" s="396"/>
      <c r="AO96" s="396"/>
      <c r="AP96" s="396"/>
      <c r="AQ96" s="396"/>
      <c r="AR96" s="396"/>
      <c r="AS96" s="396"/>
      <c r="AT96" s="396"/>
      <c r="AU96" s="396"/>
      <c r="AV96" s="396"/>
      <c r="AW96" s="396"/>
    </row>
    <row r="97" s="490" customFormat="1" ht="6.75" customHeight="1" spans="1:49">
      <c r="A97" s="397"/>
      <c r="B97" s="86"/>
      <c r="C97" s="147"/>
      <c r="D97" s="114"/>
      <c r="E97" s="457"/>
      <c r="F97" s="95"/>
      <c r="G97" s="95"/>
      <c r="H97" s="88"/>
      <c r="I97" s="88"/>
      <c r="J97" s="93"/>
      <c r="K97" s="93"/>
      <c r="L97" s="93"/>
      <c r="M97" s="91"/>
      <c r="N97" s="93"/>
      <c r="O97" s="93"/>
      <c r="P97" s="93"/>
      <c r="Q97" s="93"/>
      <c r="R97" s="93"/>
      <c r="S97" s="93"/>
      <c r="T97" s="93"/>
      <c r="U97" s="94"/>
      <c r="V97" s="93"/>
      <c r="W97" s="93"/>
      <c r="X97" s="93"/>
      <c r="Y97" s="93"/>
      <c r="Z97" s="93"/>
      <c r="AA97" s="93"/>
      <c r="AB97" s="93"/>
      <c r="AC97" s="91"/>
      <c r="AD97" s="101"/>
      <c r="AE97" s="101"/>
      <c r="AF97" s="101"/>
      <c r="AG97" s="132"/>
      <c r="AH97" s="91"/>
      <c r="AI97" s="91"/>
      <c r="AJ97" s="396"/>
      <c r="AK97" s="396"/>
      <c r="AL97" s="396"/>
      <c r="AM97" s="396"/>
      <c r="AN97" s="396"/>
      <c r="AO97" s="396"/>
      <c r="AP97" s="396"/>
      <c r="AQ97" s="396"/>
      <c r="AR97" s="396"/>
      <c r="AS97" s="396"/>
      <c r="AT97" s="396"/>
      <c r="AU97" s="396"/>
      <c r="AV97" s="396"/>
      <c r="AW97" s="396"/>
    </row>
    <row r="98" s="490" customFormat="1" ht="6.75" customHeight="1" spans="1:49">
      <c r="A98" s="397"/>
      <c r="B98" s="86"/>
      <c r="C98" s="147"/>
      <c r="D98" s="114"/>
      <c r="E98" s="457"/>
      <c r="F98" s="95"/>
      <c r="G98" s="95"/>
      <c r="H98" s="88"/>
      <c r="I98" s="88"/>
      <c r="J98" s="93"/>
      <c r="K98" s="93"/>
      <c r="L98" s="93"/>
      <c r="M98" s="91"/>
      <c r="N98" s="93"/>
      <c r="O98" s="93"/>
      <c r="P98" s="93"/>
      <c r="Q98" s="93"/>
      <c r="R98" s="93"/>
      <c r="S98" s="93"/>
      <c r="T98" s="93"/>
      <c r="U98" s="94"/>
      <c r="V98" s="93"/>
      <c r="W98" s="93"/>
      <c r="X98" s="93"/>
      <c r="Y98" s="93"/>
      <c r="Z98" s="93"/>
      <c r="AA98" s="93"/>
      <c r="AB98" s="93"/>
      <c r="AC98" s="91"/>
      <c r="AD98" s="101"/>
      <c r="AE98" s="101"/>
      <c r="AF98" s="101"/>
      <c r="AG98" s="132"/>
      <c r="AH98" s="91"/>
      <c r="AI98" s="91"/>
      <c r="AJ98" s="396"/>
      <c r="AK98" s="396"/>
      <c r="AL98" s="396"/>
      <c r="AM98" s="396"/>
      <c r="AN98" s="396"/>
      <c r="AO98" s="396"/>
      <c r="AP98" s="396"/>
      <c r="AQ98" s="396"/>
      <c r="AR98" s="396"/>
      <c r="AS98" s="396"/>
      <c r="AT98" s="396"/>
      <c r="AU98" s="396"/>
      <c r="AV98" s="396"/>
      <c r="AW98" s="396"/>
    </row>
    <row r="99" s="490" customFormat="1" ht="6.75" customHeight="1" spans="1:49">
      <c r="A99" s="397"/>
      <c r="B99" s="86"/>
      <c r="C99" s="147"/>
      <c r="D99" s="114"/>
      <c r="E99" s="457"/>
      <c r="F99" s="95"/>
      <c r="G99" s="95"/>
      <c r="H99" s="88"/>
      <c r="I99" s="88"/>
      <c r="J99" s="93"/>
      <c r="K99" s="93"/>
      <c r="L99" s="93"/>
      <c r="M99" s="91"/>
      <c r="N99" s="93"/>
      <c r="O99" s="93"/>
      <c r="P99" s="93"/>
      <c r="Q99" s="93"/>
      <c r="R99" s="93"/>
      <c r="S99" s="93"/>
      <c r="T99" s="93"/>
      <c r="U99" s="94"/>
      <c r="V99" s="93"/>
      <c r="W99" s="93"/>
      <c r="X99" s="93"/>
      <c r="Y99" s="93"/>
      <c r="Z99" s="93"/>
      <c r="AA99" s="93"/>
      <c r="AB99" s="93"/>
      <c r="AC99" s="91"/>
      <c r="AD99" s="101"/>
      <c r="AE99" s="101"/>
      <c r="AF99" s="101"/>
      <c r="AG99" s="132"/>
      <c r="AH99" s="91"/>
      <c r="AI99" s="91"/>
      <c r="AJ99" s="396"/>
      <c r="AK99" s="396"/>
      <c r="AL99" s="396"/>
      <c r="AM99" s="396"/>
      <c r="AN99" s="396"/>
      <c r="AO99" s="396"/>
      <c r="AP99" s="396"/>
      <c r="AQ99" s="396"/>
      <c r="AR99" s="396"/>
      <c r="AS99" s="396"/>
      <c r="AT99" s="396"/>
      <c r="AU99" s="396"/>
      <c r="AV99" s="396"/>
      <c r="AW99" s="396"/>
    </row>
    <row r="100" s="490" customFormat="1" ht="6.75" customHeight="1" spans="1:49">
      <c r="A100" s="397"/>
      <c r="B100" s="86"/>
      <c r="C100" s="147"/>
      <c r="D100" s="114"/>
      <c r="E100" s="457"/>
      <c r="F100" s="95"/>
      <c r="G100" s="95"/>
      <c r="H100" s="88"/>
      <c r="I100" s="88"/>
      <c r="J100" s="93"/>
      <c r="K100" s="93"/>
      <c r="L100" s="93"/>
      <c r="M100" s="91"/>
      <c r="N100" s="93"/>
      <c r="O100" s="93"/>
      <c r="P100" s="93"/>
      <c r="Q100" s="93"/>
      <c r="R100" s="93"/>
      <c r="S100" s="93"/>
      <c r="T100" s="93"/>
      <c r="U100" s="94"/>
      <c r="V100" s="93"/>
      <c r="W100" s="93"/>
      <c r="X100" s="93"/>
      <c r="Y100" s="93"/>
      <c r="Z100" s="93"/>
      <c r="AA100" s="93"/>
      <c r="AB100" s="93"/>
      <c r="AC100" s="91"/>
      <c r="AD100" s="101"/>
      <c r="AE100" s="101"/>
      <c r="AF100" s="101"/>
      <c r="AG100" s="132"/>
      <c r="AH100" s="91"/>
      <c r="AI100" s="91"/>
      <c r="AJ100" s="396"/>
      <c r="AK100" s="396"/>
      <c r="AL100" s="396"/>
      <c r="AM100" s="396"/>
      <c r="AN100" s="396"/>
      <c r="AO100" s="396"/>
      <c r="AP100" s="396"/>
      <c r="AQ100" s="396"/>
      <c r="AR100" s="396"/>
      <c r="AS100" s="396"/>
      <c r="AT100" s="396"/>
      <c r="AU100" s="396"/>
      <c r="AV100" s="396"/>
      <c r="AW100" s="396"/>
    </row>
    <row r="101" s="490" customFormat="1" ht="6.75" customHeight="1" spans="1:49">
      <c r="A101" s="397"/>
      <c r="B101" s="86"/>
      <c r="C101" s="147"/>
      <c r="D101" s="114"/>
      <c r="E101" s="457"/>
      <c r="F101" s="95"/>
      <c r="G101" s="95"/>
      <c r="H101" s="88"/>
      <c r="I101" s="88"/>
      <c r="J101" s="93"/>
      <c r="K101" s="93"/>
      <c r="L101" s="93"/>
      <c r="M101" s="91"/>
      <c r="N101" s="93"/>
      <c r="O101" s="93"/>
      <c r="P101" s="93"/>
      <c r="Q101" s="93"/>
      <c r="R101" s="93"/>
      <c r="S101" s="93"/>
      <c r="T101" s="93"/>
      <c r="U101" s="94"/>
      <c r="V101" s="93"/>
      <c r="W101" s="93"/>
      <c r="X101" s="93"/>
      <c r="Y101" s="93"/>
      <c r="Z101" s="93"/>
      <c r="AA101" s="93"/>
      <c r="AB101" s="93"/>
      <c r="AC101" s="91"/>
      <c r="AD101" s="101"/>
      <c r="AE101" s="101"/>
      <c r="AF101" s="101"/>
      <c r="AG101" s="132"/>
      <c r="AH101" s="91"/>
      <c r="AI101" s="91"/>
      <c r="AJ101" s="396"/>
      <c r="AK101" s="396"/>
      <c r="AL101" s="396"/>
      <c r="AM101" s="396"/>
      <c r="AN101" s="396"/>
      <c r="AO101" s="396"/>
      <c r="AP101" s="396"/>
      <c r="AQ101" s="396"/>
      <c r="AR101" s="396"/>
      <c r="AS101" s="396"/>
      <c r="AT101" s="396"/>
      <c r="AU101" s="396"/>
      <c r="AV101" s="396"/>
      <c r="AW101" s="396"/>
    </row>
    <row r="102" s="490" customFormat="1" ht="6.75" customHeight="1" spans="1:49">
      <c r="A102" s="397"/>
      <c r="B102" s="86"/>
      <c r="C102" s="147"/>
      <c r="D102" s="114"/>
      <c r="E102" s="457"/>
      <c r="F102" s="95"/>
      <c r="G102" s="95"/>
      <c r="H102" s="88"/>
      <c r="I102" s="88"/>
      <c r="J102" s="93"/>
      <c r="K102" s="93"/>
      <c r="L102" s="93"/>
      <c r="M102" s="91"/>
      <c r="N102" s="93"/>
      <c r="O102" s="93"/>
      <c r="P102" s="93"/>
      <c r="Q102" s="93"/>
      <c r="R102" s="93"/>
      <c r="S102" s="93"/>
      <c r="T102" s="93"/>
      <c r="U102" s="94"/>
      <c r="V102" s="93"/>
      <c r="W102" s="93"/>
      <c r="X102" s="93"/>
      <c r="Y102" s="93"/>
      <c r="Z102" s="93"/>
      <c r="AA102" s="93"/>
      <c r="AB102" s="93"/>
      <c r="AC102" s="91"/>
      <c r="AD102" s="101"/>
      <c r="AE102" s="101"/>
      <c r="AF102" s="101"/>
      <c r="AG102" s="132"/>
      <c r="AH102" s="91"/>
      <c r="AI102" s="91"/>
      <c r="AJ102" s="396"/>
      <c r="AK102" s="396"/>
      <c r="AL102" s="396"/>
      <c r="AM102" s="396"/>
      <c r="AN102" s="396"/>
      <c r="AO102" s="396"/>
      <c r="AP102" s="396"/>
      <c r="AQ102" s="396"/>
      <c r="AR102" s="396"/>
      <c r="AS102" s="396"/>
      <c r="AT102" s="396"/>
      <c r="AU102" s="396"/>
      <c r="AV102" s="396"/>
      <c r="AW102" s="396"/>
    </row>
    <row r="103" s="490" customFormat="1" ht="6.75" customHeight="1" spans="1:49">
      <c r="A103" s="397"/>
      <c r="B103" s="86"/>
      <c r="C103" s="147"/>
      <c r="D103" s="114"/>
      <c r="E103" s="457"/>
      <c r="F103" s="95"/>
      <c r="G103" s="95"/>
      <c r="H103" s="88"/>
      <c r="I103" s="88"/>
      <c r="J103" s="93"/>
      <c r="K103" s="93"/>
      <c r="L103" s="93"/>
      <c r="M103" s="91"/>
      <c r="N103" s="93"/>
      <c r="O103" s="93"/>
      <c r="P103" s="93"/>
      <c r="Q103" s="93"/>
      <c r="R103" s="93"/>
      <c r="S103" s="93"/>
      <c r="T103" s="93"/>
      <c r="U103" s="94"/>
      <c r="V103" s="93"/>
      <c r="W103" s="93"/>
      <c r="X103" s="93"/>
      <c r="Y103" s="93"/>
      <c r="Z103" s="93"/>
      <c r="AA103" s="93"/>
      <c r="AB103" s="93"/>
      <c r="AC103" s="91"/>
      <c r="AD103" s="101"/>
      <c r="AE103" s="101"/>
      <c r="AF103" s="101"/>
      <c r="AG103" s="132"/>
      <c r="AH103" s="91"/>
      <c r="AI103" s="91"/>
      <c r="AJ103" s="396"/>
      <c r="AK103" s="396"/>
      <c r="AL103" s="396"/>
      <c r="AM103" s="396"/>
      <c r="AN103" s="396"/>
      <c r="AO103" s="396"/>
      <c r="AP103" s="396"/>
      <c r="AQ103" s="396"/>
      <c r="AR103" s="396"/>
      <c r="AS103" s="396"/>
      <c r="AT103" s="396"/>
      <c r="AU103" s="396"/>
      <c r="AV103" s="396"/>
      <c r="AW103" s="396"/>
    </row>
    <row r="104" s="490" customFormat="1" ht="6.75" customHeight="1" spans="1:49">
      <c r="A104" s="397"/>
      <c r="B104" s="86"/>
      <c r="C104" s="147"/>
      <c r="D104" s="114"/>
      <c r="E104" s="457"/>
      <c r="F104" s="95"/>
      <c r="G104" s="95"/>
      <c r="H104" s="88"/>
      <c r="I104" s="88"/>
      <c r="J104" s="93"/>
      <c r="K104" s="93"/>
      <c r="L104" s="93"/>
      <c r="M104" s="91"/>
      <c r="N104" s="93"/>
      <c r="O104" s="93"/>
      <c r="P104" s="93"/>
      <c r="Q104" s="93"/>
      <c r="R104" s="93"/>
      <c r="S104" s="93"/>
      <c r="T104" s="93"/>
      <c r="U104" s="94"/>
      <c r="V104" s="93"/>
      <c r="W104" s="93"/>
      <c r="X104" s="93"/>
      <c r="Y104" s="93"/>
      <c r="Z104" s="93"/>
      <c r="AA104" s="93"/>
      <c r="AB104" s="93"/>
      <c r="AC104" s="91"/>
      <c r="AD104" s="101"/>
      <c r="AE104" s="101"/>
      <c r="AF104" s="101"/>
      <c r="AG104" s="132"/>
      <c r="AH104" s="91"/>
      <c r="AI104" s="91"/>
      <c r="AJ104" s="396"/>
      <c r="AK104" s="396"/>
      <c r="AL104" s="396"/>
      <c r="AM104" s="396"/>
      <c r="AN104" s="396"/>
      <c r="AO104" s="396"/>
      <c r="AP104" s="396"/>
      <c r="AQ104" s="396"/>
      <c r="AR104" s="396"/>
      <c r="AS104" s="396"/>
      <c r="AT104" s="396"/>
      <c r="AU104" s="396"/>
      <c r="AV104" s="396"/>
      <c r="AW104" s="396"/>
    </row>
    <row r="105" s="490" customFormat="1" ht="6.75" customHeight="1" spans="1:49">
      <c r="A105" s="397"/>
      <c r="B105" s="86"/>
      <c r="C105" s="147"/>
      <c r="D105" s="114"/>
      <c r="E105" s="457"/>
      <c r="F105" s="95"/>
      <c r="G105" s="95"/>
      <c r="H105" s="88"/>
      <c r="I105" s="88"/>
      <c r="J105" s="93"/>
      <c r="K105" s="93"/>
      <c r="L105" s="93"/>
      <c r="M105" s="91"/>
      <c r="N105" s="93"/>
      <c r="O105" s="93"/>
      <c r="P105" s="93"/>
      <c r="Q105" s="93"/>
      <c r="R105" s="93"/>
      <c r="S105" s="93"/>
      <c r="T105" s="93"/>
      <c r="U105" s="94"/>
      <c r="V105" s="93"/>
      <c r="W105" s="93"/>
      <c r="X105" s="93"/>
      <c r="Y105" s="93"/>
      <c r="Z105" s="93"/>
      <c r="AA105" s="93"/>
      <c r="AB105" s="93"/>
      <c r="AC105" s="91"/>
      <c r="AD105" s="101"/>
      <c r="AE105" s="101"/>
      <c r="AF105" s="101"/>
      <c r="AG105" s="132"/>
      <c r="AH105" s="91"/>
      <c r="AI105" s="91"/>
      <c r="AJ105" s="396"/>
      <c r="AK105" s="396"/>
      <c r="AL105" s="396"/>
      <c r="AM105" s="396"/>
      <c r="AN105" s="396"/>
      <c r="AO105" s="396"/>
      <c r="AP105" s="396"/>
      <c r="AQ105" s="396"/>
      <c r="AR105" s="396"/>
      <c r="AS105" s="396"/>
      <c r="AT105" s="396"/>
      <c r="AU105" s="396"/>
      <c r="AV105" s="396"/>
      <c r="AW105" s="396"/>
    </row>
    <row r="106" s="490" customFormat="1" ht="6.75" customHeight="1" spans="1:49">
      <c r="A106" s="397"/>
      <c r="B106" s="86"/>
      <c r="C106" s="147"/>
      <c r="D106" s="114"/>
      <c r="E106" s="457"/>
      <c r="F106" s="95"/>
      <c r="G106" s="95"/>
      <c r="H106" s="88"/>
      <c r="I106" s="88"/>
      <c r="J106" s="93"/>
      <c r="K106" s="93"/>
      <c r="L106" s="93"/>
      <c r="M106" s="91"/>
      <c r="N106" s="93"/>
      <c r="O106" s="93"/>
      <c r="P106" s="93"/>
      <c r="Q106" s="93"/>
      <c r="R106" s="93"/>
      <c r="S106" s="93"/>
      <c r="T106" s="93"/>
      <c r="U106" s="94"/>
      <c r="V106" s="93"/>
      <c r="W106" s="93"/>
      <c r="X106" s="93"/>
      <c r="Y106" s="93"/>
      <c r="Z106" s="93"/>
      <c r="AA106" s="93"/>
      <c r="AB106" s="93"/>
      <c r="AC106" s="91"/>
      <c r="AD106" s="101"/>
      <c r="AE106" s="101"/>
      <c r="AF106" s="101"/>
      <c r="AG106" s="132"/>
      <c r="AH106" s="91"/>
      <c r="AI106" s="91"/>
      <c r="AJ106" s="396"/>
      <c r="AK106" s="396"/>
      <c r="AL106" s="396"/>
      <c r="AM106" s="396"/>
      <c r="AN106" s="396"/>
      <c r="AO106" s="396"/>
      <c r="AP106" s="396"/>
      <c r="AQ106" s="396"/>
      <c r="AR106" s="396"/>
      <c r="AS106" s="396"/>
      <c r="AT106" s="396"/>
      <c r="AU106" s="396"/>
      <c r="AV106" s="396"/>
      <c r="AW106" s="396"/>
    </row>
    <row r="107" s="490" customFormat="1" ht="6.75" customHeight="1" spans="1:49">
      <c r="A107" s="397"/>
      <c r="B107" s="86"/>
      <c r="C107" s="147"/>
      <c r="D107" s="114"/>
      <c r="E107" s="457"/>
      <c r="F107" s="95"/>
      <c r="G107" s="95"/>
      <c r="H107" s="88"/>
      <c r="I107" s="88"/>
      <c r="J107" s="93"/>
      <c r="K107" s="93"/>
      <c r="L107" s="93"/>
      <c r="M107" s="91"/>
      <c r="N107" s="93"/>
      <c r="O107" s="93"/>
      <c r="P107" s="93"/>
      <c r="Q107" s="93"/>
      <c r="R107" s="93"/>
      <c r="S107" s="93"/>
      <c r="T107" s="93"/>
      <c r="U107" s="94"/>
      <c r="V107" s="93"/>
      <c r="W107" s="93"/>
      <c r="X107" s="93"/>
      <c r="Y107" s="93"/>
      <c r="Z107" s="93"/>
      <c r="AA107" s="93"/>
      <c r="AB107" s="93"/>
      <c r="AC107" s="91"/>
      <c r="AD107" s="101"/>
      <c r="AE107" s="101"/>
      <c r="AF107" s="101"/>
      <c r="AG107" s="132"/>
      <c r="AH107" s="91"/>
      <c r="AI107" s="91"/>
      <c r="AJ107" s="396"/>
      <c r="AK107" s="396"/>
      <c r="AL107" s="396"/>
      <c r="AM107" s="396"/>
      <c r="AN107" s="396"/>
      <c r="AO107" s="396"/>
      <c r="AP107" s="396"/>
      <c r="AQ107" s="396"/>
      <c r="AR107" s="396"/>
      <c r="AS107" s="396"/>
      <c r="AT107" s="396"/>
      <c r="AU107" s="396"/>
      <c r="AV107" s="396"/>
      <c r="AW107" s="396"/>
    </row>
    <row r="108" s="490" customFormat="1" ht="6.75" customHeight="1" spans="1:49">
      <c r="A108" s="397"/>
      <c r="B108" s="86"/>
      <c r="C108" s="147"/>
      <c r="D108" s="114"/>
      <c r="E108" s="457"/>
      <c r="F108" s="95"/>
      <c r="G108" s="95"/>
      <c r="H108" s="88"/>
      <c r="I108" s="88"/>
      <c r="J108" s="93"/>
      <c r="K108" s="93"/>
      <c r="L108" s="93"/>
      <c r="M108" s="91"/>
      <c r="N108" s="93"/>
      <c r="O108" s="93"/>
      <c r="P108" s="93"/>
      <c r="Q108" s="93"/>
      <c r="R108" s="93"/>
      <c r="S108" s="93"/>
      <c r="T108" s="93"/>
      <c r="U108" s="94"/>
      <c r="V108" s="93"/>
      <c r="W108" s="93"/>
      <c r="X108" s="93"/>
      <c r="Y108" s="93"/>
      <c r="Z108" s="93"/>
      <c r="AA108" s="93"/>
      <c r="AB108" s="93"/>
      <c r="AC108" s="91"/>
      <c r="AD108" s="101"/>
      <c r="AE108" s="101"/>
      <c r="AF108" s="101"/>
      <c r="AG108" s="132"/>
      <c r="AH108" s="91"/>
      <c r="AI108" s="91"/>
      <c r="AJ108" s="396"/>
      <c r="AK108" s="396"/>
      <c r="AL108" s="396"/>
      <c r="AM108" s="396"/>
      <c r="AN108" s="396"/>
      <c r="AO108" s="396"/>
      <c r="AP108" s="396"/>
      <c r="AQ108" s="396"/>
      <c r="AR108" s="396"/>
      <c r="AS108" s="396"/>
      <c r="AT108" s="396"/>
      <c r="AU108" s="396"/>
      <c r="AV108" s="396"/>
      <c r="AW108" s="396"/>
    </row>
    <row r="109" s="490" customFormat="1" ht="6.75" customHeight="1" spans="1:49">
      <c r="A109" s="397"/>
      <c r="B109" s="86"/>
      <c r="C109" s="147"/>
      <c r="D109" s="114"/>
      <c r="E109" s="457"/>
      <c r="F109" s="95"/>
      <c r="G109" s="95"/>
      <c r="H109" s="88"/>
      <c r="I109" s="88"/>
      <c r="J109" s="93"/>
      <c r="K109" s="93"/>
      <c r="L109" s="93"/>
      <c r="M109" s="91"/>
      <c r="N109" s="93"/>
      <c r="O109" s="93"/>
      <c r="P109" s="93"/>
      <c r="Q109" s="93"/>
      <c r="R109" s="93"/>
      <c r="S109" s="93"/>
      <c r="T109" s="93"/>
      <c r="U109" s="94"/>
      <c r="V109" s="93"/>
      <c r="W109" s="93"/>
      <c r="X109" s="93"/>
      <c r="Y109" s="93"/>
      <c r="Z109" s="93"/>
      <c r="AA109" s="93"/>
      <c r="AB109" s="93"/>
      <c r="AC109" s="91"/>
      <c r="AD109" s="101"/>
      <c r="AE109" s="101"/>
      <c r="AF109" s="101"/>
      <c r="AG109" s="132"/>
      <c r="AH109" s="91"/>
      <c r="AI109" s="91"/>
      <c r="AJ109" s="396"/>
      <c r="AK109" s="396"/>
      <c r="AL109" s="396"/>
      <c r="AM109" s="396"/>
      <c r="AN109" s="396"/>
      <c r="AO109" s="396"/>
      <c r="AP109" s="396"/>
      <c r="AQ109" s="396"/>
      <c r="AR109" s="396"/>
      <c r="AS109" s="396"/>
      <c r="AT109" s="396"/>
      <c r="AU109" s="396"/>
      <c r="AV109" s="396"/>
      <c r="AW109" s="396"/>
    </row>
    <row r="110" s="490" customFormat="1" ht="6.75" customHeight="1" spans="1:49">
      <c r="A110" s="397"/>
      <c r="B110" s="86"/>
      <c r="C110" s="147"/>
      <c r="D110" s="114"/>
      <c r="E110" s="457"/>
      <c r="F110" s="95"/>
      <c r="G110" s="95"/>
      <c r="H110" s="88"/>
      <c r="I110" s="88"/>
      <c r="J110" s="93"/>
      <c r="K110" s="93"/>
      <c r="L110" s="93"/>
      <c r="M110" s="91"/>
      <c r="N110" s="93"/>
      <c r="O110" s="93"/>
      <c r="P110" s="93"/>
      <c r="Q110" s="93"/>
      <c r="R110" s="93"/>
      <c r="S110" s="93"/>
      <c r="T110" s="93"/>
      <c r="U110" s="94"/>
      <c r="V110" s="93"/>
      <c r="W110" s="93"/>
      <c r="X110" s="93"/>
      <c r="Y110" s="93"/>
      <c r="Z110" s="93"/>
      <c r="AA110" s="93"/>
      <c r="AB110" s="93"/>
      <c r="AC110" s="91"/>
      <c r="AD110" s="101"/>
      <c r="AE110" s="101"/>
      <c r="AF110" s="101"/>
      <c r="AG110" s="132"/>
      <c r="AH110" s="91"/>
      <c r="AI110" s="91"/>
      <c r="AJ110" s="396"/>
      <c r="AK110" s="396"/>
      <c r="AL110" s="396"/>
      <c r="AM110" s="396"/>
      <c r="AN110" s="396"/>
      <c r="AO110" s="396"/>
      <c r="AP110" s="396"/>
      <c r="AQ110" s="396"/>
      <c r="AR110" s="396"/>
      <c r="AS110" s="396"/>
      <c r="AT110" s="396"/>
      <c r="AU110" s="396"/>
      <c r="AV110" s="396"/>
      <c r="AW110" s="396"/>
    </row>
    <row r="111" s="490" customFormat="1" ht="6.75" customHeight="1" spans="1:49">
      <c r="A111" s="397"/>
      <c r="B111" s="86"/>
      <c r="C111" s="147"/>
      <c r="D111" s="114"/>
      <c r="E111" s="457"/>
      <c r="F111" s="95"/>
      <c r="G111" s="95"/>
      <c r="H111" s="88"/>
      <c r="I111" s="88"/>
      <c r="J111" s="93"/>
      <c r="K111" s="93"/>
      <c r="L111" s="93"/>
      <c r="M111" s="91"/>
      <c r="N111" s="93"/>
      <c r="O111" s="93"/>
      <c r="P111" s="93"/>
      <c r="Q111" s="93"/>
      <c r="R111" s="93"/>
      <c r="S111" s="93"/>
      <c r="T111" s="93"/>
      <c r="U111" s="94"/>
      <c r="V111" s="93"/>
      <c r="W111" s="93"/>
      <c r="X111" s="93"/>
      <c r="Y111" s="93"/>
      <c r="Z111" s="93"/>
      <c r="AA111" s="93"/>
      <c r="AB111" s="93"/>
      <c r="AC111" s="91"/>
      <c r="AD111" s="101"/>
      <c r="AE111" s="101"/>
      <c r="AF111" s="101"/>
      <c r="AG111" s="132"/>
      <c r="AH111" s="91"/>
      <c r="AI111" s="91"/>
      <c r="AJ111" s="396"/>
      <c r="AK111" s="396"/>
      <c r="AL111" s="396"/>
      <c r="AM111" s="396"/>
      <c r="AN111" s="396"/>
      <c r="AO111" s="396"/>
      <c r="AP111" s="396"/>
      <c r="AQ111" s="396"/>
      <c r="AR111" s="396"/>
      <c r="AS111" s="396"/>
      <c r="AT111" s="396"/>
      <c r="AU111" s="396"/>
      <c r="AV111" s="396"/>
      <c r="AW111" s="396"/>
    </row>
    <row r="112" s="490" customFormat="1" ht="6.75" customHeight="1" spans="1:49">
      <c r="A112" s="397"/>
      <c r="B112" s="86"/>
      <c r="C112" s="147"/>
      <c r="D112" s="114"/>
      <c r="E112" s="457"/>
      <c r="F112" s="95"/>
      <c r="G112" s="95"/>
      <c r="H112" s="88"/>
      <c r="I112" s="88"/>
      <c r="J112" s="93"/>
      <c r="K112" s="93"/>
      <c r="L112" s="93"/>
      <c r="M112" s="91"/>
      <c r="N112" s="93"/>
      <c r="O112" s="93"/>
      <c r="P112" s="93"/>
      <c r="Q112" s="93"/>
      <c r="R112" s="93"/>
      <c r="S112" s="93"/>
      <c r="T112" s="93"/>
      <c r="U112" s="94"/>
      <c r="V112" s="93"/>
      <c r="W112" s="93"/>
      <c r="X112" s="93"/>
      <c r="Y112" s="93"/>
      <c r="Z112" s="93"/>
      <c r="AA112" s="93"/>
      <c r="AB112" s="93"/>
      <c r="AC112" s="91"/>
      <c r="AD112" s="101"/>
      <c r="AE112" s="101"/>
      <c r="AF112" s="101"/>
      <c r="AG112" s="132"/>
      <c r="AH112" s="91"/>
      <c r="AI112" s="91"/>
      <c r="AJ112" s="396"/>
      <c r="AK112" s="396"/>
      <c r="AL112" s="396"/>
      <c r="AM112" s="396"/>
      <c r="AN112" s="396"/>
      <c r="AO112" s="396"/>
      <c r="AP112" s="396"/>
      <c r="AQ112" s="396"/>
      <c r="AR112" s="396"/>
      <c r="AS112" s="396"/>
      <c r="AT112" s="396"/>
      <c r="AU112" s="396"/>
      <c r="AV112" s="396"/>
      <c r="AW112" s="396"/>
    </row>
    <row r="113" s="490" customFormat="1" ht="6.75" customHeight="1" spans="1:49">
      <c r="A113" s="397"/>
      <c r="B113" s="86"/>
      <c r="C113" s="147"/>
      <c r="D113" s="114"/>
      <c r="E113" s="457"/>
      <c r="F113" s="95"/>
      <c r="G113" s="95"/>
      <c r="H113" s="88"/>
      <c r="I113" s="88"/>
      <c r="J113" s="93"/>
      <c r="K113" s="93"/>
      <c r="L113" s="93"/>
      <c r="M113" s="91"/>
      <c r="N113" s="93"/>
      <c r="O113" s="93"/>
      <c r="P113" s="93"/>
      <c r="Q113" s="93"/>
      <c r="R113" s="93"/>
      <c r="S113" s="93"/>
      <c r="T113" s="93"/>
      <c r="U113" s="94"/>
      <c r="V113" s="93"/>
      <c r="W113" s="93"/>
      <c r="X113" s="93"/>
      <c r="Y113" s="93"/>
      <c r="Z113" s="93"/>
      <c r="AA113" s="93"/>
      <c r="AB113" s="93"/>
      <c r="AC113" s="91"/>
      <c r="AD113" s="101"/>
      <c r="AE113" s="101"/>
      <c r="AF113" s="101"/>
      <c r="AG113" s="132"/>
      <c r="AH113" s="91"/>
      <c r="AI113" s="91"/>
      <c r="AJ113" s="396"/>
      <c r="AK113" s="396"/>
      <c r="AL113" s="396"/>
      <c r="AM113" s="396"/>
      <c r="AN113" s="396"/>
      <c r="AO113" s="396"/>
      <c r="AP113" s="396"/>
      <c r="AQ113" s="396"/>
      <c r="AR113" s="396"/>
      <c r="AS113" s="396"/>
      <c r="AT113" s="396"/>
      <c r="AU113" s="396"/>
      <c r="AV113" s="396"/>
      <c r="AW113" s="396"/>
    </row>
    <row r="114" s="490" customFormat="1" ht="6.75" customHeight="1" spans="1:49">
      <c r="A114" s="397"/>
      <c r="B114" s="86"/>
      <c r="C114" s="147"/>
      <c r="D114" s="114"/>
      <c r="E114" s="457"/>
      <c r="F114" s="95"/>
      <c r="G114" s="95"/>
      <c r="H114" s="88"/>
      <c r="I114" s="88"/>
      <c r="J114" s="93"/>
      <c r="K114" s="93"/>
      <c r="L114" s="93"/>
      <c r="M114" s="91"/>
      <c r="N114" s="93"/>
      <c r="O114" s="93"/>
      <c r="P114" s="93"/>
      <c r="Q114" s="93"/>
      <c r="R114" s="93"/>
      <c r="S114" s="93"/>
      <c r="T114" s="93"/>
      <c r="U114" s="94"/>
      <c r="V114" s="93"/>
      <c r="W114" s="93"/>
      <c r="X114" s="93"/>
      <c r="Y114" s="93"/>
      <c r="Z114" s="93"/>
      <c r="AA114" s="93"/>
      <c r="AB114" s="93"/>
      <c r="AC114" s="91"/>
      <c r="AD114" s="101"/>
      <c r="AE114" s="101"/>
      <c r="AF114" s="101"/>
      <c r="AG114" s="132"/>
      <c r="AH114" s="91"/>
      <c r="AI114" s="91"/>
      <c r="AJ114" s="396"/>
      <c r="AK114" s="396"/>
      <c r="AL114" s="396"/>
      <c r="AM114" s="396"/>
      <c r="AN114" s="396"/>
      <c r="AO114" s="396"/>
      <c r="AP114" s="396"/>
      <c r="AQ114" s="396"/>
      <c r="AR114" s="396"/>
      <c r="AS114" s="396"/>
      <c r="AT114" s="396"/>
      <c r="AU114" s="396"/>
      <c r="AV114" s="396"/>
      <c r="AW114" s="396"/>
    </row>
    <row r="115" s="490" customFormat="1" ht="6.75" customHeight="1" spans="1:49">
      <c r="A115" s="397"/>
      <c r="B115" s="86"/>
      <c r="C115" s="147"/>
      <c r="D115" s="114"/>
      <c r="E115" s="457"/>
      <c r="F115" s="95"/>
      <c r="G115" s="95"/>
      <c r="H115" s="88"/>
      <c r="I115" s="88"/>
      <c r="J115" s="93"/>
      <c r="K115" s="93"/>
      <c r="L115" s="93"/>
      <c r="M115" s="91"/>
      <c r="N115" s="93"/>
      <c r="O115" s="93"/>
      <c r="P115" s="93"/>
      <c r="Q115" s="93"/>
      <c r="R115" s="93"/>
      <c r="S115" s="93"/>
      <c r="T115" s="93"/>
      <c r="U115" s="94"/>
      <c r="V115" s="93"/>
      <c r="W115" s="93"/>
      <c r="X115" s="93"/>
      <c r="Y115" s="93"/>
      <c r="Z115" s="93"/>
      <c r="AA115" s="93"/>
      <c r="AB115" s="93"/>
      <c r="AC115" s="91"/>
      <c r="AD115" s="101"/>
      <c r="AE115" s="101"/>
      <c r="AF115" s="101"/>
      <c r="AG115" s="132"/>
      <c r="AH115" s="91"/>
      <c r="AI115" s="91"/>
      <c r="AJ115" s="396"/>
      <c r="AK115" s="396"/>
      <c r="AL115" s="396"/>
      <c r="AM115" s="396"/>
      <c r="AN115" s="396"/>
      <c r="AO115" s="396"/>
      <c r="AP115" s="396"/>
      <c r="AQ115" s="396"/>
      <c r="AR115" s="396"/>
      <c r="AS115" s="396"/>
      <c r="AT115" s="396"/>
      <c r="AU115" s="396"/>
      <c r="AV115" s="396"/>
      <c r="AW115" s="396"/>
    </row>
    <row r="116" s="490" customFormat="1" ht="6.75" customHeight="1" spans="1:49">
      <c r="A116" s="397"/>
      <c r="B116" s="86"/>
      <c r="C116" s="147"/>
      <c r="D116" s="114"/>
      <c r="E116" s="457"/>
      <c r="F116" s="95"/>
      <c r="G116" s="95"/>
      <c r="H116" s="88"/>
      <c r="I116" s="88"/>
      <c r="J116" s="93"/>
      <c r="K116" s="93"/>
      <c r="L116" s="93"/>
      <c r="M116" s="91"/>
      <c r="N116" s="93"/>
      <c r="O116" s="93"/>
      <c r="P116" s="93"/>
      <c r="Q116" s="93"/>
      <c r="R116" s="93"/>
      <c r="S116" s="93"/>
      <c r="T116" s="93"/>
      <c r="U116" s="94"/>
      <c r="V116" s="93"/>
      <c r="W116" s="93"/>
      <c r="X116" s="93"/>
      <c r="Y116" s="93"/>
      <c r="Z116" s="93"/>
      <c r="AA116" s="93"/>
      <c r="AB116" s="93"/>
      <c r="AC116" s="91"/>
      <c r="AD116" s="101"/>
      <c r="AE116" s="101"/>
      <c r="AF116" s="101"/>
      <c r="AG116" s="132"/>
      <c r="AH116" s="91"/>
      <c r="AI116" s="91"/>
      <c r="AJ116" s="396"/>
      <c r="AK116" s="396"/>
      <c r="AL116" s="396"/>
      <c r="AM116" s="396"/>
      <c r="AN116" s="396"/>
      <c r="AO116" s="396"/>
      <c r="AP116" s="396"/>
      <c r="AQ116" s="396"/>
      <c r="AR116" s="396"/>
      <c r="AS116" s="396"/>
      <c r="AT116" s="396"/>
      <c r="AU116" s="396"/>
      <c r="AV116" s="396"/>
      <c r="AW116" s="396"/>
    </row>
    <row r="117" s="490" customFormat="1" ht="6.75" customHeight="1" spans="1:49">
      <c r="A117" s="397"/>
      <c r="B117" s="86"/>
      <c r="C117" s="147"/>
      <c r="D117" s="114"/>
      <c r="E117" s="457"/>
      <c r="F117" s="95"/>
      <c r="G117" s="95"/>
      <c r="H117" s="88"/>
      <c r="I117" s="88"/>
      <c r="J117" s="93"/>
      <c r="K117" s="93"/>
      <c r="L117" s="93"/>
      <c r="M117" s="91"/>
      <c r="N117" s="93"/>
      <c r="O117" s="93"/>
      <c r="P117" s="93"/>
      <c r="Q117" s="93"/>
      <c r="R117" s="93"/>
      <c r="S117" s="93"/>
      <c r="T117" s="93"/>
      <c r="U117" s="94"/>
      <c r="V117" s="93"/>
      <c r="W117" s="93"/>
      <c r="X117" s="93"/>
      <c r="Y117" s="93"/>
      <c r="Z117" s="93"/>
      <c r="AA117" s="93"/>
      <c r="AB117" s="93"/>
      <c r="AC117" s="91"/>
      <c r="AD117" s="101"/>
      <c r="AE117" s="101"/>
      <c r="AF117" s="101"/>
      <c r="AG117" s="132"/>
      <c r="AH117" s="91"/>
      <c r="AI117" s="91"/>
      <c r="AJ117" s="396"/>
      <c r="AK117" s="396"/>
      <c r="AL117" s="396"/>
      <c r="AM117" s="396"/>
      <c r="AN117" s="396"/>
      <c r="AO117" s="396"/>
      <c r="AP117" s="396"/>
      <c r="AQ117" s="396"/>
      <c r="AR117" s="396"/>
      <c r="AS117" s="396"/>
      <c r="AT117" s="396"/>
      <c r="AU117" s="396"/>
      <c r="AV117" s="396"/>
      <c r="AW117" s="396"/>
    </row>
    <row r="118" s="490" customFormat="1" ht="6.75" customHeight="1" spans="1:49">
      <c r="A118" s="397"/>
      <c r="B118" s="86"/>
      <c r="C118" s="147"/>
      <c r="D118" s="114"/>
      <c r="E118" s="457"/>
      <c r="F118" s="95"/>
      <c r="G118" s="95"/>
      <c r="H118" s="88"/>
      <c r="I118" s="88"/>
      <c r="J118" s="93"/>
      <c r="K118" s="93"/>
      <c r="L118" s="93"/>
      <c r="M118" s="91"/>
      <c r="N118" s="93"/>
      <c r="O118" s="93"/>
      <c r="P118" s="93"/>
      <c r="Q118" s="93"/>
      <c r="R118" s="93"/>
      <c r="S118" s="93"/>
      <c r="T118" s="93"/>
      <c r="U118" s="94"/>
      <c r="V118" s="93"/>
      <c r="W118" s="93"/>
      <c r="X118" s="93"/>
      <c r="Y118" s="93"/>
      <c r="Z118" s="93"/>
      <c r="AA118" s="93"/>
      <c r="AB118" s="93"/>
      <c r="AC118" s="91"/>
      <c r="AD118" s="101"/>
      <c r="AE118" s="101"/>
      <c r="AF118" s="101"/>
      <c r="AG118" s="132"/>
      <c r="AH118" s="91"/>
      <c r="AI118" s="91"/>
      <c r="AJ118" s="396"/>
      <c r="AK118" s="396"/>
      <c r="AL118" s="396"/>
      <c r="AM118" s="396"/>
      <c r="AN118" s="396"/>
      <c r="AO118" s="396"/>
      <c r="AP118" s="396"/>
      <c r="AQ118" s="396"/>
      <c r="AR118" s="396"/>
      <c r="AS118" s="396"/>
      <c r="AT118" s="396"/>
      <c r="AU118" s="396"/>
      <c r="AV118" s="396"/>
      <c r="AW118" s="396"/>
    </row>
    <row r="119" s="490" customFormat="1" ht="6.75" customHeight="1" spans="1:49">
      <c r="A119" s="397"/>
      <c r="B119" s="86"/>
      <c r="C119" s="147"/>
      <c r="D119" s="114"/>
      <c r="E119" s="457"/>
      <c r="F119" s="95"/>
      <c r="G119" s="95"/>
      <c r="H119" s="88"/>
      <c r="I119" s="88"/>
      <c r="J119" s="93"/>
      <c r="K119" s="93"/>
      <c r="L119" s="93"/>
      <c r="M119" s="91"/>
      <c r="N119" s="93"/>
      <c r="O119" s="93"/>
      <c r="P119" s="93"/>
      <c r="Q119" s="93"/>
      <c r="R119" s="93"/>
      <c r="S119" s="93"/>
      <c r="T119" s="93"/>
      <c r="U119" s="94"/>
      <c r="V119" s="93"/>
      <c r="W119" s="93"/>
      <c r="X119" s="93"/>
      <c r="Y119" s="93"/>
      <c r="Z119" s="93"/>
      <c r="AA119" s="93"/>
      <c r="AB119" s="93"/>
      <c r="AC119" s="91"/>
      <c r="AD119" s="101"/>
      <c r="AE119" s="101"/>
      <c r="AF119" s="101"/>
      <c r="AG119" s="132"/>
      <c r="AH119" s="91"/>
      <c r="AI119" s="91"/>
      <c r="AJ119" s="396"/>
      <c r="AK119" s="396"/>
      <c r="AL119" s="396"/>
      <c r="AM119" s="396"/>
      <c r="AN119" s="396"/>
      <c r="AO119" s="396"/>
      <c r="AP119" s="396"/>
      <c r="AQ119" s="396"/>
      <c r="AR119" s="396"/>
      <c r="AS119" s="396"/>
      <c r="AT119" s="396"/>
      <c r="AU119" s="396"/>
      <c r="AV119" s="396"/>
      <c r="AW119" s="396"/>
    </row>
    <row r="120" s="490" customFormat="1" ht="6.75" customHeight="1" spans="1:49">
      <c r="A120" s="397"/>
      <c r="B120" s="86"/>
      <c r="C120" s="147"/>
      <c r="D120" s="114"/>
      <c r="E120" s="457"/>
      <c r="F120" s="95"/>
      <c r="G120" s="95"/>
      <c r="H120" s="88"/>
      <c r="I120" s="88"/>
      <c r="J120" s="93"/>
      <c r="K120" s="93"/>
      <c r="L120" s="93"/>
      <c r="M120" s="91"/>
      <c r="N120" s="93"/>
      <c r="O120" s="93"/>
      <c r="P120" s="93"/>
      <c r="Q120" s="93"/>
      <c r="R120" s="93"/>
      <c r="S120" s="93"/>
      <c r="T120" s="93"/>
      <c r="U120" s="94"/>
      <c r="V120" s="93"/>
      <c r="W120" s="93"/>
      <c r="X120" s="93"/>
      <c r="Y120" s="93"/>
      <c r="Z120" s="93"/>
      <c r="AA120" s="93"/>
      <c r="AB120" s="93"/>
      <c r="AC120" s="91"/>
      <c r="AD120" s="101"/>
      <c r="AE120" s="101"/>
      <c r="AF120" s="101"/>
      <c r="AG120" s="132"/>
      <c r="AH120" s="91"/>
      <c r="AI120" s="91"/>
      <c r="AJ120" s="396"/>
      <c r="AK120" s="396"/>
      <c r="AL120" s="396"/>
      <c r="AM120" s="396"/>
      <c r="AN120" s="396"/>
      <c r="AO120" s="396"/>
      <c r="AP120" s="396"/>
      <c r="AQ120" s="396"/>
      <c r="AR120" s="396"/>
      <c r="AS120" s="396"/>
      <c r="AT120" s="396"/>
      <c r="AU120" s="396"/>
      <c r="AV120" s="396"/>
      <c r="AW120" s="396"/>
    </row>
    <row r="121" s="490" customFormat="1" ht="6.75" customHeight="1" spans="1:49">
      <c r="A121" s="397"/>
      <c r="B121" s="86"/>
      <c r="C121" s="147"/>
      <c r="D121" s="114"/>
      <c r="E121" s="457"/>
      <c r="F121" s="95"/>
      <c r="G121" s="95"/>
      <c r="H121" s="88"/>
      <c r="I121" s="88"/>
      <c r="J121" s="93"/>
      <c r="K121" s="93"/>
      <c r="L121" s="93"/>
      <c r="M121" s="91"/>
      <c r="N121" s="93"/>
      <c r="O121" s="93"/>
      <c r="P121" s="93"/>
      <c r="Q121" s="93"/>
      <c r="R121" s="93"/>
      <c r="S121" s="93"/>
      <c r="T121" s="93"/>
      <c r="U121" s="94"/>
      <c r="V121" s="93"/>
      <c r="W121" s="93"/>
      <c r="X121" s="93"/>
      <c r="Y121" s="93"/>
      <c r="Z121" s="93"/>
      <c r="AA121" s="93"/>
      <c r="AB121" s="93"/>
      <c r="AC121" s="91"/>
      <c r="AD121" s="101"/>
      <c r="AE121" s="101"/>
      <c r="AF121" s="101"/>
      <c r="AG121" s="132"/>
      <c r="AH121" s="91"/>
      <c r="AI121" s="91"/>
      <c r="AJ121" s="396"/>
      <c r="AK121" s="396"/>
      <c r="AL121" s="396"/>
      <c r="AM121" s="396"/>
      <c r="AN121" s="396"/>
      <c r="AO121" s="396"/>
      <c r="AP121" s="396"/>
      <c r="AQ121" s="396"/>
      <c r="AR121" s="396"/>
      <c r="AS121" s="396"/>
      <c r="AT121" s="396"/>
      <c r="AU121" s="396"/>
      <c r="AV121" s="396"/>
      <c r="AW121" s="396"/>
    </row>
    <row r="122" s="490" customFormat="1" ht="6.75" customHeight="1" spans="1:49">
      <c r="A122" s="397"/>
      <c r="B122" s="86"/>
      <c r="C122" s="147"/>
      <c r="D122" s="114"/>
      <c r="E122" s="457"/>
      <c r="F122" s="95"/>
      <c r="G122" s="95"/>
      <c r="H122" s="88"/>
      <c r="I122" s="88"/>
      <c r="J122" s="93"/>
      <c r="K122" s="93"/>
      <c r="L122" s="93"/>
      <c r="M122" s="91"/>
      <c r="N122" s="93"/>
      <c r="O122" s="93"/>
      <c r="P122" s="93"/>
      <c r="Q122" s="93"/>
      <c r="R122" s="93"/>
      <c r="S122" s="93"/>
      <c r="T122" s="93"/>
      <c r="U122" s="94"/>
      <c r="V122" s="93"/>
      <c r="W122" s="93"/>
      <c r="X122" s="93"/>
      <c r="Y122" s="93"/>
      <c r="Z122" s="93"/>
      <c r="AA122" s="93"/>
      <c r="AB122" s="93"/>
      <c r="AC122" s="91"/>
      <c r="AD122" s="101"/>
      <c r="AE122" s="101"/>
      <c r="AF122" s="101"/>
      <c r="AG122" s="132"/>
      <c r="AH122" s="91"/>
      <c r="AI122" s="91"/>
      <c r="AJ122" s="396"/>
      <c r="AK122" s="396"/>
      <c r="AL122" s="396"/>
      <c r="AM122" s="396"/>
      <c r="AN122" s="396"/>
      <c r="AO122" s="396"/>
      <c r="AP122" s="396"/>
      <c r="AQ122" s="396"/>
      <c r="AR122" s="396"/>
      <c r="AS122" s="396"/>
      <c r="AT122" s="396"/>
      <c r="AU122" s="396"/>
      <c r="AV122" s="396"/>
      <c r="AW122" s="396"/>
    </row>
    <row r="123" s="490" customFormat="1" ht="6.75" customHeight="1" spans="1:49">
      <c r="A123" s="397"/>
      <c r="B123" s="86"/>
      <c r="C123" s="147"/>
      <c r="D123" s="114"/>
      <c r="E123" s="457"/>
      <c r="F123" s="95"/>
      <c r="G123" s="95"/>
      <c r="H123" s="88"/>
      <c r="I123" s="88"/>
      <c r="J123" s="93"/>
      <c r="K123" s="93"/>
      <c r="L123" s="93"/>
      <c r="M123" s="91"/>
      <c r="N123" s="93"/>
      <c r="O123" s="93"/>
      <c r="P123" s="93"/>
      <c r="Q123" s="93"/>
      <c r="R123" s="93"/>
      <c r="S123" s="93"/>
      <c r="T123" s="93"/>
      <c r="U123" s="94"/>
      <c r="V123" s="93"/>
      <c r="W123" s="93"/>
      <c r="X123" s="93"/>
      <c r="Y123" s="93"/>
      <c r="Z123" s="93"/>
      <c r="AA123" s="93"/>
      <c r="AB123" s="93"/>
      <c r="AC123" s="91"/>
      <c r="AD123" s="101"/>
      <c r="AE123" s="101"/>
      <c r="AF123" s="101"/>
      <c r="AG123" s="132"/>
      <c r="AH123" s="91"/>
      <c r="AI123" s="91"/>
      <c r="AJ123" s="396"/>
      <c r="AK123" s="396"/>
      <c r="AL123" s="396"/>
      <c r="AM123" s="396"/>
      <c r="AN123" s="396"/>
      <c r="AO123" s="396"/>
      <c r="AP123" s="396"/>
      <c r="AQ123" s="396"/>
      <c r="AR123" s="396"/>
      <c r="AS123" s="396"/>
      <c r="AT123" s="396"/>
      <c r="AU123" s="396"/>
      <c r="AV123" s="396"/>
      <c r="AW123" s="396"/>
    </row>
    <row r="124" s="490" customFormat="1" ht="6.75" customHeight="1" spans="1:49">
      <c r="A124" s="397"/>
      <c r="B124" s="86"/>
      <c r="C124" s="147"/>
      <c r="D124" s="114"/>
      <c r="E124" s="457"/>
      <c r="F124" s="95"/>
      <c r="G124" s="95"/>
      <c r="H124" s="88"/>
      <c r="I124" s="88"/>
      <c r="J124" s="93"/>
      <c r="K124" s="93"/>
      <c r="L124" s="93"/>
      <c r="M124" s="91"/>
      <c r="N124" s="93"/>
      <c r="O124" s="93"/>
      <c r="P124" s="93"/>
      <c r="Q124" s="93"/>
      <c r="R124" s="93"/>
      <c r="S124" s="93"/>
      <c r="T124" s="93"/>
      <c r="U124" s="94"/>
      <c r="V124" s="93"/>
      <c r="W124" s="93"/>
      <c r="X124" s="93"/>
      <c r="Y124" s="93"/>
      <c r="Z124" s="93"/>
      <c r="AA124" s="93"/>
      <c r="AB124" s="93"/>
      <c r="AC124" s="91"/>
      <c r="AD124" s="101"/>
      <c r="AE124" s="101"/>
      <c r="AF124" s="101"/>
      <c r="AG124" s="132"/>
      <c r="AH124" s="91"/>
      <c r="AI124" s="91"/>
      <c r="AJ124" s="396"/>
      <c r="AK124" s="396"/>
      <c r="AL124" s="396"/>
      <c r="AM124" s="396"/>
      <c r="AN124" s="396"/>
      <c r="AO124" s="396"/>
      <c r="AP124" s="396"/>
      <c r="AQ124" s="396"/>
      <c r="AR124" s="396"/>
      <c r="AS124" s="396"/>
      <c r="AT124" s="396"/>
      <c r="AU124" s="396"/>
      <c r="AV124" s="396"/>
      <c r="AW124" s="396"/>
    </row>
    <row r="125" s="490" customFormat="1" ht="6.75" customHeight="1" spans="1:49">
      <c r="A125" s="397"/>
      <c r="B125" s="86"/>
      <c r="C125" s="147"/>
      <c r="D125" s="114"/>
      <c r="E125" s="457"/>
      <c r="F125" s="95"/>
      <c r="G125" s="95"/>
      <c r="H125" s="88"/>
      <c r="I125" s="88"/>
      <c r="J125" s="93"/>
      <c r="K125" s="93"/>
      <c r="L125" s="93"/>
      <c r="M125" s="91"/>
      <c r="N125" s="93"/>
      <c r="O125" s="93"/>
      <c r="P125" s="93"/>
      <c r="Q125" s="93"/>
      <c r="R125" s="93"/>
      <c r="S125" s="93"/>
      <c r="T125" s="93"/>
      <c r="U125" s="94"/>
      <c r="V125" s="93"/>
      <c r="W125" s="93"/>
      <c r="X125" s="93"/>
      <c r="Y125" s="93"/>
      <c r="Z125" s="93"/>
      <c r="AA125" s="93"/>
      <c r="AB125" s="93"/>
      <c r="AC125" s="91"/>
      <c r="AD125" s="101"/>
      <c r="AE125" s="101"/>
      <c r="AF125" s="101"/>
      <c r="AG125" s="132"/>
      <c r="AH125" s="91"/>
      <c r="AI125" s="91"/>
      <c r="AJ125" s="396"/>
      <c r="AK125" s="396"/>
      <c r="AL125" s="396"/>
      <c r="AM125" s="396"/>
      <c r="AN125" s="396"/>
      <c r="AO125" s="396"/>
      <c r="AP125" s="396"/>
      <c r="AQ125" s="396"/>
      <c r="AR125" s="396"/>
      <c r="AS125" s="396"/>
      <c r="AT125" s="396"/>
      <c r="AU125" s="396"/>
      <c r="AV125" s="396"/>
      <c r="AW125" s="396"/>
    </row>
    <row r="126" s="490" customFormat="1" ht="6.75" customHeight="1" spans="1:49">
      <c r="A126" s="397"/>
      <c r="B126" s="86"/>
      <c r="C126" s="147"/>
      <c r="D126" s="114"/>
      <c r="E126" s="457"/>
      <c r="F126" s="95"/>
      <c r="G126" s="95"/>
      <c r="H126" s="88"/>
      <c r="I126" s="88"/>
      <c r="J126" s="93"/>
      <c r="K126" s="93"/>
      <c r="L126" s="93"/>
      <c r="M126" s="91"/>
      <c r="N126" s="93"/>
      <c r="O126" s="93"/>
      <c r="P126" s="93"/>
      <c r="Q126" s="93"/>
      <c r="R126" s="93"/>
      <c r="S126" s="93"/>
      <c r="T126" s="93"/>
      <c r="U126" s="94"/>
      <c r="V126" s="93"/>
      <c r="W126" s="93"/>
      <c r="X126" s="93"/>
      <c r="Y126" s="93"/>
      <c r="Z126" s="93"/>
      <c r="AA126" s="93"/>
      <c r="AB126" s="93"/>
      <c r="AC126" s="91"/>
      <c r="AD126" s="101"/>
      <c r="AE126" s="101"/>
      <c r="AF126" s="101"/>
      <c r="AG126" s="132"/>
      <c r="AH126" s="91"/>
      <c r="AI126" s="91"/>
      <c r="AJ126" s="396"/>
      <c r="AK126" s="396"/>
      <c r="AL126" s="396"/>
      <c r="AM126" s="396"/>
      <c r="AN126" s="396"/>
      <c r="AO126" s="396"/>
      <c r="AP126" s="396"/>
      <c r="AQ126" s="396"/>
      <c r="AR126" s="396"/>
      <c r="AS126" s="396"/>
      <c r="AT126" s="396"/>
      <c r="AU126" s="396"/>
      <c r="AV126" s="396"/>
      <c r="AW126" s="396"/>
    </row>
    <row r="127" s="490" customFormat="1" ht="6.75" customHeight="1" spans="1:49">
      <c r="A127" s="397"/>
      <c r="B127" s="86"/>
      <c r="C127" s="147"/>
      <c r="D127" s="114"/>
      <c r="E127" s="457"/>
      <c r="F127" s="95"/>
      <c r="G127" s="95"/>
      <c r="H127" s="88"/>
      <c r="I127" s="88"/>
      <c r="J127" s="93"/>
      <c r="K127" s="93"/>
      <c r="L127" s="93"/>
      <c r="M127" s="91"/>
      <c r="N127" s="93"/>
      <c r="O127" s="93"/>
      <c r="P127" s="93"/>
      <c r="Q127" s="93"/>
      <c r="R127" s="93"/>
      <c r="S127" s="93"/>
      <c r="T127" s="93"/>
      <c r="U127" s="94"/>
      <c r="V127" s="93"/>
      <c r="W127" s="93"/>
      <c r="X127" s="93"/>
      <c r="Y127" s="93"/>
      <c r="Z127" s="93"/>
      <c r="AA127" s="93"/>
      <c r="AB127" s="93"/>
      <c r="AC127" s="91"/>
      <c r="AD127" s="101"/>
      <c r="AE127" s="101"/>
      <c r="AF127" s="101"/>
      <c r="AG127" s="132"/>
      <c r="AH127" s="91"/>
      <c r="AI127" s="91"/>
      <c r="AJ127" s="396"/>
      <c r="AK127" s="396"/>
      <c r="AL127" s="396"/>
      <c r="AM127" s="396"/>
      <c r="AN127" s="396"/>
      <c r="AO127" s="396"/>
      <c r="AP127" s="396"/>
      <c r="AQ127" s="396"/>
      <c r="AR127" s="396"/>
      <c r="AS127" s="396"/>
      <c r="AT127" s="396"/>
      <c r="AU127" s="396"/>
      <c r="AV127" s="396"/>
      <c r="AW127" s="396"/>
    </row>
    <row r="128" s="490" customFormat="1" ht="6.75" customHeight="1" spans="1:49">
      <c r="A128" s="397"/>
      <c r="B128" s="86"/>
      <c r="C128" s="147"/>
      <c r="D128" s="114"/>
      <c r="E128" s="457"/>
      <c r="F128" s="95"/>
      <c r="G128" s="95"/>
      <c r="H128" s="88"/>
      <c r="I128" s="88"/>
      <c r="J128" s="93"/>
      <c r="K128" s="93"/>
      <c r="L128" s="93"/>
      <c r="M128" s="91"/>
      <c r="N128" s="93"/>
      <c r="O128" s="93"/>
      <c r="P128" s="93"/>
      <c r="Q128" s="93"/>
      <c r="R128" s="93"/>
      <c r="S128" s="93"/>
      <c r="T128" s="93"/>
      <c r="U128" s="94"/>
      <c r="V128" s="93"/>
      <c r="W128" s="93"/>
      <c r="X128" s="93"/>
      <c r="Y128" s="93"/>
      <c r="Z128" s="93"/>
      <c r="AA128" s="93"/>
      <c r="AB128" s="93"/>
      <c r="AC128" s="91"/>
      <c r="AD128" s="101"/>
      <c r="AE128" s="101"/>
      <c r="AF128" s="101"/>
      <c r="AG128" s="132"/>
      <c r="AH128" s="91"/>
      <c r="AI128" s="91"/>
      <c r="AJ128" s="396"/>
      <c r="AK128" s="396"/>
      <c r="AL128" s="396"/>
      <c r="AM128" s="396"/>
      <c r="AN128" s="396"/>
      <c r="AO128" s="396"/>
      <c r="AP128" s="396"/>
      <c r="AQ128" s="396"/>
      <c r="AR128" s="396"/>
      <c r="AS128" s="396"/>
      <c r="AT128" s="396"/>
      <c r="AU128" s="396"/>
      <c r="AV128" s="396"/>
      <c r="AW128" s="396"/>
    </row>
    <row r="129" s="490" customFormat="1" ht="6.75" customHeight="1" spans="1:49">
      <c r="A129" s="397"/>
      <c r="B129" s="86"/>
      <c r="C129" s="147"/>
      <c r="D129" s="114"/>
      <c r="E129" s="457"/>
      <c r="F129" s="95"/>
      <c r="G129" s="95"/>
      <c r="H129" s="88"/>
      <c r="I129" s="88"/>
      <c r="J129" s="93"/>
      <c r="K129" s="93"/>
      <c r="L129" s="93"/>
      <c r="M129" s="91"/>
      <c r="N129" s="93"/>
      <c r="O129" s="93"/>
      <c r="P129" s="93"/>
      <c r="Q129" s="93"/>
      <c r="R129" s="93"/>
      <c r="S129" s="93"/>
      <c r="T129" s="93"/>
      <c r="U129" s="94"/>
      <c r="V129" s="93"/>
      <c r="W129" s="93"/>
      <c r="X129" s="93"/>
      <c r="Y129" s="93"/>
      <c r="Z129" s="93"/>
      <c r="AA129" s="93"/>
      <c r="AB129" s="93"/>
      <c r="AC129" s="91"/>
      <c r="AD129" s="101"/>
      <c r="AE129" s="101"/>
      <c r="AF129" s="101"/>
      <c r="AG129" s="132"/>
      <c r="AH129" s="91"/>
      <c r="AI129" s="91"/>
      <c r="AJ129" s="396"/>
      <c r="AK129" s="396"/>
      <c r="AL129" s="396"/>
      <c r="AM129" s="396"/>
      <c r="AN129" s="396"/>
      <c r="AO129" s="396"/>
      <c r="AP129" s="396"/>
      <c r="AQ129" s="396"/>
      <c r="AR129" s="396"/>
      <c r="AS129" s="396"/>
      <c r="AT129" s="396"/>
      <c r="AU129" s="396"/>
      <c r="AV129" s="396"/>
      <c r="AW129" s="396"/>
    </row>
    <row r="130" s="490" customFormat="1" ht="6.75" customHeight="1" spans="1:49">
      <c r="A130" s="397"/>
      <c r="B130" s="86"/>
      <c r="C130" s="147"/>
      <c r="D130" s="114"/>
      <c r="E130" s="457"/>
      <c r="F130" s="95"/>
      <c r="G130" s="95"/>
      <c r="H130" s="88"/>
      <c r="I130" s="88"/>
      <c r="J130" s="93"/>
      <c r="K130" s="93"/>
      <c r="L130" s="93"/>
      <c r="M130" s="91"/>
      <c r="N130" s="93"/>
      <c r="O130" s="93"/>
      <c r="P130" s="93"/>
      <c r="Q130" s="93"/>
      <c r="R130" s="93"/>
      <c r="S130" s="93"/>
      <c r="T130" s="93"/>
      <c r="U130" s="94"/>
      <c r="V130" s="93"/>
      <c r="W130" s="93"/>
      <c r="X130" s="93"/>
      <c r="Y130" s="93"/>
      <c r="Z130" s="93"/>
      <c r="AA130" s="93"/>
      <c r="AB130" s="93"/>
      <c r="AC130" s="91"/>
      <c r="AD130" s="101"/>
      <c r="AE130" s="101"/>
      <c r="AF130" s="101"/>
      <c r="AG130" s="132"/>
      <c r="AH130" s="91"/>
      <c r="AI130" s="91"/>
      <c r="AJ130" s="396"/>
      <c r="AK130" s="396"/>
      <c r="AL130" s="396"/>
      <c r="AM130" s="396"/>
      <c r="AN130" s="396"/>
      <c r="AO130" s="396"/>
      <c r="AP130" s="396"/>
      <c r="AQ130" s="396"/>
      <c r="AR130" s="396"/>
      <c r="AS130" s="396"/>
      <c r="AT130" s="396"/>
      <c r="AU130" s="396"/>
      <c r="AV130" s="396"/>
      <c r="AW130" s="396"/>
    </row>
    <row r="131" s="490" customFormat="1" ht="6.75" customHeight="1" spans="1:49">
      <c r="A131" s="397"/>
      <c r="B131" s="86"/>
      <c r="C131" s="147"/>
      <c r="D131" s="114"/>
      <c r="E131" s="457"/>
      <c r="F131" s="95"/>
      <c r="G131" s="95"/>
      <c r="H131" s="88"/>
      <c r="I131" s="88"/>
      <c r="J131" s="93"/>
      <c r="K131" s="93"/>
      <c r="L131" s="93"/>
      <c r="M131" s="91"/>
      <c r="N131" s="93"/>
      <c r="O131" s="93"/>
      <c r="P131" s="93"/>
      <c r="Q131" s="93"/>
      <c r="R131" s="93"/>
      <c r="S131" s="93"/>
      <c r="T131" s="93"/>
      <c r="U131" s="94"/>
      <c r="V131" s="93"/>
      <c r="W131" s="93"/>
      <c r="X131" s="93"/>
      <c r="Y131" s="93"/>
      <c r="Z131" s="93"/>
      <c r="AA131" s="93"/>
      <c r="AB131" s="93"/>
      <c r="AC131" s="91"/>
      <c r="AD131" s="101"/>
      <c r="AE131" s="101"/>
      <c r="AF131" s="101"/>
      <c r="AG131" s="132"/>
      <c r="AH131" s="91"/>
      <c r="AI131" s="91"/>
      <c r="AJ131" s="396"/>
      <c r="AK131" s="396"/>
      <c r="AL131" s="396"/>
      <c r="AM131" s="396"/>
      <c r="AN131" s="396"/>
      <c r="AO131" s="396"/>
      <c r="AP131" s="396"/>
      <c r="AQ131" s="396"/>
      <c r="AR131" s="396"/>
      <c r="AS131" s="396"/>
      <c r="AT131" s="396"/>
      <c r="AU131" s="396"/>
      <c r="AV131" s="396"/>
      <c r="AW131" s="396"/>
    </row>
    <row r="132" s="490" customFormat="1" ht="6.75" customHeight="1" spans="1:49">
      <c r="A132" s="397"/>
      <c r="B132" s="86"/>
      <c r="C132" s="147"/>
      <c r="D132" s="114"/>
      <c r="E132" s="457"/>
      <c r="F132" s="95"/>
      <c r="G132" s="95"/>
      <c r="H132" s="88"/>
      <c r="I132" s="88"/>
      <c r="J132" s="93"/>
      <c r="K132" s="93"/>
      <c r="L132" s="93"/>
      <c r="M132" s="91"/>
      <c r="N132" s="93"/>
      <c r="O132" s="93"/>
      <c r="P132" s="93"/>
      <c r="Q132" s="93"/>
      <c r="R132" s="93"/>
      <c r="S132" s="93"/>
      <c r="T132" s="93"/>
      <c r="U132" s="94"/>
      <c r="V132" s="93"/>
      <c r="W132" s="93"/>
      <c r="X132" s="93"/>
      <c r="Y132" s="93"/>
      <c r="Z132" s="93"/>
      <c r="AA132" s="93"/>
      <c r="AB132" s="93"/>
      <c r="AC132" s="91"/>
      <c r="AD132" s="101"/>
      <c r="AE132" s="101"/>
      <c r="AF132" s="101"/>
      <c r="AG132" s="132"/>
      <c r="AH132" s="91"/>
      <c r="AI132" s="91"/>
      <c r="AJ132" s="396"/>
      <c r="AK132" s="396"/>
      <c r="AL132" s="396"/>
      <c r="AM132" s="396"/>
      <c r="AN132" s="396"/>
      <c r="AO132" s="396"/>
      <c r="AP132" s="396"/>
      <c r="AQ132" s="396"/>
      <c r="AR132" s="396"/>
      <c r="AS132" s="396"/>
      <c r="AT132" s="396"/>
      <c r="AU132" s="396"/>
      <c r="AV132" s="396"/>
      <c r="AW132" s="396"/>
    </row>
    <row r="133" s="490" customFormat="1" ht="6.75" customHeight="1" spans="1:49">
      <c r="A133" s="397"/>
      <c r="B133" s="86"/>
      <c r="C133" s="147"/>
      <c r="D133" s="114"/>
      <c r="E133" s="457"/>
      <c r="F133" s="95"/>
      <c r="G133" s="95"/>
      <c r="H133" s="88"/>
      <c r="I133" s="88"/>
      <c r="J133" s="93"/>
      <c r="K133" s="93"/>
      <c r="L133" s="93"/>
      <c r="M133" s="91"/>
      <c r="N133" s="93"/>
      <c r="O133" s="93"/>
      <c r="P133" s="93"/>
      <c r="Q133" s="93"/>
      <c r="R133" s="93"/>
      <c r="S133" s="93"/>
      <c r="T133" s="93"/>
      <c r="U133" s="94"/>
      <c r="V133" s="93"/>
      <c r="W133" s="93"/>
      <c r="X133" s="93"/>
      <c r="Y133" s="93"/>
      <c r="Z133" s="93"/>
      <c r="AA133" s="93"/>
      <c r="AB133" s="93"/>
      <c r="AC133" s="91"/>
      <c r="AD133" s="101"/>
      <c r="AE133" s="101"/>
      <c r="AF133" s="101"/>
      <c r="AG133" s="132"/>
      <c r="AH133" s="91"/>
      <c r="AI133" s="91"/>
      <c r="AJ133" s="396"/>
      <c r="AK133" s="396"/>
      <c r="AL133" s="396"/>
      <c r="AM133" s="396"/>
      <c r="AN133" s="396"/>
      <c r="AO133" s="396"/>
      <c r="AP133" s="396"/>
      <c r="AQ133" s="396"/>
      <c r="AR133" s="396"/>
      <c r="AS133" s="396"/>
      <c r="AT133" s="396"/>
      <c r="AU133" s="396"/>
      <c r="AV133" s="396"/>
      <c r="AW133" s="396"/>
    </row>
    <row r="134" s="490" customFormat="1" customHeight="1" spans="1:49">
      <c r="A134" s="636">
        <v>32</v>
      </c>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c r="AD134" s="103"/>
      <c r="AE134" s="103"/>
      <c r="AF134" s="103"/>
      <c r="AG134" s="103"/>
      <c r="AH134" s="103"/>
      <c r="AI134" s="91"/>
      <c r="AJ134" s="396"/>
      <c r="AK134" s="396"/>
      <c r="AL134" s="396"/>
      <c r="AM134" s="396"/>
      <c r="AN134" s="396"/>
      <c r="AO134" s="396"/>
      <c r="AP134" s="396"/>
      <c r="AQ134" s="396"/>
      <c r="AR134" s="396"/>
      <c r="AS134" s="396"/>
      <c r="AT134" s="396"/>
      <c r="AU134" s="396"/>
      <c r="AV134" s="396"/>
      <c r="AW134" s="396"/>
    </row>
    <row r="135" s="490" customFormat="1" customHeight="1" spans="1:49">
      <c r="A135" s="636"/>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c r="AA135" s="103"/>
      <c r="AB135" s="103"/>
      <c r="AC135" s="103"/>
      <c r="AD135" s="103"/>
      <c r="AE135" s="103"/>
      <c r="AF135" s="103"/>
      <c r="AG135" s="103"/>
      <c r="AH135" s="103"/>
      <c r="AI135" s="91"/>
      <c r="AJ135" s="396"/>
      <c r="AK135" s="396"/>
      <c r="AL135" s="396"/>
      <c r="AM135" s="396"/>
      <c r="AN135" s="396"/>
      <c r="AO135" s="396"/>
      <c r="AP135" s="396"/>
      <c r="AQ135" s="396"/>
      <c r="AR135" s="396"/>
      <c r="AS135" s="396"/>
      <c r="AT135" s="396"/>
      <c r="AU135" s="396"/>
      <c r="AV135" s="396"/>
      <c r="AW135" s="396"/>
    </row>
    <row r="136" s="490" customFormat="1" ht="11.25" spans="1:49">
      <c r="A136" s="397"/>
      <c r="B136" s="86"/>
      <c r="C136" s="147"/>
      <c r="D136" s="114"/>
      <c r="E136" s="457"/>
      <c r="F136" s="95"/>
      <c r="G136" s="95"/>
      <c r="H136" s="88"/>
      <c r="I136" s="88"/>
      <c r="J136" s="93"/>
      <c r="K136" s="93"/>
      <c r="L136" s="93"/>
      <c r="M136" s="91"/>
      <c r="N136" s="93"/>
      <c r="O136" s="93"/>
      <c r="P136" s="93"/>
      <c r="Q136" s="93"/>
      <c r="R136" s="93"/>
      <c r="S136" s="93"/>
      <c r="T136" s="93"/>
      <c r="U136" s="94"/>
      <c r="V136" s="93"/>
      <c r="W136" s="93"/>
      <c r="X136" s="93"/>
      <c r="Y136" s="93"/>
      <c r="Z136" s="93"/>
      <c r="AA136" s="93"/>
      <c r="AB136" s="93"/>
      <c r="AC136" s="91"/>
      <c r="AD136" s="101"/>
      <c r="AE136" s="101"/>
      <c r="AF136" s="101"/>
      <c r="AG136" s="132"/>
      <c r="AH136" s="91"/>
      <c r="AI136" s="91"/>
      <c r="AJ136" s="396"/>
      <c r="AK136" s="396"/>
      <c r="AL136" s="396"/>
      <c r="AM136" s="396"/>
      <c r="AN136" s="396"/>
      <c r="AO136" s="396"/>
      <c r="AP136" s="396"/>
      <c r="AQ136" s="396"/>
      <c r="AR136" s="396"/>
      <c r="AS136" s="396"/>
      <c r="AT136" s="396"/>
      <c r="AU136" s="396"/>
      <c r="AV136" s="396"/>
      <c r="AW136" s="396"/>
    </row>
    <row r="137" s="490" customFormat="1" ht="6.75" customHeight="1" spans="1:49">
      <c r="A137" s="397"/>
      <c r="B137" s="86"/>
      <c r="C137" s="147"/>
      <c r="D137" s="114"/>
      <c r="E137" s="457"/>
      <c r="F137" s="95"/>
      <c r="G137" s="95"/>
      <c r="H137" s="88"/>
      <c r="I137" s="88"/>
      <c r="J137" s="93"/>
      <c r="K137" s="93"/>
      <c r="L137" s="93"/>
      <c r="M137" s="91"/>
      <c r="N137" s="93"/>
      <c r="O137" s="93"/>
      <c r="P137" s="93"/>
      <c r="Q137" s="93"/>
      <c r="R137" s="93"/>
      <c r="S137" s="93"/>
      <c r="T137" s="93"/>
      <c r="U137" s="94"/>
      <c r="V137" s="93"/>
      <c r="W137" s="93"/>
      <c r="X137" s="93"/>
      <c r="Y137" s="93"/>
      <c r="Z137" s="93"/>
      <c r="AA137" s="93"/>
      <c r="AB137" s="93"/>
      <c r="AC137" s="91"/>
      <c r="AD137" s="101"/>
      <c r="AE137" s="101"/>
      <c r="AF137" s="101"/>
      <c r="AG137" s="132"/>
      <c r="AH137" s="91"/>
      <c r="AI137" s="91"/>
      <c r="AJ137" s="396"/>
      <c r="AK137" s="396"/>
      <c r="AL137" s="396"/>
      <c r="AM137" s="396"/>
      <c r="AN137" s="396"/>
      <c r="AO137" s="396"/>
      <c r="AP137" s="396"/>
      <c r="AQ137" s="396"/>
      <c r="AR137" s="396"/>
      <c r="AS137" s="396"/>
      <c r="AT137" s="396"/>
      <c r="AU137" s="396"/>
      <c r="AV137" s="396"/>
      <c r="AW137" s="396"/>
    </row>
    <row r="138" ht="15" customHeight="1" spans="1:49">
      <c r="A138" s="71"/>
      <c r="B138" s="188" t="s">
        <v>1313</v>
      </c>
      <c r="C138" s="189"/>
      <c r="D138" s="189"/>
      <c r="E138" s="189"/>
      <c r="F138" s="189"/>
      <c r="G138" s="190"/>
      <c r="H138" s="74" t="s">
        <v>69</v>
      </c>
      <c r="I138" s="75"/>
      <c r="J138" s="380"/>
      <c r="K138" s="77" t="s">
        <v>1365</v>
      </c>
      <c r="L138" s="78"/>
      <c r="O138" s="79"/>
      <c r="P138" s="79"/>
      <c r="Q138" s="79"/>
      <c r="R138" s="79"/>
      <c r="S138" s="79"/>
      <c r="T138" s="79"/>
      <c r="U138" s="79"/>
      <c r="V138" s="79"/>
      <c r="W138" s="79"/>
      <c r="X138" s="79"/>
      <c r="Y138" s="79"/>
      <c r="Z138" s="79"/>
      <c r="AA138" s="79"/>
      <c r="AB138" s="79"/>
      <c r="AC138" s="79"/>
      <c r="AD138" s="79"/>
      <c r="AE138" s="79"/>
      <c r="AF138" s="79"/>
      <c r="AG138" s="79"/>
      <c r="AH138" s="80"/>
      <c r="AI138" s="80"/>
      <c r="AJ138" s="80"/>
      <c r="AK138" s="80"/>
      <c r="AL138" s="80"/>
      <c r="AM138" s="80"/>
      <c r="AN138" s="80"/>
      <c r="AO138" s="80"/>
      <c r="AP138" s="80"/>
      <c r="AQ138" s="80"/>
      <c r="AR138" s="80"/>
      <c r="AS138" s="80"/>
      <c r="AT138" s="80"/>
      <c r="AU138" s="80"/>
      <c r="AV138" s="80"/>
      <c r="AW138" s="80"/>
    </row>
    <row r="139" ht="15" customHeight="1" spans="1:49">
      <c r="A139" s="71"/>
      <c r="B139" s="196"/>
      <c r="C139" s="197"/>
      <c r="D139" s="197"/>
      <c r="E139" s="197"/>
      <c r="F139" s="197"/>
      <c r="G139" s="198"/>
      <c r="H139" s="83"/>
      <c r="I139" s="84"/>
      <c r="J139" s="76"/>
      <c r="K139" s="85" t="s">
        <v>1366</v>
      </c>
      <c r="L139" s="78"/>
      <c r="O139" s="79"/>
      <c r="P139" s="79"/>
      <c r="Q139" s="79"/>
      <c r="R139" s="79"/>
      <c r="S139" s="79"/>
      <c r="T139" s="79"/>
      <c r="U139" s="79"/>
      <c r="V139" s="79"/>
      <c r="W139" s="79"/>
      <c r="X139" s="79"/>
      <c r="Y139" s="79"/>
      <c r="Z139" s="79"/>
      <c r="AA139" s="79"/>
      <c r="AB139" s="79"/>
      <c r="AC139" s="79"/>
      <c r="AD139" s="79"/>
      <c r="AE139" s="79"/>
      <c r="AF139" s="79"/>
      <c r="AG139" s="79"/>
      <c r="AH139" s="80"/>
      <c r="AI139" s="80"/>
      <c r="AJ139" s="80"/>
      <c r="AK139" s="80"/>
      <c r="AL139" s="80"/>
      <c r="AM139" s="80"/>
      <c r="AN139" s="80"/>
      <c r="AO139" s="80"/>
      <c r="AP139" s="80"/>
      <c r="AQ139" s="80"/>
      <c r="AR139" s="80"/>
      <c r="AS139" s="80"/>
      <c r="AT139" s="80"/>
      <c r="AU139" s="80"/>
      <c r="AV139" s="80"/>
      <c r="AW139" s="80"/>
    </row>
    <row r="140" ht="15" customHeight="1" spans="1:49">
      <c r="A140" s="71"/>
      <c r="Z140" s="534"/>
      <c r="AA140" s="534"/>
      <c r="AB140" s="534"/>
      <c r="AC140" s="534"/>
      <c r="AD140" s="534"/>
      <c r="AE140" s="534"/>
      <c r="AF140" s="534"/>
      <c r="AG140" s="534"/>
      <c r="AH140" s="80"/>
      <c r="AI140" s="80"/>
      <c r="AJ140" s="80"/>
      <c r="AK140" s="80"/>
      <c r="AL140" s="80"/>
      <c r="AM140" s="80"/>
      <c r="AN140" s="80"/>
      <c r="AO140" s="80"/>
      <c r="AP140" s="80"/>
      <c r="AQ140" s="80"/>
      <c r="AR140" s="80"/>
      <c r="AS140" s="80"/>
      <c r="AT140" s="80"/>
      <c r="AU140" s="80"/>
      <c r="AV140" s="80"/>
      <c r="AW140" s="80"/>
    </row>
    <row r="141" ht="6.75" customHeight="1" spans="1:49">
      <c r="A141" s="71"/>
      <c r="B141" s="79"/>
      <c r="C141" s="79"/>
      <c r="D141" s="79"/>
      <c r="E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80"/>
      <c r="AI141" s="80"/>
      <c r="AJ141" s="80"/>
      <c r="AK141" s="80"/>
      <c r="AL141" s="80"/>
      <c r="AM141" s="80"/>
      <c r="AN141" s="80"/>
      <c r="AO141" s="80"/>
      <c r="AP141" s="80"/>
      <c r="AQ141" s="80"/>
      <c r="AR141" s="80"/>
      <c r="AS141" s="80"/>
      <c r="AT141" s="80"/>
      <c r="AU141" s="80"/>
      <c r="AV141" s="80"/>
      <c r="AW141" s="80"/>
    </row>
    <row r="142" ht="15" customHeight="1" spans="1:49">
      <c r="A142" s="71"/>
      <c r="B142" s="535" t="s">
        <v>1316</v>
      </c>
      <c r="C142" s="536"/>
      <c r="D142" s="536"/>
      <c r="E142" s="537"/>
      <c r="F142" s="538">
        <v>1</v>
      </c>
      <c r="G142" s="539"/>
      <c r="H142" s="540" t="s">
        <v>1367</v>
      </c>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80"/>
      <c r="AI142" s="80"/>
      <c r="AJ142" s="80"/>
      <c r="AK142" s="80"/>
      <c r="AL142" s="80"/>
      <c r="AM142" s="80"/>
      <c r="AN142" s="80"/>
      <c r="AO142" s="80"/>
      <c r="AP142" s="80"/>
      <c r="AQ142" s="80"/>
      <c r="AR142" s="80"/>
      <c r="AS142" s="80"/>
      <c r="AT142" s="80"/>
      <c r="AU142" s="80"/>
      <c r="AV142" s="80"/>
      <c r="AW142" s="80"/>
    </row>
    <row r="143" ht="15" customHeight="1" spans="1:49">
      <c r="A143" s="71"/>
      <c r="B143" s="541" t="s">
        <v>1318</v>
      </c>
      <c r="C143" s="542"/>
      <c r="D143" s="542"/>
      <c r="E143" s="543"/>
      <c r="F143" s="544"/>
      <c r="G143" s="545"/>
      <c r="H143" s="546" t="s">
        <v>1368</v>
      </c>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80"/>
      <c r="AI143" s="80"/>
      <c r="AJ143" s="80"/>
      <c r="AK143" s="80"/>
      <c r="AL143" s="80"/>
      <c r="AM143" s="80"/>
      <c r="AN143" s="80"/>
      <c r="AO143" s="80"/>
      <c r="AP143" s="80"/>
      <c r="AQ143" s="80"/>
      <c r="AR143" s="80"/>
      <c r="AS143" s="80"/>
      <c r="AT143" s="80"/>
      <c r="AU143" s="80"/>
      <c r="AV143" s="80"/>
      <c r="AW143" s="80"/>
    </row>
    <row r="144" s="490" customFormat="1" ht="6.75" customHeight="1" spans="1:49">
      <c r="A144" s="397"/>
      <c r="B144" s="86"/>
      <c r="C144" s="147"/>
      <c r="D144" s="114"/>
      <c r="E144" s="457"/>
      <c r="F144" s="95"/>
      <c r="G144" s="95"/>
      <c r="H144" s="88"/>
      <c r="I144" s="88"/>
      <c r="J144" s="93"/>
      <c r="K144" s="93"/>
      <c r="L144" s="93"/>
      <c r="M144" s="91"/>
      <c r="N144" s="93"/>
      <c r="O144" s="93"/>
      <c r="P144" s="93"/>
      <c r="Q144" s="93"/>
      <c r="R144" s="93"/>
      <c r="S144" s="93"/>
      <c r="T144" s="93"/>
      <c r="U144" s="94"/>
      <c r="V144" s="93"/>
      <c r="W144" s="93"/>
      <c r="X144" s="93"/>
      <c r="Y144" s="93"/>
      <c r="Z144" s="93"/>
      <c r="AA144" s="93"/>
      <c r="AB144" s="93"/>
      <c r="AC144" s="91"/>
      <c r="AD144" s="101"/>
      <c r="AE144" s="101"/>
      <c r="AF144" s="101"/>
      <c r="AG144" s="132"/>
      <c r="AH144" s="91"/>
      <c r="AI144" s="91"/>
      <c r="AJ144" s="396"/>
      <c r="AK144" s="396"/>
      <c r="AL144" s="396"/>
      <c r="AM144" s="396"/>
      <c r="AN144" s="396"/>
      <c r="AO144" s="396"/>
      <c r="AP144" s="396"/>
      <c r="AQ144" s="396"/>
      <c r="AR144" s="396"/>
      <c r="AS144" s="396"/>
      <c r="AT144" s="396"/>
      <c r="AU144" s="396"/>
      <c r="AV144" s="396"/>
      <c r="AW144" s="396"/>
    </row>
    <row r="145" s="490" customFormat="1" ht="6.75" customHeight="1" spans="1:49">
      <c r="A145" s="397"/>
      <c r="B145" s="86"/>
      <c r="C145" s="147"/>
      <c r="D145" s="114"/>
      <c r="E145" s="457"/>
      <c r="F145" s="95"/>
      <c r="G145" s="95"/>
      <c r="H145" s="88"/>
      <c r="I145" s="88"/>
      <c r="J145" s="93"/>
      <c r="K145" s="93"/>
      <c r="L145" s="93"/>
      <c r="M145" s="91"/>
      <c r="N145" s="93"/>
      <c r="O145" s="93"/>
      <c r="P145" s="93"/>
      <c r="Q145" s="93"/>
      <c r="R145" s="93"/>
      <c r="S145" s="93"/>
      <c r="T145" s="93"/>
      <c r="U145" s="94"/>
      <c r="V145" s="93"/>
      <c r="W145" s="93"/>
      <c r="X145" s="93"/>
      <c r="Y145" s="93"/>
      <c r="Z145" s="93"/>
      <c r="AA145" s="93"/>
      <c r="AB145" s="93"/>
      <c r="AC145" s="91"/>
      <c r="AD145" s="101"/>
      <c r="AE145" s="101"/>
      <c r="AF145" s="101"/>
      <c r="AG145" s="132"/>
      <c r="AH145" s="91"/>
      <c r="AI145" s="91"/>
      <c r="AJ145" s="396"/>
      <c r="AK145" s="396"/>
      <c r="AL145" s="396"/>
      <c r="AM145" s="396"/>
      <c r="AN145" s="396"/>
      <c r="AO145" s="396"/>
      <c r="AP145" s="396"/>
      <c r="AQ145" s="396"/>
      <c r="AR145" s="396"/>
      <c r="AS145" s="396"/>
      <c r="AT145" s="396"/>
      <c r="AU145" s="396"/>
      <c r="AV145" s="396"/>
      <c r="AW145" s="396"/>
    </row>
    <row r="146" s="138" customFormat="1" ht="11.25" customHeight="1" spans="1:49">
      <c r="A146" s="635"/>
      <c r="B146" s="637" t="s">
        <v>1369</v>
      </c>
      <c r="C146" s="637"/>
      <c r="D146" s="638" t="s">
        <v>1370</v>
      </c>
      <c r="E146" s="638"/>
      <c r="F146" s="638"/>
      <c r="G146" s="638"/>
      <c r="H146" s="638"/>
      <c r="I146" s="638"/>
      <c r="J146" s="638"/>
      <c r="K146" s="638"/>
      <c r="L146" s="638"/>
      <c r="M146" s="638"/>
      <c r="N146" s="638"/>
      <c r="O146" s="638"/>
      <c r="P146" s="638"/>
      <c r="Q146" s="638"/>
      <c r="R146" s="638"/>
      <c r="S146" s="638"/>
      <c r="T146" s="638"/>
      <c r="U146" s="638"/>
      <c r="V146" s="638"/>
      <c r="W146" s="638"/>
      <c r="X146" s="638"/>
      <c r="Y146" s="638"/>
      <c r="Z146" s="638"/>
      <c r="AA146" s="602"/>
      <c r="AB146" s="616"/>
      <c r="AC146" s="616"/>
      <c r="AD146" s="639"/>
      <c r="AF146" s="640"/>
      <c r="AG146" s="97"/>
      <c r="AH146" s="90"/>
      <c r="AI146" s="91"/>
      <c r="AJ146" s="91"/>
      <c r="AK146" s="91"/>
      <c r="AL146" s="91"/>
      <c r="AM146" s="91"/>
      <c r="AN146" s="91"/>
      <c r="AO146" s="91"/>
      <c r="AP146" s="91"/>
      <c r="AQ146" s="91"/>
      <c r="AR146" s="91"/>
      <c r="AS146" s="91"/>
      <c r="AT146" s="91"/>
      <c r="AU146" s="91"/>
      <c r="AV146" s="91"/>
      <c r="AW146" s="91"/>
    </row>
    <row r="147" s="138" customFormat="1" ht="11.25" customHeight="1" spans="1:49">
      <c r="A147" s="635"/>
      <c r="B147" s="616"/>
      <c r="C147" s="616"/>
      <c r="D147" s="531" t="s">
        <v>1371</v>
      </c>
      <c r="E147" s="531"/>
      <c r="F147" s="531"/>
      <c r="G147" s="531"/>
      <c r="H147" s="531"/>
      <c r="I147" s="531"/>
      <c r="J147" s="531"/>
      <c r="K147" s="531"/>
      <c r="L147" s="531"/>
      <c r="M147" s="531"/>
      <c r="N147" s="531"/>
      <c r="O147" s="531"/>
      <c r="P147" s="531"/>
      <c r="Q147" s="531"/>
      <c r="R147" s="531"/>
      <c r="S147" s="531"/>
      <c r="T147" s="531"/>
      <c r="U147" s="531"/>
      <c r="V147" s="531"/>
      <c r="W147" s="531"/>
      <c r="X147" s="531"/>
      <c r="Y147" s="531"/>
      <c r="Z147" s="602"/>
      <c r="AA147" s="602"/>
      <c r="AB147" s="601"/>
      <c r="AC147" s="601"/>
      <c r="AD147" s="639"/>
      <c r="AE147" s="628"/>
      <c r="AF147" s="640"/>
      <c r="AG147" s="97"/>
      <c r="AH147" s="90"/>
      <c r="AI147" s="91"/>
      <c r="AJ147" s="91"/>
      <c r="AK147" s="91"/>
      <c r="AL147" s="91"/>
      <c r="AM147" s="91"/>
      <c r="AN147" s="91"/>
      <c r="AO147" s="91"/>
      <c r="AP147" s="91"/>
      <c r="AQ147" s="91"/>
      <c r="AR147" s="91"/>
      <c r="AS147" s="91"/>
      <c r="AT147" s="91"/>
      <c r="AU147" s="91"/>
      <c r="AV147" s="91"/>
      <c r="AW147" s="91"/>
    </row>
    <row r="148" s="138" customFormat="1" ht="11.25" customHeight="1" spans="1:49">
      <c r="A148" s="635"/>
      <c r="B148" s="616"/>
      <c r="C148" s="616"/>
      <c r="D148" s="531"/>
      <c r="E148" s="531"/>
      <c r="F148" s="531"/>
      <c r="G148" s="531"/>
      <c r="H148" s="531"/>
      <c r="I148" s="531"/>
      <c r="J148" s="531"/>
      <c r="K148" s="531"/>
      <c r="L148" s="531"/>
      <c r="M148" s="531"/>
      <c r="N148" s="531"/>
      <c r="O148" s="531"/>
      <c r="P148" s="531"/>
      <c r="Q148" s="531"/>
      <c r="R148" s="531"/>
      <c r="S148" s="531"/>
      <c r="T148" s="531"/>
      <c r="U148" s="531"/>
      <c r="V148" s="531"/>
      <c r="W148" s="531"/>
      <c r="X148" s="531"/>
      <c r="Y148" s="531"/>
      <c r="Z148" s="602"/>
      <c r="AA148" s="602"/>
      <c r="AB148" s="601"/>
      <c r="AC148" s="601"/>
      <c r="AD148" s="639"/>
      <c r="AE148" s="4039" t="s">
        <v>1354</v>
      </c>
      <c r="AF148" s="640"/>
      <c r="AG148" s="97"/>
      <c r="AH148" s="90"/>
      <c r="AI148" s="91"/>
      <c r="AJ148" s="91"/>
      <c r="AK148" s="91"/>
      <c r="AL148" s="91"/>
      <c r="AM148" s="91"/>
      <c r="AN148" s="91"/>
      <c r="AO148" s="91"/>
      <c r="AP148" s="91"/>
      <c r="AQ148" s="91"/>
      <c r="AR148" s="91"/>
      <c r="AS148" s="91"/>
      <c r="AT148" s="91"/>
      <c r="AU148" s="91"/>
      <c r="AV148" s="91"/>
      <c r="AW148" s="91"/>
    </row>
    <row r="149" s="138" customFormat="1" ht="11.25" customHeight="1" spans="1:49">
      <c r="A149" s="635"/>
      <c r="B149" s="616"/>
      <c r="C149" s="623"/>
      <c r="D149" s="4040" t="s">
        <v>145</v>
      </c>
      <c r="E149" s="638" t="s">
        <v>1372</v>
      </c>
      <c r="F149" s="616"/>
      <c r="G149" s="642"/>
      <c r="H149" s="638"/>
      <c r="I149" s="643"/>
      <c r="J149" s="644"/>
      <c r="K149" s="644"/>
      <c r="L149" s="602"/>
      <c r="M149" s="602"/>
      <c r="N149" s="627"/>
      <c r="O149" s="627"/>
      <c r="P149" s="602"/>
      <c r="Q149" s="602"/>
      <c r="R149" s="602"/>
      <c r="S149" s="602"/>
      <c r="T149" s="602"/>
      <c r="U149" s="602"/>
      <c r="V149" s="602"/>
      <c r="W149" s="602"/>
      <c r="X149" s="602"/>
      <c r="Y149" s="602"/>
      <c r="Z149" s="602"/>
      <c r="AA149" s="602"/>
      <c r="AB149" s="602"/>
      <c r="AC149" s="602"/>
      <c r="AD149" s="4038" t="s">
        <v>1373</v>
      </c>
      <c r="AE149" s="145"/>
      <c r="AF149" s="640"/>
      <c r="AG149" s="97"/>
      <c r="AH149" s="90"/>
      <c r="AI149" s="91"/>
      <c r="AJ149" s="91"/>
      <c r="AK149" s="91"/>
      <c r="AL149" s="91"/>
      <c r="AM149" s="91"/>
      <c r="AN149" s="91"/>
      <c r="AO149" s="91"/>
      <c r="AP149" s="91"/>
      <c r="AQ149" s="91"/>
      <c r="AR149" s="91"/>
      <c r="AS149" s="91"/>
      <c r="AT149" s="91"/>
      <c r="AU149" s="91"/>
      <c r="AV149" s="91"/>
      <c r="AW149" s="91"/>
    </row>
    <row r="150" s="138" customFormat="1" ht="11.25" customHeight="1" spans="1:49">
      <c r="A150" s="635"/>
      <c r="B150" s="645"/>
      <c r="C150" s="645"/>
      <c r="E150" s="175" t="s">
        <v>1374</v>
      </c>
      <c r="F150" s="616"/>
      <c r="G150" s="616"/>
      <c r="H150" s="616"/>
      <c r="I150" s="616"/>
      <c r="J150" s="616"/>
      <c r="K150" s="616"/>
      <c r="L150" s="616"/>
      <c r="M150" s="616"/>
      <c r="N150" s="616"/>
      <c r="O150" s="616"/>
      <c r="P150" s="616"/>
      <c r="Q150" s="616"/>
      <c r="R150" s="616"/>
      <c r="S150" s="616"/>
      <c r="T150" s="616"/>
      <c r="U150" s="616"/>
      <c r="V150" s="616"/>
      <c r="W150" s="616"/>
      <c r="X150" s="616"/>
      <c r="Y150" s="616"/>
      <c r="Z150" s="616"/>
      <c r="AA150" s="616"/>
      <c r="AB150" s="646"/>
      <c r="AC150" s="616"/>
      <c r="AD150" s="615"/>
      <c r="AE150" s="149"/>
      <c r="AF150" s="640"/>
      <c r="AG150" s="97"/>
      <c r="AH150" s="90"/>
      <c r="AI150" s="91"/>
      <c r="AJ150" s="91"/>
      <c r="AK150" s="91"/>
      <c r="AL150" s="91"/>
      <c r="AM150" s="91"/>
      <c r="AN150" s="91"/>
      <c r="AO150" s="91"/>
      <c r="AP150" s="91"/>
      <c r="AQ150" s="91"/>
      <c r="AR150" s="91"/>
      <c r="AS150" s="91"/>
      <c r="AT150" s="91"/>
      <c r="AU150" s="91"/>
      <c r="AV150" s="91"/>
      <c r="AW150" s="91"/>
    </row>
    <row r="151" s="138" customFormat="1" ht="8.25" customHeight="1" spans="1:49">
      <c r="A151" s="635"/>
      <c r="B151" s="645"/>
      <c r="C151" s="645"/>
      <c r="D151" s="641"/>
      <c r="E151" s="638"/>
      <c r="F151" s="616"/>
      <c r="G151" s="616"/>
      <c r="H151" s="616"/>
      <c r="I151" s="616"/>
      <c r="J151" s="616"/>
      <c r="K151" s="616"/>
      <c r="L151" s="616"/>
      <c r="M151" s="616"/>
      <c r="N151" s="616"/>
      <c r="O151" s="616"/>
      <c r="P151" s="616"/>
      <c r="Q151" s="616"/>
      <c r="R151" s="616"/>
      <c r="S151" s="616"/>
      <c r="T151" s="616"/>
      <c r="U151" s="616"/>
      <c r="V151" s="616"/>
      <c r="W151" s="616"/>
      <c r="X151" s="616"/>
      <c r="Y151" s="616"/>
      <c r="Z151" s="616"/>
      <c r="AA151" s="616"/>
      <c r="AB151" s="646"/>
      <c r="AC151" s="616"/>
      <c r="AD151" s="647"/>
      <c r="AE151" s="596"/>
      <c r="AF151" s="640"/>
      <c r="AG151" s="97"/>
      <c r="AH151" s="90"/>
      <c r="AI151" s="91"/>
      <c r="AJ151" s="91"/>
      <c r="AK151" s="91"/>
      <c r="AL151" s="91"/>
      <c r="AM151" s="91"/>
      <c r="AN151" s="91"/>
      <c r="AO151" s="91"/>
      <c r="AP151" s="91"/>
      <c r="AQ151" s="91"/>
      <c r="AR151" s="91"/>
      <c r="AS151" s="91"/>
      <c r="AT151" s="91"/>
      <c r="AU151" s="91"/>
      <c r="AV151" s="91"/>
      <c r="AW151" s="91"/>
    </row>
    <row r="152" s="138" customFormat="1" ht="11.25" customHeight="1" spans="1:49">
      <c r="A152" s="635"/>
      <c r="B152" s="616"/>
      <c r="C152" s="616"/>
      <c r="D152" s="4040" t="s">
        <v>149</v>
      </c>
      <c r="E152" s="639" t="s">
        <v>1375</v>
      </c>
      <c r="F152" s="616"/>
      <c r="G152" s="638"/>
      <c r="H152" s="638"/>
      <c r="I152" s="638"/>
      <c r="J152" s="638"/>
      <c r="K152" s="638"/>
      <c r="L152" s="638"/>
      <c r="M152" s="638"/>
      <c r="N152" s="638"/>
      <c r="O152" s="616"/>
      <c r="P152" s="616"/>
      <c r="Q152" s="638"/>
      <c r="R152" s="638"/>
      <c r="S152" s="638"/>
      <c r="T152" s="638"/>
      <c r="U152" s="638"/>
      <c r="V152" s="638"/>
      <c r="W152" s="638"/>
      <c r="X152" s="638"/>
      <c r="Y152" s="638"/>
      <c r="Z152" s="638"/>
      <c r="AA152" s="648"/>
      <c r="AB152" s="616"/>
      <c r="AC152" s="616"/>
      <c r="AD152" s="4038" t="s">
        <v>1376</v>
      </c>
      <c r="AE152" s="145"/>
      <c r="AF152" s="640"/>
      <c r="AG152" s="97"/>
      <c r="AH152" s="90"/>
      <c r="AI152" s="91"/>
      <c r="AJ152" s="91"/>
      <c r="AK152" s="91"/>
      <c r="AL152" s="91"/>
      <c r="AM152" s="91"/>
      <c r="AN152" s="91"/>
      <c r="AO152" s="91"/>
      <c r="AP152" s="91"/>
      <c r="AQ152" s="91"/>
      <c r="AR152" s="91"/>
      <c r="AS152" s="91"/>
      <c r="AT152" s="91"/>
      <c r="AU152" s="91"/>
      <c r="AV152" s="91"/>
      <c r="AW152" s="91"/>
    </row>
    <row r="153" s="138" customFormat="1" ht="11.25" customHeight="1" spans="1:49">
      <c r="A153" s="635"/>
      <c r="B153" s="616"/>
      <c r="C153" s="616"/>
      <c r="E153" s="175" t="s">
        <v>1377</v>
      </c>
      <c r="F153" s="639"/>
      <c r="G153" s="616"/>
      <c r="H153" s="616"/>
      <c r="I153" s="638"/>
      <c r="J153" s="616"/>
      <c r="K153" s="638"/>
      <c r="L153" s="616"/>
      <c r="M153" s="616"/>
      <c r="N153" s="602"/>
      <c r="O153" s="627"/>
      <c r="P153" s="627"/>
      <c r="Q153" s="602"/>
      <c r="R153" s="602"/>
      <c r="S153" s="602"/>
      <c r="T153" s="602"/>
      <c r="U153" s="602"/>
      <c r="V153" s="602"/>
      <c r="W153" s="602"/>
      <c r="X153" s="602"/>
      <c r="Y153" s="602"/>
      <c r="Z153" s="602"/>
      <c r="AA153" s="602"/>
      <c r="AB153" s="602"/>
      <c r="AC153" s="616"/>
      <c r="AD153" s="615"/>
      <c r="AE153" s="149"/>
      <c r="AF153" s="640"/>
      <c r="AG153" s="97"/>
      <c r="AH153" s="90"/>
      <c r="AI153" s="91"/>
      <c r="AJ153" s="91"/>
      <c r="AK153" s="91"/>
      <c r="AL153" s="91"/>
      <c r="AM153" s="91"/>
      <c r="AN153" s="91"/>
      <c r="AO153" s="91"/>
      <c r="AP153" s="91"/>
      <c r="AQ153" s="91"/>
      <c r="AR153" s="91"/>
      <c r="AS153" s="91"/>
      <c r="AT153" s="91"/>
      <c r="AU153" s="91"/>
      <c r="AV153" s="91"/>
      <c r="AW153" s="91"/>
    </row>
    <row r="154" s="138" customFormat="1" ht="8.25" customHeight="1" spans="1:49">
      <c r="A154" s="635"/>
      <c r="B154" s="616"/>
      <c r="C154" s="616"/>
      <c r="D154" s="641"/>
      <c r="E154" s="639"/>
      <c r="F154" s="639"/>
      <c r="G154" s="616"/>
      <c r="H154" s="616"/>
      <c r="I154" s="638"/>
      <c r="J154" s="616"/>
      <c r="K154" s="638"/>
      <c r="L154" s="616"/>
      <c r="M154" s="616"/>
      <c r="N154" s="602"/>
      <c r="O154" s="627"/>
      <c r="P154" s="627"/>
      <c r="Q154" s="602"/>
      <c r="R154" s="602"/>
      <c r="S154" s="602"/>
      <c r="T154" s="602"/>
      <c r="U154" s="602"/>
      <c r="V154" s="602"/>
      <c r="W154" s="602"/>
      <c r="X154" s="602"/>
      <c r="Y154" s="602"/>
      <c r="Z154" s="602"/>
      <c r="AA154" s="602"/>
      <c r="AB154" s="602"/>
      <c r="AC154" s="616"/>
      <c r="AD154" s="596"/>
      <c r="AE154" s="596"/>
      <c r="AF154" s="640"/>
      <c r="AG154" s="97"/>
      <c r="AH154" s="90"/>
      <c r="AI154" s="91"/>
      <c r="AJ154" s="91"/>
      <c r="AK154" s="91"/>
      <c r="AL154" s="91"/>
      <c r="AM154" s="91"/>
      <c r="AN154" s="91"/>
      <c r="AO154" s="91"/>
      <c r="AP154" s="91"/>
      <c r="AQ154" s="91"/>
      <c r="AR154" s="91"/>
      <c r="AS154" s="91"/>
      <c r="AT154" s="91"/>
      <c r="AU154" s="91"/>
      <c r="AV154" s="91"/>
      <c r="AW154" s="91"/>
    </row>
    <row r="155" s="138" customFormat="1" ht="11.25" customHeight="1" spans="1:49">
      <c r="A155" s="635"/>
      <c r="B155" s="616"/>
      <c r="C155" s="616"/>
      <c r="D155" s="4040" t="s">
        <v>192</v>
      </c>
      <c r="E155" s="649" t="s">
        <v>1378</v>
      </c>
      <c r="F155" s="649"/>
      <c r="G155" s="638"/>
      <c r="H155" s="638"/>
      <c r="I155" s="616"/>
      <c r="J155" s="616"/>
      <c r="K155" s="616"/>
      <c r="L155" s="616"/>
      <c r="M155" s="616"/>
      <c r="N155" s="638"/>
      <c r="O155" s="649"/>
      <c r="P155" s="649"/>
      <c r="Q155" s="638"/>
      <c r="R155" s="638"/>
      <c r="S155" s="638"/>
      <c r="T155" s="638"/>
      <c r="U155" s="616"/>
      <c r="V155" s="616"/>
      <c r="W155" s="616"/>
      <c r="X155" s="616"/>
      <c r="Y155" s="616"/>
      <c r="Z155" s="616"/>
      <c r="AA155" s="616"/>
      <c r="AB155" s="616"/>
      <c r="AC155" s="616"/>
      <c r="AD155" s="4038" t="s">
        <v>1379</v>
      </c>
      <c r="AE155" s="145"/>
      <c r="AF155" s="640"/>
      <c r="AG155" s="97"/>
      <c r="AH155" s="90"/>
      <c r="AI155" s="91"/>
      <c r="AJ155" s="91"/>
      <c r="AK155" s="91"/>
      <c r="AL155" s="91"/>
      <c r="AM155" s="91"/>
      <c r="AN155" s="91"/>
      <c r="AO155" s="91"/>
      <c r="AP155" s="91"/>
      <c r="AQ155" s="91"/>
      <c r="AR155" s="91"/>
      <c r="AS155" s="91"/>
      <c r="AT155" s="91"/>
      <c r="AU155" s="91"/>
      <c r="AV155" s="91"/>
      <c r="AW155" s="91"/>
    </row>
    <row r="156" s="138" customFormat="1" ht="11.25" customHeight="1" spans="1:49">
      <c r="A156" s="635"/>
      <c r="B156" s="616"/>
      <c r="C156" s="616"/>
      <c r="E156" s="175" t="s">
        <v>1380</v>
      </c>
      <c r="F156" s="649"/>
      <c r="G156" s="638"/>
      <c r="H156" s="638"/>
      <c r="I156" s="616"/>
      <c r="J156" s="616"/>
      <c r="K156" s="616"/>
      <c r="L156" s="616"/>
      <c r="M156" s="616"/>
      <c r="N156" s="638"/>
      <c r="O156" s="649"/>
      <c r="P156" s="649"/>
      <c r="Q156" s="638"/>
      <c r="R156" s="638"/>
      <c r="S156" s="638"/>
      <c r="T156" s="638"/>
      <c r="U156" s="616"/>
      <c r="V156" s="616"/>
      <c r="W156" s="616"/>
      <c r="X156" s="616"/>
      <c r="Y156" s="616"/>
      <c r="Z156" s="616"/>
      <c r="AA156" s="616"/>
      <c r="AB156" s="616"/>
      <c r="AC156" s="616"/>
      <c r="AD156" s="615"/>
      <c r="AE156" s="149"/>
      <c r="AF156" s="640"/>
      <c r="AG156" s="97"/>
      <c r="AH156" s="90"/>
      <c r="AI156" s="91"/>
      <c r="AJ156" s="91"/>
      <c r="AK156" s="91"/>
      <c r="AL156" s="91"/>
      <c r="AM156" s="91"/>
      <c r="AN156" s="91"/>
      <c r="AO156" s="91"/>
      <c r="AP156" s="91"/>
      <c r="AQ156" s="91"/>
      <c r="AR156" s="91"/>
      <c r="AS156" s="91"/>
      <c r="AT156" s="91"/>
      <c r="AU156" s="91"/>
      <c r="AV156" s="91"/>
      <c r="AW156" s="91"/>
    </row>
    <row r="157" s="138" customFormat="1" ht="8.25" customHeight="1" spans="1:49">
      <c r="A157" s="635"/>
      <c r="B157" s="616"/>
      <c r="C157" s="616"/>
      <c r="D157" s="641"/>
      <c r="E157" s="649"/>
      <c r="F157" s="649"/>
      <c r="G157" s="638"/>
      <c r="H157" s="638"/>
      <c r="I157" s="616"/>
      <c r="J157" s="616"/>
      <c r="K157" s="616"/>
      <c r="L157" s="616"/>
      <c r="M157" s="616"/>
      <c r="N157" s="638"/>
      <c r="O157" s="649"/>
      <c r="P157" s="649"/>
      <c r="Q157" s="638"/>
      <c r="R157" s="638"/>
      <c r="S157" s="638"/>
      <c r="T157" s="638"/>
      <c r="U157" s="616"/>
      <c r="V157" s="616"/>
      <c r="W157" s="616"/>
      <c r="X157" s="616"/>
      <c r="Y157" s="616"/>
      <c r="Z157" s="616"/>
      <c r="AA157" s="616"/>
      <c r="AB157" s="616"/>
      <c r="AC157" s="616"/>
      <c r="AD157" s="596"/>
      <c r="AE157" s="596"/>
      <c r="AF157" s="640"/>
      <c r="AG157" s="97"/>
      <c r="AH157" s="90"/>
      <c r="AI157" s="91"/>
      <c r="AJ157" s="91"/>
      <c r="AK157" s="91"/>
      <c r="AL157" s="91"/>
      <c r="AM157" s="91"/>
      <c r="AN157" s="91"/>
      <c r="AO157" s="91"/>
      <c r="AP157" s="91"/>
      <c r="AQ157" s="91"/>
      <c r="AR157" s="91"/>
      <c r="AS157" s="91"/>
      <c r="AT157" s="91"/>
      <c r="AU157" s="91"/>
      <c r="AV157" s="91"/>
      <c r="AW157" s="91"/>
    </row>
    <row r="158" s="138" customFormat="1" ht="11.25" customHeight="1" spans="1:49">
      <c r="A158" s="635"/>
      <c r="B158" s="616"/>
      <c r="C158" s="616"/>
      <c r="D158" s="4040" t="s">
        <v>253</v>
      </c>
      <c r="E158" s="649" t="s">
        <v>1381</v>
      </c>
      <c r="F158" s="649"/>
      <c r="G158" s="638"/>
      <c r="H158" s="638"/>
      <c r="I158" s="616"/>
      <c r="J158" s="616"/>
      <c r="K158" s="616"/>
      <c r="L158" s="616"/>
      <c r="M158" s="616"/>
      <c r="N158" s="638"/>
      <c r="O158" s="649"/>
      <c r="P158" s="649"/>
      <c r="Q158" s="638"/>
      <c r="R158" s="638"/>
      <c r="S158" s="638"/>
      <c r="T158" s="638"/>
      <c r="U158" s="616"/>
      <c r="V158" s="616"/>
      <c r="W158" s="616"/>
      <c r="X158" s="616"/>
      <c r="Y158" s="616"/>
      <c r="Z158" s="616"/>
      <c r="AA158" s="616"/>
      <c r="AB158" s="616"/>
      <c r="AC158" s="616"/>
      <c r="AD158" s="4038" t="s">
        <v>1382</v>
      </c>
      <c r="AE158" s="145"/>
      <c r="AF158" s="640"/>
      <c r="AG158" s="97"/>
      <c r="AH158" s="90"/>
      <c r="AI158" s="91"/>
      <c r="AJ158" s="91"/>
      <c r="AK158" s="91"/>
      <c r="AL158" s="91"/>
      <c r="AM158" s="91"/>
      <c r="AN158" s="91"/>
      <c r="AO158" s="91"/>
      <c r="AP158" s="91"/>
      <c r="AQ158" s="91"/>
      <c r="AR158" s="91"/>
      <c r="AS158" s="91"/>
      <c r="AT158" s="91"/>
      <c r="AU158" s="91"/>
      <c r="AV158" s="91"/>
      <c r="AW158" s="91"/>
    </row>
    <row r="159" s="138" customFormat="1" ht="11.25" customHeight="1" spans="1:49">
      <c r="A159" s="635"/>
      <c r="B159" s="616"/>
      <c r="C159" s="616"/>
      <c r="E159" s="175" t="s">
        <v>1383</v>
      </c>
      <c r="F159" s="649"/>
      <c r="G159" s="638"/>
      <c r="H159" s="638"/>
      <c r="I159" s="616"/>
      <c r="J159" s="616"/>
      <c r="K159" s="616"/>
      <c r="L159" s="616"/>
      <c r="M159" s="616"/>
      <c r="N159" s="638"/>
      <c r="O159" s="649"/>
      <c r="P159" s="649"/>
      <c r="Q159" s="638"/>
      <c r="R159" s="638"/>
      <c r="S159" s="638"/>
      <c r="T159" s="638"/>
      <c r="U159" s="616"/>
      <c r="V159" s="616"/>
      <c r="W159" s="616"/>
      <c r="X159" s="616"/>
      <c r="Y159" s="616"/>
      <c r="Z159" s="616"/>
      <c r="AA159" s="616"/>
      <c r="AB159" s="616"/>
      <c r="AC159" s="616"/>
      <c r="AD159" s="615"/>
      <c r="AE159" s="149"/>
      <c r="AF159" s="640"/>
      <c r="AG159" s="97"/>
      <c r="AH159" s="90"/>
      <c r="AI159" s="91"/>
      <c r="AJ159" s="91"/>
      <c r="AK159" s="91"/>
      <c r="AL159" s="91"/>
      <c r="AM159" s="91"/>
      <c r="AN159" s="91"/>
      <c r="AO159" s="91"/>
      <c r="AP159" s="91"/>
      <c r="AQ159" s="91"/>
      <c r="AR159" s="91"/>
      <c r="AS159" s="91"/>
      <c r="AT159" s="91"/>
      <c r="AU159" s="91"/>
      <c r="AV159" s="91"/>
      <c r="AW159" s="91"/>
    </row>
    <row r="160" s="138" customFormat="1" ht="8.25" customHeight="1" spans="1:49">
      <c r="A160" s="635"/>
      <c r="B160" s="616"/>
      <c r="C160" s="616"/>
      <c r="D160" s="641"/>
      <c r="E160" s="649"/>
      <c r="F160" s="649"/>
      <c r="G160" s="638"/>
      <c r="H160" s="638"/>
      <c r="I160" s="616"/>
      <c r="J160" s="616"/>
      <c r="K160" s="616"/>
      <c r="L160" s="616"/>
      <c r="M160" s="616"/>
      <c r="N160" s="638"/>
      <c r="O160" s="649"/>
      <c r="P160" s="649"/>
      <c r="Q160" s="638"/>
      <c r="R160" s="638"/>
      <c r="S160" s="638"/>
      <c r="T160" s="638"/>
      <c r="U160" s="616"/>
      <c r="V160" s="616"/>
      <c r="W160" s="616"/>
      <c r="X160" s="616"/>
      <c r="Y160" s="616"/>
      <c r="Z160" s="616"/>
      <c r="AA160" s="616"/>
      <c r="AB160" s="616"/>
      <c r="AC160" s="616"/>
      <c r="AF160" s="640"/>
      <c r="AG160" s="97"/>
      <c r="AH160" s="90"/>
      <c r="AI160" s="91"/>
      <c r="AJ160" s="91"/>
      <c r="AK160" s="91"/>
      <c r="AL160" s="91"/>
      <c r="AM160" s="91"/>
      <c r="AN160" s="91"/>
      <c r="AO160" s="91"/>
      <c r="AP160" s="91"/>
      <c r="AQ160" s="91"/>
      <c r="AR160" s="91"/>
      <c r="AS160" s="91"/>
      <c r="AT160" s="91"/>
      <c r="AU160" s="91"/>
      <c r="AV160" s="91"/>
      <c r="AW160" s="91"/>
    </row>
    <row r="161" s="138" customFormat="1" ht="11.25" customHeight="1" spans="1:49">
      <c r="A161" s="635"/>
      <c r="B161" s="616"/>
      <c r="C161" s="616"/>
      <c r="D161" s="4040" t="s">
        <v>256</v>
      </c>
      <c r="E161" s="649" t="s">
        <v>1384</v>
      </c>
      <c r="F161" s="649"/>
      <c r="G161" s="638"/>
      <c r="H161" s="638"/>
      <c r="I161" s="616"/>
      <c r="J161" s="616"/>
      <c r="K161" s="616"/>
      <c r="L161" s="616"/>
      <c r="M161" s="616"/>
      <c r="N161" s="638"/>
      <c r="O161" s="649"/>
      <c r="P161" s="649"/>
      <c r="Q161" s="638"/>
      <c r="R161" s="638"/>
      <c r="S161" s="638"/>
      <c r="T161" s="638"/>
      <c r="U161" s="616"/>
      <c r="V161" s="616"/>
      <c r="W161" s="616"/>
      <c r="X161" s="616"/>
      <c r="Y161" s="616"/>
      <c r="Z161" s="616"/>
      <c r="AA161" s="616"/>
      <c r="AB161" s="616"/>
      <c r="AC161" s="616"/>
      <c r="AD161" s="4038" t="s">
        <v>1385</v>
      </c>
      <c r="AE161" s="145"/>
      <c r="AF161" s="640"/>
      <c r="AG161" s="97"/>
      <c r="AH161" s="90"/>
      <c r="AI161" s="91"/>
      <c r="AJ161" s="91"/>
      <c r="AK161" s="91"/>
      <c r="AL161" s="91"/>
      <c r="AM161" s="91"/>
      <c r="AN161" s="91"/>
      <c r="AO161" s="91"/>
      <c r="AP161" s="91"/>
      <c r="AQ161" s="91"/>
      <c r="AR161" s="91"/>
      <c r="AS161" s="91"/>
      <c r="AT161" s="91"/>
      <c r="AU161" s="91"/>
      <c r="AV161" s="91"/>
      <c r="AW161" s="91"/>
    </row>
    <row r="162" s="138" customFormat="1" ht="11.25" customHeight="1" spans="1:49">
      <c r="A162" s="635"/>
      <c r="B162" s="616"/>
      <c r="C162" s="616"/>
      <c r="D162" s="641"/>
      <c r="E162" s="620" t="s">
        <v>1386</v>
      </c>
      <c r="F162" s="649"/>
      <c r="G162" s="638"/>
      <c r="H162" s="638"/>
      <c r="I162" s="616"/>
      <c r="J162" s="616"/>
      <c r="K162" s="616"/>
      <c r="L162" s="616"/>
      <c r="M162" s="616"/>
      <c r="N162" s="638"/>
      <c r="O162" s="649"/>
      <c r="P162" s="649"/>
      <c r="Q162" s="638"/>
      <c r="R162" s="638"/>
      <c r="S162" s="638"/>
      <c r="T162" s="638"/>
      <c r="U162" s="616"/>
      <c r="V162" s="616"/>
      <c r="W162" s="616"/>
      <c r="X162" s="616"/>
      <c r="Y162" s="616"/>
      <c r="Z162" s="616"/>
      <c r="AA162" s="616"/>
      <c r="AB162" s="616"/>
      <c r="AC162" s="616"/>
      <c r="AD162" s="615"/>
      <c r="AE162" s="149"/>
      <c r="AF162" s="640"/>
      <c r="AG162" s="97"/>
      <c r="AH162" s="90"/>
      <c r="AI162" s="91"/>
      <c r="AJ162" s="91"/>
      <c r="AK162" s="91"/>
      <c r="AL162" s="91"/>
      <c r="AM162" s="91"/>
      <c r="AN162" s="91"/>
      <c r="AO162" s="91"/>
      <c r="AP162" s="91"/>
      <c r="AQ162" s="91"/>
      <c r="AR162" s="91"/>
      <c r="AS162" s="91"/>
      <c r="AT162" s="91"/>
      <c r="AU162" s="91"/>
      <c r="AV162" s="91"/>
      <c r="AW162" s="91"/>
    </row>
    <row r="163" s="138" customFormat="1" ht="8.25" customHeight="1" spans="1:49">
      <c r="A163" s="635"/>
      <c r="B163" s="616"/>
      <c r="C163" s="616"/>
      <c r="D163" s="638"/>
      <c r="E163" s="649"/>
      <c r="F163" s="649"/>
      <c r="G163" s="638"/>
      <c r="H163" s="638"/>
      <c r="I163" s="616"/>
      <c r="J163" s="616"/>
      <c r="K163" s="616"/>
      <c r="L163" s="616"/>
      <c r="M163" s="616"/>
      <c r="N163" s="638"/>
      <c r="O163" s="649"/>
      <c r="P163" s="649"/>
      <c r="Q163" s="638"/>
      <c r="R163" s="638"/>
      <c r="S163" s="638"/>
      <c r="T163" s="638"/>
      <c r="U163" s="616"/>
      <c r="V163" s="616"/>
      <c r="W163" s="616"/>
      <c r="X163" s="616"/>
      <c r="Y163" s="616"/>
      <c r="Z163" s="616"/>
      <c r="AA163" s="616"/>
      <c r="AB163" s="616"/>
      <c r="AC163" s="616"/>
      <c r="AF163" s="640"/>
      <c r="AG163" s="97"/>
      <c r="AH163" s="90"/>
      <c r="AI163" s="91"/>
      <c r="AJ163" s="91"/>
      <c r="AK163" s="91"/>
      <c r="AL163" s="91"/>
      <c r="AM163" s="91"/>
      <c r="AN163" s="91"/>
      <c r="AO163" s="91"/>
      <c r="AP163" s="91"/>
      <c r="AQ163" s="91"/>
      <c r="AR163" s="91"/>
      <c r="AS163" s="91"/>
      <c r="AT163" s="91"/>
      <c r="AU163" s="91"/>
      <c r="AV163" s="91"/>
      <c r="AW163" s="91"/>
    </row>
    <row r="164" s="138" customFormat="1" ht="11.25" customHeight="1" spans="1:49">
      <c r="A164" s="635"/>
      <c r="B164" s="616"/>
      <c r="C164" s="616"/>
      <c r="D164" s="4040" t="s">
        <v>259</v>
      </c>
      <c r="E164" s="4040" t="s">
        <v>1387</v>
      </c>
      <c r="F164" s="649"/>
      <c r="G164" s="638"/>
      <c r="H164" s="638"/>
      <c r="I164" s="616"/>
      <c r="J164" s="616"/>
      <c r="K164" s="616"/>
      <c r="L164" s="616"/>
      <c r="M164" s="616"/>
      <c r="N164" s="638"/>
      <c r="O164" s="649"/>
      <c r="P164" s="649"/>
      <c r="Q164" s="638"/>
      <c r="R164" s="638"/>
      <c r="S164" s="638"/>
      <c r="T164" s="638"/>
      <c r="U164" s="616"/>
      <c r="V164" s="616"/>
      <c r="W164" s="616"/>
      <c r="X164" s="616"/>
      <c r="Y164" s="616"/>
      <c r="Z164" s="616"/>
      <c r="AA164" s="616"/>
      <c r="AB164" s="616"/>
      <c r="AC164" s="616"/>
      <c r="AD164" s="4038" t="s">
        <v>1388</v>
      </c>
      <c r="AE164" s="145"/>
      <c r="AF164" s="640"/>
      <c r="AG164" s="97"/>
      <c r="AH164" s="90"/>
      <c r="AI164" s="91"/>
      <c r="AJ164" s="91"/>
      <c r="AK164" s="91"/>
      <c r="AL164" s="91"/>
      <c r="AM164" s="91"/>
      <c r="AN164" s="91"/>
      <c r="AO164" s="91"/>
      <c r="AP164" s="91"/>
      <c r="AQ164" s="91"/>
      <c r="AR164" s="91"/>
      <c r="AS164" s="91"/>
      <c r="AT164" s="91"/>
      <c r="AU164" s="91"/>
      <c r="AV164" s="91"/>
      <c r="AW164" s="91"/>
    </row>
    <row r="165" s="138" customFormat="1" ht="11.25" customHeight="1" spans="1:49">
      <c r="A165" s="635"/>
      <c r="B165" s="616"/>
      <c r="C165" s="616"/>
      <c r="D165" s="649"/>
      <c r="E165" s="620" t="s">
        <v>1389</v>
      </c>
      <c r="F165" s="620"/>
      <c r="G165" s="531"/>
      <c r="H165" s="531"/>
      <c r="I165" s="531"/>
      <c r="J165" s="531"/>
      <c r="K165" s="531"/>
      <c r="L165" s="531"/>
      <c r="M165" s="531"/>
      <c r="N165" s="531"/>
      <c r="O165" s="620"/>
      <c r="P165" s="620"/>
      <c r="Q165" s="531"/>
      <c r="R165" s="531"/>
      <c r="S165" s="531"/>
      <c r="T165" s="531"/>
      <c r="U165" s="531"/>
      <c r="V165" s="531"/>
      <c r="W165" s="531"/>
      <c r="X165" s="531"/>
      <c r="Y165" s="531"/>
      <c r="Z165" s="531"/>
      <c r="AA165" s="531"/>
      <c r="AB165" s="531"/>
      <c r="AC165" s="531"/>
      <c r="AD165" s="615"/>
      <c r="AE165" s="149"/>
      <c r="AF165" s="640"/>
      <c r="AG165" s="97"/>
      <c r="AH165" s="90"/>
      <c r="AI165" s="91"/>
      <c r="AJ165" s="91"/>
      <c r="AK165" s="91"/>
      <c r="AL165" s="91"/>
      <c r="AM165" s="91"/>
      <c r="AN165" s="91"/>
      <c r="AO165" s="91"/>
      <c r="AP165" s="91"/>
      <c r="AQ165" s="91"/>
      <c r="AR165" s="91"/>
      <c r="AS165" s="91"/>
      <c r="AT165" s="91"/>
      <c r="AU165" s="91"/>
      <c r="AV165" s="91"/>
      <c r="AW165" s="91"/>
    </row>
    <row r="166" s="138" customFormat="1" ht="8.25" customHeight="1" spans="1:49">
      <c r="A166" s="635"/>
      <c r="B166" s="616"/>
      <c r="C166" s="616"/>
      <c r="D166" s="649"/>
      <c r="E166" s="620"/>
      <c r="F166" s="620"/>
      <c r="G166" s="531"/>
      <c r="H166" s="531"/>
      <c r="I166" s="531"/>
      <c r="J166" s="531"/>
      <c r="K166" s="531"/>
      <c r="L166" s="531"/>
      <c r="M166" s="531"/>
      <c r="N166" s="531"/>
      <c r="O166" s="620"/>
      <c r="P166" s="620"/>
      <c r="Q166" s="531"/>
      <c r="R166" s="531"/>
      <c r="S166" s="531"/>
      <c r="T166" s="531"/>
      <c r="U166" s="531"/>
      <c r="V166" s="531"/>
      <c r="W166" s="531"/>
      <c r="X166" s="531"/>
      <c r="Y166" s="531"/>
      <c r="Z166" s="531"/>
      <c r="AA166" s="531"/>
      <c r="AB166" s="531"/>
      <c r="AC166" s="531"/>
      <c r="AF166" s="640"/>
      <c r="AG166" s="97"/>
      <c r="AH166" s="90"/>
      <c r="AI166" s="91"/>
      <c r="AJ166" s="91"/>
      <c r="AK166" s="91"/>
      <c r="AL166" s="91"/>
      <c r="AM166" s="91"/>
      <c r="AN166" s="91"/>
      <c r="AO166" s="91"/>
      <c r="AP166" s="91"/>
      <c r="AQ166" s="91"/>
      <c r="AR166" s="91"/>
      <c r="AS166" s="91"/>
      <c r="AT166" s="91"/>
      <c r="AU166" s="91"/>
      <c r="AV166" s="91"/>
      <c r="AW166" s="91"/>
    </row>
    <row r="167" s="138" customFormat="1" ht="11.25" customHeight="1" spans="1:49">
      <c r="A167" s="635"/>
      <c r="B167" s="616"/>
      <c r="C167" s="616"/>
      <c r="D167" s="4040" t="s">
        <v>262</v>
      </c>
      <c r="E167" s="4040" t="s">
        <v>1390</v>
      </c>
      <c r="F167" s="649"/>
      <c r="G167" s="638"/>
      <c r="H167" s="638"/>
      <c r="I167" s="616"/>
      <c r="J167" s="616"/>
      <c r="K167" s="616"/>
      <c r="L167" s="616"/>
      <c r="M167" s="616"/>
      <c r="N167" s="638"/>
      <c r="O167" s="649"/>
      <c r="P167" s="649"/>
      <c r="Q167" s="638"/>
      <c r="R167" s="638"/>
      <c r="S167" s="638"/>
      <c r="T167" s="638"/>
      <c r="U167" s="616"/>
      <c r="V167" s="616"/>
      <c r="W167" s="616"/>
      <c r="X167" s="616"/>
      <c r="Y167" s="616"/>
      <c r="Z167" s="616"/>
      <c r="AA167" s="616"/>
      <c r="AB167" s="616"/>
      <c r="AC167" s="616"/>
      <c r="AD167" s="4038" t="s">
        <v>1391</v>
      </c>
      <c r="AE167" s="145"/>
      <c r="AF167" s="640"/>
      <c r="AG167" s="97"/>
      <c r="AH167" s="90"/>
      <c r="AI167" s="91"/>
      <c r="AJ167" s="91"/>
      <c r="AK167" s="91"/>
      <c r="AL167" s="91"/>
      <c r="AM167" s="91"/>
      <c r="AN167" s="91"/>
      <c r="AO167" s="91"/>
      <c r="AP167" s="91"/>
      <c r="AQ167" s="91"/>
      <c r="AR167" s="91"/>
      <c r="AS167" s="91"/>
      <c r="AT167" s="91"/>
      <c r="AU167" s="91"/>
      <c r="AV167" s="91"/>
      <c r="AW167" s="91"/>
    </row>
    <row r="168" s="138" customFormat="1" ht="11.25" customHeight="1" spans="1:49">
      <c r="A168" s="635"/>
      <c r="B168" s="616"/>
      <c r="C168" s="616"/>
      <c r="D168" s="641"/>
      <c r="E168" s="650" t="s">
        <v>1392</v>
      </c>
      <c r="F168" s="649"/>
      <c r="G168" s="638"/>
      <c r="H168" s="638"/>
      <c r="I168" s="616"/>
      <c r="J168" s="616"/>
      <c r="K168" s="616"/>
      <c r="L168" s="616"/>
      <c r="M168" s="616"/>
      <c r="N168" s="638"/>
      <c r="O168" s="649"/>
      <c r="P168" s="649"/>
      <c r="Q168" s="638"/>
      <c r="R168" s="638"/>
      <c r="S168" s="638"/>
      <c r="T168" s="638"/>
      <c r="U168" s="616"/>
      <c r="V168" s="616"/>
      <c r="W168" s="616"/>
      <c r="X168" s="616"/>
      <c r="Y168" s="616"/>
      <c r="Z168" s="616"/>
      <c r="AA168" s="616"/>
      <c r="AB168" s="616"/>
      <c r="AC168" s="616"/>
      <c r="AD168" s="615"/>
      <c r="AE168" s="149"/>
      <c r="AF168" s="640"/>
      <c r="AG168" s="97"/>
      <c r="AH168" s="90"/>
      <c r="AI168" s="91"/>
      <c r="AJ168" s="91"/>
      <c r="AK168" s="91"/>
      <c r="AL168" s="91"/>
      <c r="AM168" s="91"/>
      <c r="AN168" s="91"/>
      <c r="AO168" s="91"/>
      <c r="AP168" s="91"/>
      <c r="AQ168" s="91"/>
      <c r="AR168" s="91"/>
      <c r="AS168" s="91"/>
      <c r="AT168" s="91"/>
      <c r="AU168" s="91"/>
      <c r="AV168" s="91"/>
      <c r="AW168" s="91"/>
    </row>
    <row r="169" s="138" customFormat="1" ht="8.25" customHeight="1" spans="1:49">
      <c r="A169" s="635"/>
      <c r="B169" s="616"/>
      <c r="C169" s="616"/>
      <c r="D169" s="649"/>
      <c r="E169" s="649"/>
      <c r="F169" s="649"/>
      <c r="G169" s="638"/>
      <c r="H169" s="638"/>
      <c r="I169" s="616"/>
      <c r="J169" s="616"/>
      <c r="K169" s="616"/>
      <c r="L169" s="616"/>
      <c r="M169" s="616"/>
      <c r="N169" s="638"/>
      <c r="O169" s="649"/>
      <c r="P169" s="649"/>
      <c r="Q169" s="638"/>
      <c r="R169" s="638"/>
      <c r="S169" s="638"/>
      <c r="T169" s="638"/>
      <c r="U169" s="616"/>
      <c r="V169" s="616"/>
      <c r="W169" s="616"/>
      <c r="X169" s="616"/>
      <c r="Y169" s="616"/>
      <c r="Z169" s="616"/>
      <c r="AA169" s="616"/>
      <c r="AB169" s="616"/>
      <c r="AC169" s="616"/>
      <c r="AF169" s="640"/>
      <c r="AG169" s="97"/>
      <c r="AH169" s="90"/>
      <c r="AI169" s="91"/>
      <c r="AJ169" s="91"/>
      <c r="AK169" s="91"/>
      <c r="AL169" s="91"/>
      <c r="AM169" s="91"/>
      <c r="AN169" s="91"/>
      <c r="AO169" s="91"/>
      <c r="AP169" s="91"/>
      <c r="AQ169" s="91"/>
      <c r="AR169" s="91"/>
      <c r="AS169" s="91"/>
      <c r="AT169" s="91"/>
      <c r="AU169" s="91"/>
      <c r="AV169" s="91"/>
      <c r="AW169" s="91"/>
    </row>
    <row r="170" s="138" customFormat="1" ht="11.25" customHeight="1" spans="1:49">
      <c r="A170" s="635"/>
      <c r="B170" s="616"/>
      <c r="C170" s="616"/>
      <c r="D170" s="4040" t="s">
        <v>265</v>
      </c>
      <c r="E170" s="4040" t="s">
        <v>1393</v>
      </c>
      <c r="F170" s="649"/>
      <c r="G170" s="638"/>
      <c r="H170" s="638"/>
      <c r="I170" s="616"/>
      <c r="J170" s="616"/>
      <c r="K170" s="616"/>
      <c r="L170" s="616"/>
      <c r="M170" s="616"/>
      <c r="N170" s="638"/>
      <c r="O170" s="649"/>
      <c r="P170" s="649"/>
      <c r="Q170" s="638"/>
      <c r="R170" s="638"/>
      <c r="S170" s="638"/>
      <c r="T170" s="638"/>
      <c r="U170" s="616"/>
      <c r="V170" s="616"/>
      <c r="W170" s="616"/>
      <c r="X170" s="616"/>
      <c r="Y170" s="616"/>
      <c r="Z170" s="616"/>
      <c r="AA170" s="616"/>
      <c r="AB170" s="616"/>
      <c r="AC170" s="616"/>
      <c r="AD170" s="4038" t="s">
        <v>1394</v>
      </c>
      <c r="AE170" s="145"/>
      <c r="AF170" s="640"/>
      <c r="AG170" s="97"/>
      <c r="AH170" s="90"/>
      <c r="AI170" s="91"/>
      <c r="AJ170" s="91"/>
      <c r="AK170" s="91"/>
      <c r="AL170" s="91"/>
      <c r="AM170" s="91"/>
      <c r="AN170" s="91"/>
      <c r="AO170" s="91"/>
      <c r="AP170" s="91"/>
      <c r="AQ170" s="91"/>
      <c r="AR170" s="91"/>
      <c r="AS170" s="91"/>
      <c r="AT170" s="91"/>
      <c r="AU170" s="91"/>
      <c r="AV170" s="91"/>
      <c r="AW170" s="91"/>
    </row>
    <row r="171" s="138" customFormat="1" ht="11.25" customHeight="1" spans="1:49">
      <c r="A171" s="635"/>
      <c r="B171" s="616"/>
      <c r="C171" s="616"/>
      <c r="D171" s="649"/>
      <c r="E171" s="620" t="s">
        <v>1395</v>
      </c>
      <c r="F171" s="649"/>
      <c r="G171" s="638"/>
      <c r="H171" s="638"/>
      <c r="I171" s="616"/>
      <c r="J171" s="616"/>
      <c r="K171" s="616"/>
      <c r="L171" s="616"/>
      <c r="M171" s="616"/>
      <c r="N171" s="638"/>
      <c r="O171" s="649"/>
      <c r="P171" s="649"/>
      <c r="Q171" s="638"/>
      <c r="R171" s="638"/>
      <c r="S171" s="638"/>
      <c r="T171" s="638"/>
      <c r="U171" s="616"/>
      <c r="V171" s="616"/>
      <c r="W171" s="616"/>
      <c r="X171" s="616"/>
      <c r="Y171" s="616"/>
      <c r="Z171" s="616"/>
      <c r="AA171" s="616"/>
      <c r="AB171" s="616"/>
      <c r="AC171" s="616"/>
      <c r="AD171" s="615"/>
      <c r="AE171" s="149"/>
      <c r="AF171" s="640"/>
      <c r="AG171" s="97"/>
      <c r="AH171" s="90"/>
      <c r="AI171" s="91"/>
      <c r="AJ171" s="91"/>
      <c r="AK171" s="91"/>
      <c r="AL171" s="91"/>
      <c r="AM171" s="91"/>
      <c r="AN171" s="91"/>
      <c r="AO171" s="91"/>
      <c r="AP171" s="91"/>
      <c r="AQ171" s="91"/>
      <c r="AR171" s="91"/>
      <c r="AS171" s="91"/>
      <c r="AT171" s="91"/>
      <c r="AU171" s="91"/>
      <c r="AV171" s="91"/>
      <c r="AW171" s="91"/>
    </row>
    <row r="172" s="138" customFormat="1" ht="8.25" customHeight="1" spans="1:49">
      <c r="A172" s="635"/>
      <c r="B172" s="616"/>
      <c r="C172" s="616"/>
      <c r="D172" s="649"/>
      <c r="E172" s="620"/>
      <c r="F172" s="649"/>
      <c r="G172" s="638"/>
      <c r="H172" s="638"/>
      <c r="I172" s="616"/>
      <c r="J172" s="616"/>
      <c r="K172" s="616"/>
      <c r="L172" s="616"/>
      <c r="M172" s="616"/>
      <c r="N172" s="638"/>
      <c r="O172" s="649"/>
      <c r="P172" s="649"/>
      <c r="Q172" s="638"/>
      <c r="R172" s="638"/>
      <c r="S172" s="638"/>
      <c r="T172" s="638"/>
      <c r="U172" s="616"/>
      <c r="V172" s="616"/>
      <c r="W172" s="616"/>
      <c r="X172" s="616"/>
      <c r="Y172" s="616"/>
      <c r="Z172" s="616"/>
      <c r="AA172" s="616"/>
      <c r="AB172" s="616"/>
      <c r="AC172" s="616"/>
      <c r="AF172" s="640"/>
      <c r="AG172" s="97"/>
      <c r="AH172" s="90"/>
      <c r="AI172" s="91"/>
      <c r="AJ172" s="91"/>
      <c r="AK172" s="91"/>
      <c r="AL172" s="91"/>
      <c r="AM172" s="91"/>
      <c r="AN172" s="91"/>
      <c r="AO172" s="91"/>
      <c r="AP172" s="91"/>
      <c r="AQ172" s="91"/>
      <c r="AR172" s="91"/>
      <c r="AS172" s="91"/>
      <c r="AT172" s="91"/>
      <c r="AU172" s="91"/>
      <c r="AV172" s="91"/>
      <c r="AW172" s="91"/>
    </row>
    <row r="173" s="138" customFormat="1" ht="11.25" customHeight="1" spans="1:49">
      <c r="A173" s="635"/>
      <c r="B173" s="616"/>
      <c r="C173" s="616"/>
      <c r="D173" s="4040" t="s">
        <v>212</v>
      </c>
      <c r="E173" s="4040" t="s">
        <v>1396</v>
      </c>
      <c r="F173" s="649"/>
      <c r="G173" s="638"/>
      <c r="H173" s="638"/>
      <c r="I173" s="616"/>
      <c r="J173" s="616"/>
      <c r="K173" s="616"/>
      <c r="L173" s="616"/>
      <c r="M173" s="616"/>
      <c r="N173" s="638"/>
      <c r="O173" s="649"/>
      <c r="P173" s="649"/>
      <c r="Q173" s="638"/>
      <c r="R173" s="638"/>
      <c r="S173" s="638"/>
      <c r="T173" s="638"/>
      <c r="U173" s="616"/>
      <c r="V173" s="616"/>
      <c r="W173" s="616"/>
      <c r="X173" s="616"/>
      <c r="Y173" s="616"/>
      <c r="Z173" s="616"/>
      <c r="AA173" s="616"/>
      <c r="AB173" s="616"/>
      <c r="AC173" s="616"/>
      <c r="AD173" s="4038" t="s">
        <v>1397</v>
      </c>
      <c r="AE173" s="145"/>
      <c r="AF173" s="640"/>
      <c r="AG173" s="97"/>
      <c r="AH173" s="90"/>
      <c r="AI173" s="91"/>
      <c r="AJ173" s="91"/>
      <c r="AK173" s="91"/>
      <c r="AL173" s="91"/>
      <c r="AM173" s="91"/>
      <c r="AN173" s="91"/>
      <c r="AO173" s="91"/>
      <c r="AP173" s="91"/>
      <c r="AQ173" s="91"/>
      <c r="AR173" s="91"/>
      <c r="AS173" s="91"/>
      <c r="AT173" s="91"/>
      <c r="AU173" s="91"/>
      <c r="AV173" s="91"/>
      <c r="AW173" s="91"/>
    </row>
    <row r="174" s="138" customFormat="1" ht="11.25" customHeight="1" spans="1:49">
      <c r="A174" s="635"/>
      <c r="B174" s="616"/>
      <c r="C174" s="616"/>
      <c r="D174" s="641"/>
      <c r="E174" s="650" t="s">
        <v>1398</v>
      </c>
      <c r="F174" s="649"/>
      <c r="G174" s="638"/>
      <c r="H174" s="638"/>
      <c r="I174" s="616"/>
      <c r="J174" s="616"/>
      <c r="K174" s="616"/>
      <c r="L174" s="616"/>
      <c r="M174" s="616"/>
      <c r="N174" s="638"/>
      <c r="O174" s="649"/>
      <c r="P174" s="649"/>
      <c r="Q174" s="638"/>
      <c r="R174" s="638"/>
      <c r="S174" s="638"/>
      <c r="T174" s="638"/>
      <c r="U174" s="616"/>
      <c r="V174" s="616"/>
      <c r="W174" s="616"/>
      <c r="X174" s="616"/>
      <c r="Y174" s="616"/>
      <c r="Z174" s="616"/>
      <c r="AA174" s="616"/>
      <c r="AB174" s="616"/>
      <c r="AC174" s="616"/>
      <c r="AD174" s="615"/>
      <c r="AE174" s="149"/>
      <c r="AF174" s="640"/>
      <c r="AG174" s="97"/>
      <c r="AH174" s="90"/>
      <c r="AI174" s="91"/>
      <c r="AJ174" s="91"/>
      <c r="AK174" s="91"/>
      <c r="AL174" s="91"/>
      <c r="AM174" s="91"/>
      <c r="AN174" s="91"/>
      <c r="AO174" s="91"/>
      <c r="AP174" s="91"/>
      <c r="AQ174" s="91"/>
      <c r="AR174" s="91"/>
      <c r="AS174" s="91"/>
      <c r="AT174" s="91"/>
      <c r="AU174" s="91"/>
      <c r="AV174" s="91"/>
      <c r="AW174" s="91"/>
    </row>
    <row r="175" s="138" customFormat="1" ht="8.25" customHeight="1" spans="1:49">
      <c r="A175" s="635"/>
      <c r="B175" s="616"/>
      <c r="C175" s="616"/>
      <c r="D175" s="649"/>
      <c r="E175" s="649"/>
      <c r="F175" s="649"/>
      <c r="G175" s="638"/>
      <c r="H175" s="638"/>
      <c r="I175" s="616"/>
      <c r="J175" s="616"/>
      <c r="K175" s="616"/>
      <c r="L175" s="616"/>
      <c r="M175" s="616"/>
      <c r="N175" s="638"/>
      <c r="O175" s="649"/>
      <c r="P175" s="649"/>
      <c r="Q175" s="638"/>
      <c r="R175" s="638"/>
      <c r="S175" s="638"/>
      <c r="T175" s="638"/>
      <c r="U175" s="616"/>
      <c r="V175" s="616"/>
      <c r="W175" s="616"/>
      <c r="X175" s="616"/>
      <c r="Y175" s="616"/>
      <c r="Z175" s="616"/>
      <c r="AA175" s="616"/>
      <c r="AB175" s="616"/>
      <c r="AC175" s="616"/>
      <c r="AF175" s="640"/>
      <c r="AG175" s="97"/>
      <c r="AH175" s="90"/>
      <c r="AI175" s="91"/>
      <c r="AJ175" s="91"/>
      <c r="AK175" s="91"/>
      <c r="AL175" s="91"/>
      <c r="AM175" s="91"/>
      <c r="AN175" s="91"/>
      <c r="AO175" s="91"/>
      <c r="AP175" s="91"/>
      <c r="AQ175" s="91"/>
      <c r="AR175" s="91"/>
      <c r="AS175" s="91"/>
      <c r="AT175" s="91"/>
      <c r="AU175" s="91"/>
      <c r="AV175" s="91"/>
      <c r="AW175" s="91"/>
    </row>
    <row r="176" s="138" customFormat="1" ht="11.25" customHeight="1" spans="1:49">
      <c r="A176" s="635"/>
      <c r="B176" s="616"/>
      <c r="C176" s="616"/>
      <c r="D176" s="4040" t="s">
        <v>929</v>
      </c>
      <c r="E176" s="4040" t="s">
        <v>1399</v>
      </c>
      <c r="F176" s="649"/>
      <c r="G176" s="638"/>
      <c r="H176" s="638"/>
      <c r="I176" s="616"/>
      <c r="J176" s="616"/>
      <c r="K176" s="616"/>
      <c r="L176" s="616"/>
      <c r="M176" s="616"/>
      <c r="N176" s="638"/>
      <c r="O176" s="649"/>
      <c r="P176" s="649"/>
      <c r="Q176" s="638"/>
      <c r="R176" s="638"/>
      <c r="S176" s="638"/>
      <c r="T176" s="638"/>
      <c r="U176" s="616"/>
      <c r="V176" s="616"/>
      <c r="W176" s="616"/>
      <c r="X176" s="616"/>
      <c r="Y176" s="616"/>
      <c r="Z176" s="616"/>
      <c r="AA176" s="616"/>
      <c r="AB176" s="616"/>
      <c r="AC176" s="616"/>
      <c r="AD176" s="4038" t="s">
        <v>1400</v>
      </c>
      <c r="AE176" s="145"/>
      <c r="AF176" s="640"/>
      <c r="AG176" s="97"/>
      <c r="AH176" s="90"/>
      <c r="AI176" s="91"/>
      <c r="AJ176" s="91"/>
      <c r="AK176" s="91"/>
      <c r="AL176" s="91"/>
      <c r="AM176" s="91"/>
      <c r="AN176" s="91"/>
      <c r="AO176" s="91"/>
      <c r="AP176" s="91"/>
      <c r="AQ176" s="91"/>
      <c r="AR176" s="91"/>
      <c r="AS176" s="91"/>
      <c r="AT176" s="91"/>
      <c r="AU176" s="91"/>
      <c r="AV176" s="91"/>
      <c r="AW176" s="91"/>
    </row>
    <row r="177" s="138" customFormat="1" ht="11.25" customHeight="1" spans="1:49">
      <c r="A177" s="635"/>
      <c r="B177" s="616"/>
      <c r="C177" s="616"/>
      <c r="D177" s="649"/>
      <c r="E177" s="649" t="s">
        <v>1401</v>
      </c>
      <c r="F177" s="649"/>
      <c r="G177" s="638"/>
      <c r="H177" s="638"/>
      <c r="I177" s="616"/>
      <c r="J177" s="616"/>
      <c r="K177" s="616"/>
      <c r="L177" s="616"/>
      <c r="M177" s="616"/>
      <c r="N177" s="638"/>
      <c r="O177" s="649"/>
      <c r="P177" s="649"/>
      <c r="Q177" s="638"/>
      <c r="R177" s="638"/>
      <c r="S177" s="638"/>
      <c r="T177" s="638"/>
      <c r="U177" s="616"/>
      <c r="V177" s="616"/>
      <c r="W177" s="616"/>
      <c r="X177" s="616"/>
      <c r="Y177" s="616"/>
      <c r="Z177" s="616"/>
      <c r="AA177" s="616"/>
      <c r="AB177" s="616"/>
      <c r="AC177" s="616"/>
      <c r="AD177" s="615"/>
      <c r="AE177" s="149"/>
      <c r="AF177" s="640"/>
      <c r="AG177" s="97"/>
      <c r="AH177" s="90"/>
      <c r="AI177" s="91"/>
      <c r="AJ177" s="91"/>
      <c r="AK177" s="91"/>
      <c r="AL177" s="91"/>
      <c r="AM177" s="91"/>
      <c r="AN177" s="91"/>
      <c r="AO177" s="91"/>
      <c r="AP177" s="91"/>
      <c r="AQ177" s="91"/>
      <c r="AR177" s="91"/>
      <c r="AS177" s="91"/>
      <c r="AT177" s="91"/>
      <c r="AU177" s="91"/>
      <c r="AV177" s="91"/>
      <c r="AW177" s="91"/>
    </row>
    <row r="178" s="138" customFormat="1" ht="11.25" customHeight="1" spans="1:49">
      <c r="A178" s="635"/>
      <c r="B178" s="616"/>
      <c r="C178" s="616"/>
      <c r="D178" s="616"/>
      <c r="E178" s="649" t="s">
        <v>1402</v>
      </c>
      <c r="F178" s="649"/>
      <c r="G178" s="638"/>
      <c r="H178" s="638"/>
      <c r="I178" s="616"/>
      <c r="J178" s="616"/>
      <c r="K178" s="616"/>
      <c r="L178" s="616"/>
      <c r="M178" s="616"/>
      <c r="N178" s="638"/>
      <c r="O178" s="649"/>
      <c r="P178" s="649"/>
      <c r="Q178" s="638"/>
      <c r="R178" s="638"/>
      <c r="S178" s="638"/>
      <c r="T178" s="638"/>
      <c r="U178" s="616"/>
      <c r="V178" s="616"/>
      <c r="W178" s="616"/>
      <c r="X178" s="616"/>
      <c r="Y178" s="616"/>
      <c r="Z178" s="616"/>
      <c r="AA178" s="616"/>
      <c r="AB178" s="616"/>
      <c r="AC178" s="616"/>
      <c r="AF178" s="640"/>
      <c r="AG178" s="97"/>
      <c r="AH178" s="90"/>
      <c r="AI178" s="91"/>
      <c r="AJ178" s="91"/>
      <c r="AK178" s="91"/>
      <c r="AL178" s="91"/>
      <c r="AM178" s="91"/>
      <c r="AN178" s="91"/>
      <c r="AO178" s="91"/>
      <c r="AP178" s="91"/>
      <c r="AQ178" s="91"/>
      <c r="AR178" s="91"/>
      <c r="AS178" s="91"/>
      <c r="AT178" s="91"/>
      <c r="AU178" s="91"/>
      <c r="AV178" s="91"/>
      <c r="AW178" s="91"/>
    </row>
    <row r="179" s="138" customFormat="1" ht="11.25" customHeight="1" spans="1:49">
      <c r="A179" s="635"/>
      <c r="B179" s="616"/>
      <c r="C179" s="616"/>
      <c r="D179" s="616"/>
      <c r="E179" s="620" t="s">
        <v>1403</v>
      </c>
      <c r="F179" s="649"/>
      <c r="G179" s="638"/>
      <c r="H179" s="638"/>
      <c r="I179" s="616"/>
      <c r="J179" s="616"/>
      <c r="K179" s="616"/>
      <c r="L179" s="616"/>
      <c r="M179" s="616"/>
      <c r="N179" s="638"/>
      <c r="O179" s="649"/>
      <c r="P179" s="649"/>
      <c r="Q179" s="638"/>
      <c r="R179" s="638"/>
      <c r="S179" s="638"/>
      <c r="T179" s="638"/>
      <c r="U179" s="616"/>
      <c r="V179" s="616"/>
      <c r="W179" s="616"/>
      <c r="X179" s="616"/>
      <c r="Y179" s="616"/>
      <c r="Z179" s="616"/>
      <c r="AA179" s="616"/>
      <c r="AB179" s="616"/>
      <c r="AC179" s="616"/>
      <c r="AF179" s="640"/>
      <c r="AG179" s="97"/>
      <c r="AH179" s="90"/>
      <c r="AI179" s="91"/>
      <c r="AJ179" s="91"/>
      <c r="AK179" s="91"/>
      <c r="AL179" s="91"/>
      <c r="AM179" s="91"/>
      <c r="AN179" s="91"/>
      <c r="AO179" s="91"/>
      <c r="AP179" s="91"/>
      <c r="AQ179" s="91"/>
      <c r="AR179" s="91"/>
      <c r="AS179" s="91"/>
      <c r="AT179" s="91"/>
      <c r="AU179" s="91"/>
      <c r="AV179" s="91"/>
      <c r="AW179" s="91"/>
    </row>
    <row r="180" s="138" customFormat="1" ht="11.25" customHeight="1" spans="1:49">
      <c r="A180" s="635"/>
      <c r="B180" s="616"/>
      <c r="C180" s="616"/>
      <c r="D180" s="616"/>
      <c r="E180" s="620" t="s">
        <v>1404</v>
      </c>
      <c r="F180" s="649"/>
      <c r="G180" s="638"/>
      <c r="H180" s="638"/>
      <c r="I180" s="616"/>
      <c r="J180" s="616"/>
      <c r="K180" s="616"/>
      <c r="L180" s="616"/>
      <c r="M180" s="616"/>
      <c r="N180" s="638"/>
      <c r="O180" s="649"/>
      <c r="P180" s="649"/>
      <c r="Q180" s="638"/>
      <c r="R180" s="638"/>
      <c r="S180" s="638"/>
      <c r="T180" s="638"/>
      <c r="U180" s="616"/>
      <c r="V180" s="616"/>
      <c r="W180" s="616"/>
      <c r="X180" s="616"/>
      <c r="Y180" s="616"/>
      <c r="Z180" s="616"/>
      <c r="AA180" s="616"/>
      <c r="AB180" s="616"/>
      <c r="AC180" s="616"/>
      <c r="AF180" s="640"/>
      <c r="AG180" s="97"/>
      <c r="AH180" s="90"/>
      <c r="AI180" s="91"/>
      <c r="AJ180" s="91"/>
      <c r="AK180" s="91"/>
      <c r="AL180" s="91"/>
      <c r="AM180" s="91"/>
      <c r="AN180" s="91"/>
      <c r="AO180" s="91"/>
      <c r="AP180" s="91"/>
      <c r="AQ180" s="91"/>
      <c r="AR180" s="91"/>
      <c r="AS180" s="91"/>
      <c r="AT180" s="91"/>
      <c r="AU180" s="91"/>
      <c r="AV180" s="91"/>
      <c r="AW180" s="91"/>
    </row>
    <row r="181" s="138" customFormat="1" ht="8.25" customHeight="1" spans="1:49">
      <c r="A181" s="635"/>
      <c r="B181" s="616"/>
      <c r="C181" s="616"/>
      <c r="D181" s="616"/>
      <c r="E181" s="649"/>
      <c r="F181" s="649"/>
      <c r="G181" s="638"/>
      <c r="H181" s="638"/>
      <c r="I181" s="616"/>
      <c r="J181" s="616"/>
      <c r="K181" s="616"/>
      <c r="L181" s="616"/>
      <c r="M181" s="616"/>
      <c r="N181" s="638"/>
      <c r="O181" s="649"/>
      <c r="P181" s="649"/>
      <c r="Q181" s="638"/>
      <c r="R181" s="638"/>
      <c r="S181" s="638"/>
      <c r="T181" s="638"/>
      <c r="U181" s="616"/>
      <c r="V181" s="616"/>
      <c r="W181" s="616"/>
      <c r="X181" s="616"/>
      <c r="Y181" s="616"/>
      <c r="Z181" s="616"/>
      <c r="AA181" s="616"/>
      <c r="AB181" s="616"/>
      <c r="AC181" s="616"/>
      <c r="AF181" s="640"/>
      <c r="AG181" s="97"/>
      <c r="AH181" s="90"/>
      <c r="AI181" s="91"/>
      <c r="AJ181" s="91"/>
      <c r="AK181" s="91"/>
      <c r="AL181" s="91"/>
      <c r="AM181" s="91"/>
      <c r="AN181" s="91"/>
      <c r="AO181" s="91"/>
      <c r="AP181" s="91"/>
      <c r="AQ181" s="91"/>
      <c r="AR181" s="91"/>
      <c r="AS181" s="91"/>
      <c r="AT181" s="91"/>
      <c r="AU181" s="91"/>
      <c r="AV181" s="91"/>
      <c r="AW181" s="91"/>
    </row>
    <row r="182" s="138" customFormat="1" ht="11.25" customHeight="1" spans="1:49">
      <c r="A182" s="635"/>
      <c r="B182" s="616"/>
      <c r="C182" s="616"/>
      <c r="D182" s="4040" t="s">
        <v>1118</v>
      </c>
      <c r="E182" s="649" t="s">
        <v>1405</v>
      </c>
      <c r="F182" s="649"/>
      <c r="G182" s="638"/>
      <c r="H182" s="638"/>
      <c r="I182" s="616"/>
      <c r="J182" s="616"/>
      <c r="K182" s="616"/>
      <c r="L182" s="616"/>
      <c r="M182" s="616"/>
      <c r="N182" s="638"/>
      <c r="O182" s="649"/>
      <c r="P182" s="649"/>
      <c r="Q182" s="638"/>
      <c r="R182" s="638"/>
      <c r="S182" s="638"/>
      <c r="T182" s="638"/>
      <c r="U182" s="616"/>
      <c r="V182" s="616"/>
      <c r="W182" s="616"/>
      <c r="X182" s="616"/>
      <c r="Y182" s="616"/>
      <c r="Z182" s="616"/>
      <c r="AA182" s="616"/>
      <c r="AB182" s="616"/>
      <c r="AC182" s="616"/>
      <c r="AD182" s="4038" t="s">
        <v>1406</v>
      </c>
      <c r="AE182" s="145"/>
      <c r="AF182" s="640"/>
      <c r="AG182" s="97"/>
      <c r="AH182" s="90"/>
      <c r="AI182" s="91"/>
      <c r="AJ182" s="91"/>
      <c r="AK182" s="91"/>
      <c r="AL182" s="91"/>
      <c r="AM182" s="91"/>
      <c r="AN182" s="91"/>
      <c r="AO182" s="91"/>
      <c r="AP182" s="91"/>
      <c r="AQ182" s="91"/>
      <c r="AR182" s="91"/>
      <c r="AS182" s="91"/>
      <c r="AT182" s="91"/>
      <c r="AU182" s="91"/>
      <c r="AV182" s="91"/>
      <c r="AW182" s="91"/>
    </row>
    <row r="183" s="138" customFormat="1" ht="11.25" customHeight="1" spans="1:49">
      <c r="A183" s="635"/>
      <c r="B183" s="616"/>
      <c r="C183" s="616"/>
      <c r="D183" s="641"/>
      <c r="E183" s="620" t="s">
        <v>1407</v>
      </c>
      <c r="F183" s="649"/>
      <c r="G183" s="638"/>
      <c r="H183" s="638"/>
      <c r="I183" s="616"/>
      <c r="J183" s="616"/>
      <c r="K183" s="616"/>
      <c r="L183" s="616"/>
      <c r="M183" s="616"/>
      <c r="N183" s="638"/>
      <c r="O183" s="649"/>
      <c r="P183" s="649"/>
      <c r="Q183" s="638"/>
      <c r="R183" s="638"/>
      <c r="S183" s="638"/>
      <c r="T183" s="638"/>
      <c r="U183" s="616"/>
      <c r="V183" s="616"/>
      <c r="W183" s="616"/>
      <c r="X183" s="616"/>
      <c r="Y183" s="616"/>
      <c r="Z183" s="616"/>
      <c r="AA183" s="616"/>
      <c r="AB183" s="616"/>
      <c r="AC183" s="616"/>
      <c r="AD183" s="615"/>
      <c r="AE183" s="149"/>
      <c r="AF183" s="640"/>
      <c r="AG183" s="97"/>
      <c r="AH183" s="90"/>
      <c r="AI183" s="91"/>
      <c r="AJ183" s="91"/>
      <c r="AK183" s="91"/>
      <c r="AL183" s="91"/>
      <c r="AM183" s="91"/>
      <c r="AN183" s="91"/>
      <c r="AO183" s="91"/>
      <c r="AP183" s="91"/>
      <c r="AQ183" s="91"/>
      <c r="AR183" s="91"/>
      <c r="AS183" s="91"/>
      <c r="AT183" s="91"/>
      <c r="AU183" s="91"/>
      <c r="AV183" s="91"/>
      <c r="AW183" s="91"/>
    </row>
    <row r="184" s="138" customFormat="1" ht="8.25" customHeight="1" spans="1:49">
      <c r="A184" s="635"/>
      <c r="B184" s="616"/>
      <c r="C184" s="616"/>
      <c r="D184" s="641"/>
      <c r="E184" s="649"/>
      <c r="F184" s="649"/>
      <c r="G184" s="638"/>
      <c r="H184" s="638"/>
      <c r="I184" s="616"/>
      <c r="J184" s="616"/>
      <c r="K184" s="616"/>
      <c r="L184" s="616"/>
      <c r="M184" s="616"/>
      <c r="N184" s="638"/>
      <c r="O184" s="649"/>
      <c r="P184" s="649"/>
      <c r="Q184" s="638"/>
      <c r="R184" s="638"/>
      <c r="S184" s="638"/>
      <c r="T184" s="638"/>
      <c r="U184" s="616"/>
      <c r="V184" s="616"/>
      <c r="W184" s="616"/>
      <c r="X184" s="616"/>
      <c r="Y184" s="616"/>
      <c r="Z184" s="616"/>
      <c r="AA184" s="616"/>
      <c r="AB184" s="616"/>
      <c r="AC184" s="616"/>
      <c r="AF184" s="640"/>
      <c r="AG184" s="97"/>
      <c r="AH184" s="90"/>
      <c r="AI184" s="91"/>
      <c r="AJ184" s="91"/>
      <c r="AK184" s="91"/>
      <c r="AL184" s="91"/>
      <c r="AM184" s="91"/>
      <c r="AN184" s="91"/>
      <c r="AO184" s="91"/>
      <c r="AP184" s="91"/>
      <c r="AQ184" s="91"/>
      <c r="AR184" s="91"/>
      <c r="AS184" s="91"/>
      <c r="AT184" s="91"/>
      <c r="AU184" s="91"/>
      <c r="AV184" s="91"/>
      <c r="AW184" s="91"/>
    </row>
    <row r="185" s="138" customFormat="1" ht="11.25" customHeight="1" spans="1:49">
      <c r="A185" s="635"/>
      <c r="B185" s="616"/>
      <c r="C185" s="616"/>
      <c r="D185" s="4040" t="s">
        <v>1121</v>
      </c>
      <c r="E185" s="651" t="s">
        <v>1408</v>
      </c>
      <c r="F185" s="651"/>
      <c r="G185" s="651"/>
      <c r="H185" s="651"/>
      <c r="I185" s="651"/>
      <c r="J185" s="651"/>
      <c r="K185" s="651"/>
      <c r="L185" s="651"/>
      <c r="M185" s="651"/>
      <c r="N185" s="651"/>
      <c r="O185" s="651"/>
      <c r="P185" s="651"/>
      <c r="Q185" s="651"/>
      <c r="R185" s="651"/>
      <c r="S185" s="651"/>
      <c r="T185" s="651"/>
      <c r="U185" s="651"/>
      <c r="V185" s="651"/>
      <c r="W185" s="651"/>
      <c r="X185" s="651"/>
      <c r="Y185" s="651"/>
      <c r="Z185" s="651"/>
      <c r="AA185" s="651"/>
      <c r="AB185" s="651"/>
      <c r="AC185" s="651"/>
      <c r="AD185" s="4038" t="s">
        <v>1409</v>
      </c>
      <c r="AE185" s="145"/>
      <c r="AF185" s="640"/>
      <c r="AG185" s="97"/>
      <c r="AH185" s="90"/>
      <c r="AI185" s="91"/>
      <c r="AJ185" s="91"/>
      <c r="AK185" s="91"/>
      <c r="AL185" s="91"/>
      <c r="AM185" s="91"/>
      <c r="AN185" s="91"/>
      <c r="AO185" s="91"/>
      <c r="AP185" s="91"/>
      <c r="AQ185" s="91"/>
      <c r="AR185" s="91"/>
      <c r="AS185" s="91"/>
      <c r="AT185" s="91"/>
      <c r="AU185" s="91"/>
      <c r="AV185" s="91"/>
      <c r="AW185" s="91"/>
    </row>
    <row r="186" s="138" customFormat="1" ht="11.25" customHeight="1" spans="1:49">
      <c r="A186" s="635"/>
      <c r="B186" s="616"/>
      <c r="C186" s="616"/>
      <c r="D186" s="641"/>
      <c r="E186" s="620" t="s">
        <v>1410</v>
      </c>
      <c r="F186" s="620"/>
      <c r="G186" s="531"/>
      <c r="H186" s="531"/>
      <c r="I186" s="531"/>
      <c r="J186" s="531"/>
      <c r="K186" s="531"/>
      <c r="L186" s="531"/>
      <c r="M186" s="531"/>
      <c r="N186" s="531"/>
      <c r="O186" s="620"/>
      <c r="P186" s="620"/>
      <c r="Q186" s="531"/>
      <c r="R186" s="531"/>
      <c r="S186" s="531"/>
      <c r="T186" s="531"/>
      <c r="U186" s="531"/>
      <c r="V186" s="616"/>
      <c r="W186" s="616"/>
      <c r="X186" s="616"/>
      <c r="Y186" s="616"/>
      <c r="Z186" s="616"/>
      <c r="AA186" s="616"/>
      <c r="AB186" s="616"/>
      <c r="AC186" s="616"/>
      <c r="AD186" s="615"/>
      <c r="AE186" s="149"/>
      <c r="AF186" s="640"/>
      <c r="AG186" s="97"/>
      <c r="AH186" s="90"/>
      <c r="AI186" s="91"/>
      <c r="AJ186" s="91"/>
      <c r="AK186" s="91"/>
      <c r="AL186" s="91"/>
      <c r="AM186" s="91"/>
      <c r="AN186" s="91"/>
      <c r="AO186" s="91"/>
      <c r="AP186" s="91"/>
      <c r="AQ186" s="91"/>
      <c r="AR186" s="91"/>
      <c r="AS186" s="91"/>
      <c r="AT186" s="91"/>
      <c r="AU186" s="91"/>
      <c r="AV186" s="91"/>
      <c r="AW186" s="91"/>
    </row>
    <row r="187" s="138" customFormat="1" ht="8.25" customHeight="1" spans="1:49">
      <c r="A187" s="635"/>
      <c r="B187" s="616"/>
      <c r="C187" s="616"/>
      <c r="D187" s="641"/>
      <c r="E187" s="649"/>
      <c r="F187" s="649"/>
      <c r="G187" s="638"/>
      <c r="H187" s="638"/>
      <c r="I187" s="616"/>
      <c r="J187" s="616"/>
      <c r="K187" s="616"/>
      <c r="L187" s="616"/>
      <c r="M187" s="616"/>
      <c r="N187" s="638"/>
      <c r="O187" s="649"/>
      <c r="P187" s="649"/>
      <c r="Q187" s="638"/>
      <c r="R187" s="638"/>
      <c r="S187" s="638"/>
      <c r="T187" s="638"/>
      <c r="U187" s="616"/>
      <c r="V187" s="616"/>
      <c r="W187" s="616"/>
      <c r="X187" s="616"/>
      <c r="Y187" s="616"/>
      <c r="Z187" s="616"/>
      <c r="AA187" s="616"/>
      <c r="AB187" s="616"/>
      <c r="AC187" s="616"/>
      <c r="AF187" s="640"/>
      <c r="AG187" s="97"/>
      <c r="AH187" s="90"/>
      <c r="AI187" s="91"/>
      <c r="AJ187" s="91"/>
      <c r="AK187" s="91"/>
      <c r="AL187" s="91"/>
      <c r="AM187" s="91"/>
      <c r="AN187" s="91"/>
      <c r="AO187" s="91"/>
      <c r="AP187" s="91"/>
      <c r="AQ187" s="91"/>
      <c r="AR187" s="91"/>
      <c r="AS187" s="91"/>
      <c r="AT187" s="91"/>
      <c r="AU187" s="91"/>
      <c r="AV187" s="91"/>
      <c r="AW187" s="91"/>
    </row>
    <row r="188" s="138" customFormat="1" ht="11.25" customHeight="1" spans="1:49">
      <c r="A188" s="635"/>
      <c r="B188" s="616"/>
      <c r="C188" s="616"/>
      <c r="D188" s="4040" t="s">
        <v>1411</v>
      </c>
      <c r="E188" s="651" t="s">
        <v>1412</v>
      </c>
      <c r="F188" s="651"/>
      <c r="G188" s="651"/>
      <c r="H188" s="651"/>
      <c r="I188" s="651"/>
      <c r="J188" s="651"/>
      <c r="K188" s="651"/>
      <c r="L188" s="651"/>
      <c r="M188" s="651"/>
      <c r="N188" s="651"/>
      <c r="O188" s="651"/>
      <c r="P188" s="651"/>
      <c r="Q188" s="651"/>
      <c r="R188" s="651"/>
      <c r="S188" s="651"/>
      <c r="T188" s="651"/>
      <c r="U188" s="651"/>
      <c r="V188" s="651"/>
      <c r="W188" s="651"/>
      <c r="X188" s="651"/>
      <c r="Y188" s="651"/>
      <c r="Z188" s="651"/>
      <c r="AA188" s="651"/>
      <c r="AB188" s="651"/>
      <c r="AC188" s="651"/>
      <c r="AD188" s="615">
        <v>76</v>
      </c>
      <c r="AE188" s="145"/>
      <c r="AF188" s="640"/>
      <c r="AG188" s="97"/>
      <c r="AH188" s="90"/>
      <c r="AI188" s="91"/>
      <c r="AJ188" s="91"/>
      <c r="AK188" s="91"/>
      <c r="AL188" s="91"/>
      <c r="AM188" s="91"/>
      <c r="AN188" s="91"/>
      <c r="AO188" s="91"/>
      <c r="AP188" s="91"/>
      <c r="AQ188" s="91"/>
      <c r="AR188" s="91"/>
      <c r="AS188" s="91"/>
      <c r="AT188" s="91"/>
      <c r="AU188" s="91"/>
      <c r="AV188" s="91"/>
      <c r="AW188" s="91"/>
    </row>
    <row r="189" s="138" customFormat="1" ht="11.25" customHeight="1" spans="1:49">
      <c r="A189" s="635"/>
      <c r="B189" s="616"/>
      <c r="C189" s="616"/>
      <c r="D189" s="641"/>
      <c r="E189" s="620" t="s">
        <v>1413</v>
      </c>
      <c r="F189" s="620"/>
      <c r="G189" s="531"/>
      <c r="H189" s="531"/>
      <c r="I189" s="531"/>
      <c r="J189" s="531"/>
      <c r="K189" s="531"/>
      <c r="L189" s="531"/>
      <c r="M189" s="531"/>
      <c r="N189" s="531"/>
      <c r="O189" s="620"/>
      <c r="P189" s="620"/>
      <c r="Q189" s="531"/>
      <c r="R189" s="531"/>
      <c r="S189" s="531"/>
      <c r="T189" s="531"/>
      <c r="U189" s="531"/>
      <c r="V189" s="616"/>
      <c r="W189" s="616"/>
      <c r="X189" s="616"/>
      <c r="Y189" s="616"/>
      <c r="Z189" s="616"/>
      <c r="AA189" s="616"/>
      <c r="AB189" s="616"/>
      <c r="AC189" s="616"/>
      <c r="AD189" s="615"/>
      <c r="AE189" s="149"/>
      <c r="AF189" s="640"/>
      <c r="AG189" s="97"/>
      <c r="AH189" s="90"/>
      <c r="AI189" s="91"/>
      <c r="AJ189" s="91"/>
      <c r="AK189" s="91"/>
      <c r="AL189" s="91"/>
      <c r="AM189" s="91"/>
      <c r="AN189" s="91"/>
      <c r="AO189" s="91"/>
      <c r="AP189" s="91"/>
      <c r="AQ189" s="91"/>
      <c r="AR189" s="91"/>
      <c r="AS189" s="91"/>
      <c r="AT189" s="91"/>
      <c r="AU189" s="91"/>
      <c r="AV189" s="91"/>
      <c r="AW189" s="91"/>
    </row>
    <row r="190" s="138" customFormat="1" ht="8.25" customHeight="1" spans="1:49">
      <c r="A190" s="635"/>
      <c r="B190" s="616"/>
      <c r="C190" s="616"/>
      <c r="D190" s="641"/>
      <c r="E190" s="649"/>
      <c r="F190" s="649"/>
      <c r="G190" s="638"/>
      <c r="H190" s="638"/>
      <c r="I190" s="616"/>
      <c r="J190" s="616"/>
      <c r="K190" s="616"/>
      <c r="L190" s="616"/>
      <c r="M190" s="616"/>
      <c r="N190" s="638"/>
      <c r="O190" s="649"/>
      <c r="P190" s="649"/>
      <c r="Q190" s="638"/>
      <c r="R190" s="638"/>
      <c r="S190" s="638"/>
      <c r="T190" s="638"/>
      <c r="U190" s="616"/>
      <c r="V190" s="616"/>
      <c r="W190" s="616"/>
      <c r="X190" s="616"/>
      <c r="Y190" s="616"/>
      <c r="Z190" s="616"/>
      <c r="AA190" s="616"/>
      <c r="AB190" s="616"/>
      <c r="AC190" s="616"/>
      <c r="AF190" s="640"/>
      <c r="AG190" s="97"/>
      <c r="AH190" s="90"/>
      <c r="AI190" s="91"/>
      <c r="AJ190" s="91"/>
      <c r="AK190" s="91"/>
      <c r="AL190" s="91"/>
      <c r="AM190" s="91"/>
      <c r="AN190" s="91"/>
      <c r="AO190" s="91"/>
      <c r="AP190" s="91"/>
      <c r="AQ190" s="91"/>
      <c r="AR190" s="91"/>
      <c r="AS190" s="91"/>
      <c r="AT190" s="91"/>
      <c r="AU190" s="91"/>
      <c r="AV190" s="91"/>
      <c r="AW190" s="91"/>
    </row>
    <row r="191" s="138" customFormat="1" ht="11.25" customHeight="1" spans="1:49">
      <c r="A191" s="635"/>
      <c r="B191" s="616"/>
      <c r="C191" s="616"/>
      <c r="D191" s="4040" t="s">
        <v>1414</v>
      </c>
      <c r="E191" s="649" t="s">
        <v>462</v>
      </c>
      <c r="F191" s="649"/>
      <c r="G191" s="638"/>
      <c r="H191" s="638"/>
      <c r="I191" s="616"/>
      <c r="J191" s="616"/>
      <c r="K191" s="616"/>
      <c r="L191" s="616"/>
      <c r="M191" s="616"/>
      <c r="N191" s="638"/>
      <c r="O191" s="649"/>
      <c r="P191" s="649"/>
      <c r="Q191" s="638"/>
      <c r="R191" s="638"/>
      <c r="S191" s="638"/>
      <c r="T191" s="638"/>
      <c r="U191" s="616"/>
      <c r="V191" s="616"/>
      <c r="W191" s="616"/>
      <c r="X191" s="616"/>
      <c r="Y191" s="616"/>
      <c r="Z191" s="616"/>
      <c r="AA191" s="616"/>
      <c r="AB191" s="616"/>
      <c r="AC191" s="616"/>
      <c r="AD191" s="4038" t="s">
        <v>1415</v>
      </c>
      <c r="AE191" s="145"/>
      <c r="AF191" s="640"/>
      <c r="AG191" s="97"/>
      <c r="AH191" s="90"/>
      <c r="AI191" s="91"/>
      <c r="AJ191" s="91"/>
      <c r="AK191" s="91"/>
      <c r="AL191" s="91"/>
      <c r="AM191" s="91"/>
      <c r="AN191" s="91"/>
      <c r="AO191" s="91"/>
      <c r="AP191" s="91"/>
      <c r="AQ191" s="91"/>
      <c r="AR191" s="91"/>
      <c r="AS191" s="91"/>
      <c r="AT191" s="91"/>
      <c r="AU191" s="91"/>
      <c r="AV191" s="91"/>
      <c r="AW191" s="91"/>
    </row>
    <row r="192" s="138" customFormat="1" ht="11.25" customHeight="1" spans="1:49">
      <c r="A192" s="635"/>
      <c r="B192" s="652"/>
      <c r="C192" s="91"/>
      <c r="D192" s="87"/>
      <c r="E192" s="114" t="s">
        <v>467</v>
      </c>
      <c r="F192" s="653"/>
      <c r="G192" s="653"/>
      <c r="H192" s="653"/>
      <c r="I192" s="653"/>
      <c r="J192" s="653"/>
      <c r="K192" s="653"/>
      <c r="L192" s="653"/>
      <c r="M192" s="653"/>
      <c r="N192" s="653"/>
      <c r="O192" s="653"/>
      <c r="P192" s="653"/>
      <c r="Q192" s="87"/>
      <c r="R192" s="87"/>
      <c r="S192" s="87"/>
      <c r="T192" s="87"/>
      <c r="U192" s="87"/>
      <c r="V192" s="87"/>
      <c r="W192" s="97"/>
      <c r="X192" s="97"/>
      <c r="Y192" s="97"/>
      <c r="Z192" s="97"/>
      <c r="AA192" s="97"/>
      <c r="AB192" s="97"/>
      <c r="AC192" s="97"/>
      <c r="AD192" s="615"/>
      <c r="AE192" s="149"/>
      <c r="AF192" s="640"/>
      <c r="AG192" s="97"/>
      <c r="AH192" s="90"/>
      <c r="AI192" s="91"/>
      <c r="AJ192" s="91"/>
      <c r="AK192" s="91"/>
      <c r="AL192" s="91"/>
      <c r="AM192" s="91"/>
      <c r="AN192" s="91"/>
      <c r="AO192" s="91"/>
      <c r="AP192" s="91"/>
      <c r="AQ192" s="91"/>
      <c r="AR192" s="91"/>
      <c r="AS192" s="91"/>
      <c r="AT192" s="91"/>
      <c r="AU192" s="91"/>
      <c r="AV192" s="91"/>
      <c r="AW192" s="91"/>
    </row>
    <row r="193" s="490" customFormat="1" ht="6.75" customHeight="1" spans="1:49">
      <c r="A193" s="397"/>
      <c r="B193" s="86"/>
      <c r="C193" s="147"/>
      <c r="D193" s="114"/>
      <c r="E193" s="457"/>
      <c r="F193" s="95"/>
      <c r="G193" s="95"/>
      <c r="H193" s="88"/>
      <c r="I193" s="88"/>
      <c r="J193" s="93"/>
      <c r="K193" s="93"/>
      <c r="L193" s="93"/>
      <c r="M193" s="91"/>
      <c r="N193" s="93"/>
      <c r="O193" s="93"/>
      <c r="P193" s="93"/>
      <c r="Q193" s="93"/>
      <c r="R193" s="93"/>
      <c r="S193" s="93"/>
      <c r="T193" s="93"/>
      <c r="U193" s="94"/>
      <c r="V193" s="93"/>
      <c r="W193" s="93"/>
      <c r="X193" s="93"/>
      <c r="Y193" s="93"/>
      <c r="Z193" s="93"/>
      <c r="AA193" s="93"/>
      <c r="AB193" s="93"/>
      <c r="AC193" s="91"/>
      <c r="AD193" s="101"/>
      <c r="AE193" s="101"/>
      <c r="AF193" s="101"/>
      <c r="AG193" s="132"/>
      <c r="AH193" s="91"/>
      <c r="AI193" s="91"/>
      <c r="AJ193" s="396"/>
      <c r="AK193" s="396"/>
      <c r="AL193" s="396"/>
      <c r="AM193" s="396"/>
      <c r="AN193" s="396"/>
      <c r="AO193" s="396"/>
      <c r="AP193" s="396"/>
      <c r="AQ193" s="396"/>
      <c r="AR193" s="396"/>
      <c r="AS193" s="396"/>
      <c r="AT193" s="396"/>
      <c r="AU193" s="396"/>
      <c r="AV193" s="396"/>
      <c r="AW193" s="396"/>
    </row>
    <row r="194" s="490" customFormat="1" ht="6.75" customHeight="1" spans="1:49">
      <c r="A194" s="397"/>
      <c r="B194" s="86"/>
      <c r="C194" s="147"/>
      <c r="D194" s="114"/>
      <c r="E194" s="457"/>
      <c r="F194" s="95"/>
      <c r="G194" s="95"/>
      <c r="H194" s="88"/>
      <c r="I194" s="88"/>
      <c r="J194" s="93"/>
      <c r="K194" s="93"/>
      <c r="L194" s="93"/>
      <c r="M194" s="91"/>
      <c r="N194" s="93"/>
      <c r="O194" s="93"/>
      <c r="P194" s="93"/>
      <c r="Q194" s="93"/>
      <c r="R194" s="93"/>
      <c r="S194" s="93"/>
      <c r="T194" s="93"/>
      <c r="U194" s="94"/>
      <c r="V194" s="93"/>
      <c r="W194" s="93"/>
      <c r="X194" s="93"/>
      <c r="Y194" s="93"/>
      <c r="Z194" s="93"/>
      <c r="AA194" s="93"/>
      <c r="AB194" s="93"/>
      <c r="AC194" s="91"/>
      <c r="AD194" s="101"/>
      <c r="AE194" s="101"/>
      <c r="AF194" s="101"/>
      <c r="AG194" s="132"/>
      <c r="AH194" s="91"/>
      <c r="AI194" s="91"/>
      <c r="AJ194" s="396"/>
      <c r="AK194" s="396"/>
      <c r="AL194" s="396"/>
      <c r="AM194" s="396"/>
      <c r="AN194" s="396"/>
      <c r="AO194" s="396"/>
      <c r="AP194" s="396"/>
      <c r="AQ194" s="396"/>
      <c r="AR194" s="396"/>
      <c r="AS194" s="396"/>
      <c r="AT194" s="396"/>
      <c r="AU194" s="396"/>
      <c r="AV194" s="396"/>
      <c r="AW194" s="396"/>
    </row>
    <row r="195" s="490" customFormat="1" ht="6.75" customHeight="1" spans="1:49">
      <c r="A195" s="398"/>
      <c r="B195" s="123"/>
      <c r="C195" s="338"/>
      <c r="D195" s="434"/>
      <c r="E195" s="576"/>
      <c r="F195" s="372"/>
      <c r="G195" s="372"/>
      <c r="H195" s="125"/>
      <c r="I195" s="125"/>
      <c r="J195" s="370"/>
      <c r="K195" s="370"/>
      <c r="L195" s="370"/>
      <c r="M195" s="165"/>
      <c r="N195" s="370"/>
      <c r="O195" s="370"/>
      <c r="P195" s="370"/>
      <c r="Q195" s="370"/>
      <c r="R195" s="370"/>
      <c r="S195" s="370"/>
      <c r="T195" s="370"/>
      <c r="U195" s="432"/>
      <c r="V195" s="370"/>
      <c r="W195" s="370"/>
      <c r="X195" s="370"/>
      <c r="Y195" s="370"/>
      <c r="Z195" s="370"/>
      <c r="AA195" s="370"/>
      <c r="AB195" s="370"/>
      <c r="AC195" s="165"/>
      <c r="AD195" s="367"/>
      <c r="AE195" s="367"/>
      <c r="AF195" s="367"/>
      <c r="AG195" s="168"/>
      <c r="AH195" s="165"/>
      <c r="AI195" s="91"/>
      <c r="AJ195" s="396"/>
      <c r="AK195" s="396"/>
      <c r="AL195" s="396"/>
      <c r="AM195" s="396"/>
      <c r="AN195" s="396"/>
      <c r="AO195" s="396"/>
      <c r="AP195" s="396"/>
      <c r="AQ195" s="396"/>
      <c r="AR195" s="396"/>
      <c r="AS195" s="396"/>
      <c r="AT195" s="396"/>
      <c r="AU195" s="396"/>
      <c r="AV195" s="396"/>
      <c r="AW195" s="396"/>
    </row>
    <row r="196" s="490" customFormat="1" ht="9" customHeight="1" spans="1:49">
      <c r="A196" s="397"/>
      <c r="B196" s="86"/>
      <c r="C196" s="147"/>
      <c r="D196" s="114"/>
      <c r="E196" s="457"/>
      <c r="F196" s="95"/>
      <c r="G196" s="95"/>
      <c r="H196" s="88"/>
      <c r="I196" s="88"/>
      <c r="J196" s="93"/>
      <c r="K196" s="93"/>
      <c r="L196" s="93"/>
      <c r="M196" s="91"/>
      <c r="N196" s="93"/>
      <c r="O196" s="93"/>
      <c r="P196" s="93"/>
      <c r="Q196" s="93"/>
      <c r="R196" s="93"/>
      <c r="S196" s="93"/>
      <c r="T196" s="93"/>
      <c r="U196" s="94"/>
      <c r="V196" s="93"/>
      <c r="W196" s="93"/>
      <c r="X196" s="93"/>
      <c r="Y196" s="93"/>
      <c r="Z196" s="93"/>
      <c r="AA196" s="93"/>
      <c r="AB196" s="93"/>
      <c r="AC196" s="91"/>
      <c r="AD196" s="101"/>
      <c r="AE196" s="101"/>
      <c r="AF196" s="101"/>
      <c r="AG196" s="132"/>
      <c r="AH196" s="91"/>
      <c r="AI196" s="91"/>
      <c r="AJ196" s="396"/>
      <c r="AK196" s="396"/>
      <c r="AL196" s="396"/>
      <c r="AM196" s="396"/>
      <c r="AN196" s="396"/>
      <c r="AO196" s="396"/>
      <c r="AP196" s="396"/>
      <c r="AQ196" s="396"/>
      <c r="AR196" s="396"/>
      <c r="AS196" s="396"/>
      <c r="AT196" s="396"/>
      <c r="AU196" s="396"/>
      <c r="AV196" s="396"/>
      <c r="AW196" s="396"/>
    </row>
    <row r="197" s="490" customFormat="1" ht="11.25" customHeight="1" spans="1:49">
      <c r="A197" s="397"/>
      <c r="B197" s="547" t="s">
        <v>1416</v>
      </c>
      <c r="C197" s="547"/>
      <c r="D197" s="547"/>
      <c r="E197" s="547"/>
      <c r="F197" s="547"/>
      <c r="G197" s="547"/>
      <c r="H197" s="547"/>
      <c r="I197" s="547"/>
      <c r="J197" s="547"/>
      <c r="K197" s="547"/>
      <c r="L197" s="547"/>
      <c r="M197" s="547"/>
      <c r="N197" s="547"/>
      <c r="O197" s="93"/>
      <c r="P197" s="93"/>
      <c r="Q197" s="93"/>
      <c r="R197" s="93"/>
      <c r="S197" s="93"/>
      <c r="T197" s="93"/>
      <c r="U197" s="94"/>
      <c r="V197" s="93"/>
      <c r="W197" s="93"/>
      <c r="X197" s="93"/>
      <c r="Y197" s="93"/>
      <c r="Z197" s="93"/>
      <c r="AA197" s="93"/>
      <c r="AB197" s="93"/>
      <c r="AC197" s="91"/>
      <c r="AD197" s="101"/>
      <c r="AE197" s="101"/>
      <c r="AF197" s="101"/>
      <c r="AG197" s="132"/>
      <c r="AH197" s="91"/>
      <c r="AI197" s="91"/>
      <c r="AJ197" s="396"/>
      <c r="AK197" s="396"/>
      <c r="AL197" s="396"/>
      <c r="AM197" s="396"/>
      <c r="AN197" s="396"/>
      <c r="AO197" s="396"/>
      <c r="AP197" s="396"/>
      <c r="AQ197" s="396"/>
      <c r="AR197" s="396"/>
      <c r="AS197" s="396"/>
      <c r="AT197" s="396"/>
      <c r="AU197" s="396"/>
      <c r="AV197" s="396"/>
      <c r="AW197" s="396"/>
    </row>
    <row r="198" s="490" customFormat="1" ht="11.25" customHeight="1" spans="1:49">
      <c r="A198" s="397"/>
      <c r="B198" s="547"/>
      <c r="C198" s="547"/>
      <c r="D198" s="547"/>
      <c r="E198" s="547"/>
      <c r="F198" s="547"/>
      <c r="G198" s="547"/>
      <c r="H198" s="547"/>
      <c r="I198" s="547"/>
      <c r="J198" s="547"/>
      <c r="K198" s="547"/>
      <c r="L198" s="547"/>
      <c r="M198" s="547"/>
      <c r="N198" s="547"/>
      <c r="O198" s="93"/>
      <c r="P198" s="93"/>
      <c r="Q198" s="93"/>
      <c r="R198" s="93"/>
      <c r="S198" s="93"/>
      <c r="T198" s="93"/>
      <c r="U198" s="94"/>
      <c r="V198" s="93"/>
      <c r="W198" s="93"/>
      <c r="X198" s="93"/>
      <c r="Y198" s="93"/>
      <c r="Z198" s="93"/>
      <c r="AA198" s="93"/>
      <c r="AB198" s="93"/>
      <c r="AC198" s="91"/>
      <c r="AD198" s="101"/>
      <c r="AE198" s="101"/>
      <c r="AF198" s="101"/>
      <c r="AG198" s="132"/>
      <c r="AH198" s="91"/>
      <c r="AI198" s="91"/>
      <c r="AJ198" s="396"/>
      <c r="AK198" s="396"/>
      <c r="AL198" s="396"/>
      <c r="AM198" s="396"/>
      <c r="AN198" s="396"/>
      <c r="AO198" s="396"/>
      <c r="AP198" s="396"/>
      <c r="AQ198" s="396"/>
      <c r="AR198" s="396"/>
      <c r="AS198" s="396"/>
      <c r="AT198" s="396"/>
      <c r="AU198" s="396"/>
      <c r="AV198" s="396"/>
      <c r="AW198" s="396"/>
    </row>
    <row r="199" s="490" customFormat="1" ht="9.75" customHeight="1" spans="1:49">
      <c r="A199" s="397"/>
      <c r="B199" s="86"/>
      <c r="C199" s="147"/>
      <c r="D199" s="114"/>
      <c r="E199" s="457"/>
      <c r="F199" s="95"/>
      <c r="G199" s="95"/>
      <c r="H199" s="88"/>
      <c r="I199" s="88"/>
      <c r="J199" s="93"/>
      <c r="K199" s="93"/>
      <c r="L199" s="93"/>
      <c r="M199" s="91"/>
      <c r="N199" s="93"/>
      <c r="O199" s="93"/>
      <c r="P199" s="93"/>
      <c r="Q199" s="93"/>
      <c r="R199" s="93"/>
      <c r="S199" s="93"/>
      <c r="T199" s="93"/>
      <c r="U199" s="94"/>
      <c r="V199" s="93"/>
      <c r="W199" s="93"/>
      <c r="X199" s="93"/>
      <c r="Y199" s="93"/>
      <c r="Z199" s="93"/>
      <c r="AA199" s="93"/>
      <c r="AB199" s="93"/>
      <c r="AC199" s="91"/>
      <c r="AD199" s="101"/>
      <c r="AE199" s="101"/>
      <c r="AF199" s="101"/>
      <c r="AG199" s="132"/>
      <c r="AH199" s="91"/>
      <c r="AI199" s="91"/>
      <c r="AJ199" s="396"/>
      <c r="AK199" s="396"/>
      <c r="AL199" s="396"/>
      <c r="AM199" s="396"/>
      <c r="AN199" s="396"/>
      <c r="AO199" s="396"/>
      <c r="AP199" s="396"/>
      <c r="AQ199" s="396"/>
      <c r="AR199" s="396"/>
      <c r="AS199" s="396"/>
      <c r="AT199" s="396"/>
      <c r="AU199" s="396"/>
      <c r="AV199" s="396"/>
      <c r="AW199" s="396"/>
    </row>
    <row r="200" s="138" customFormat="1" ht="11.25" customHeight="1" spans="1:49">
      <c r="A200" s="635"/>
      <c r="B200" s="595" t="s">
        <v>1417</v>
      </c>
      <c r="C200" s="608"/>
      <c r="D200" s="613" t="s">
        <v>1418</v>
      </c>
      <c r="E200" s="596"/>
      <c r="F200" s="628"/>
      <c r="G200" s="630"/>
      <c r="H200" s="654"/>
      <c r="I200" s="596"/>
      <c r="J200" s="596"/>
      <c r="K200" s="622"/>
      <c r="L200" s="629"/>
      <c r="M200" s="606"/>
      <c r="N200" s="607"/>
      <c r="O200" s="655"/>
      <c r="P200" s="606"/>
      <c r="Q200" s="606"/>
      <c r="R200" s="606"/>
      <c r="S200" s="606"/>
      <c r="T200" s="606"/>
      <c r="U200" s="656"/>
      <c r="V200" s="656"/>
      <c r="W200" s="656"/>
      <c r="X200" s="656"/>
      <c r="Y200" s="656"/>
      <c r="Z200" s="656"/>
      <c r="AA200" s="657"/>
      <c r="AB200" s="657"/>
      <c r="AC200" s="610"/>
      <c r="AD200" s="610"/>
      <c r="AE200" s="596"/>
      <c r="AF200" s="147"/>
      <c r="AG200" s="147"/>
      <c r="AH200" s="91"/>
      <c r="AI200" s="91"/>
      <c r="AJ200" s="91"/>
      <c r="AK200" s="91"/>
      <c r="AL200" s="91"/>
      <c r="AM200" s="91"/>
      <c r="AN200" s="91"/>
      <c r="AO200" s="91"/>
      <c r="AP200" s="91"/>
      <c r="AQ200" s="91"/>
      <c r="AR200" s="91"/>
      <c r="AS200" s="91"/>
      <c r="AT200" s="91"/>
      <c r="AU200" s="91"/>
      <c r="AV200" s="91"/>
      <c r="AW200" s="91"/>
    </row>
    <row r="201" s="138" customFormat="1" ht="11.25" customHeight="1" spans="1:49">
      <c r="A201" s="635"/>
      <c r="B201" s="616"/>
      <c r="C201" s="596"/>
      <c r="D201" s="531" t="s">
        <v>1419</v>
      </c>
      <c r="E201" s="616"/>
      <c r="F201" s="616"/>
      <c r="G201" s="658"/>
      <c r="H201" s="644"/>
      <c r="I201" s="643"/>
      <c r="J201" s="616"/>
      <c r="K201" s="644"/>
      <c r="L201" s="602"/>
      <c r="M201" s="602"/>
      <c r="N201" s="627"/>
      <c r="O201" s="627"/>
      <c r="P201" s="602"/>
      <c r="Q201" s="602"/>
      <c r="R201" s="602"/>
      <c r="S201" s="602"/>
      <c r="T201" s="602"/>
      <c r="U201" s="596"/>
      <c r="V201" s="596"/>
      <c r="W201" s="596"/>
      <c r="X201" s="596"/>
      <c r="Y201" s="596"/>
      <c r="Z201" s="596"/>
      <c r="AA201" s="659"/>
      <c r="AB201" s="610"/>
      <c r="AC201" s="638"/>
      <c r="AD201" s="638"/>
      <c r="AE201" s="638"/>
      <c r="AF201" s="147"/>
      <c r="AG201" s="147"/>
      <c r="AH201" s="91"/>
      <c r="AI201" s="91"/>
      <c r="AJ201" s="91"/>
      <c r="AK201" s="91"/>
      <c r="AL201" s="91"/>
      <c r="AM201" s="91"/>
      <c r="AN201" s="91"/>
      <c r="AO201" s="91"/>
      <c r="AP201" s="91"/>
      <c r="AQ201" s="91"/>
      <c r="AR201" s="91"/>
      <c r="AS201" s="91"/>
      <c r="AT201" s="91"/>
      <c r="AU201" s="91"/>
      <c r="AV201" s="91"/>
      <c r="AW201" s="91"/>
    </row>
    <row r="202" s="138" customFormat="1" ht="6.75" customHeight="1" spans="1:49">
      <c r="A202" s="635"/>
      <c r="B202" s="616"/>
      <c r="C202" s="596"/>
      <c r="D202" s="531"/>
      <c r="E202" s="616"/>
      <c r="F202" s="616"/>
      <c r="G202" s="658"/>
      <c r="H202" s="644"/>
      <c r="I202" s="643"/>
      <c r="J202" s="616"/>
      <c r="K202" s="644"/>
      <c r="L202" s="602"/>
      <c r="M202" s="602"/>
      <c r="N202" s="627"/>
      <c r="O202" s="627"/>
      <c r="P202" s="602"/>
      <c r="Q202" s="602"/>
      <c r="R202" s="602"/>
      <c r="S202" s="602"/>
      <c r="T202" s="602"/>
      <c r="U202" s="596"/>
      <c r="V202" s="596"/>
      <c r="W202" s="596"/>
      <c r="X202" s="596"/>
      <c r="Y202" s="596"/>
      <c r="Z202" s="596"/>
      <c r="AA202" s="659"/>
      <c r="AB202" s="610"/>
      <c r="AC202" s="638"/>
      <c r="AD202" s="638"/>
      <c r="AE202" s="638"/>
      <c r="AF202" s="147"/>
      <c r="AG202" s="147"/>
      <c r="AH202" s="91"/>
      <c r="AI202" s="91"/>
      <c r="AJ202" s="91"/>
      <c r="AK202" s="91"/>
      <c r="AL202" s="91"/>
      <c r="AM202" s="91"/>
      <c r="AN202" s="91"/>
      <c r="AO202" s="91"/>
      <c r="AP202" s="91"/>
      <c r="AQ202" s="91"/>
      <c r="AR202" s="91"/>
      <c r="AS202" s="91"/>
      <c r="AT202" s="91"/>
      <c r="AU202" s="91"/>
      <c r="AV202" s="91"/>
      <c r="AW202" s="91"/>
    </row>
    <row r="203" s="138" customFormat="1" ht="11.25" customHeight="1" spans="1:49">
      <c r="A203" s="635"/>
      <c r="B203" s="596"/>
      <c r="C203" s="596"/>
      <c r="D203" s="660"/>
      <c r="E203" s="4041" t="s">
        <v>1420</v>
      </c>
      <c r="F203" s="596"/>
      <c r="G203" s="596"/>
      <c r="H203" s="596"/>
      <c r="I203" s="596"/>
      <c r="J203" s="596"/>
      <c r="K203" s="596"/>
      <c r="L203" s="596"/>
      <c r="M203" s="596"/>
      <c r="N203" s="596"/>
      <c r="O203" s="596"/>
      <c r="P203" s="596"/>
      <c r="Q203" s="596"/>
      <c r="R203" s="596"/>
      <c r="S203" s="596"/>
      <c r="T203" s="596"/>
      <c r="U203" s="596"/>
      <c r="V203" s="596"/>
      <c r="W203" s="596"/>
      <c r="X203" s="596"/>
      <c r="Y203" s="596"/>
      <c r="Z203" s="596"/>
      <c r="AA203" s="358"/>
      <c r="AB203" s="358"/>
      <c r="AC203" s="358"/>
      <c r="AD203" s="358"/>
      <c r="AE203" s="358"/>
      <c r="AF203" s="147"/>
      <c r="AG203" s="147"/>
      <c r="AH203" s="91"/>
      <c r="AI203" s="91"/>
      <c r="AJ203" s="91"/>
      <c r="AK203" s="91"/>
      <c r="AL203" s="91"/>
      <c r="AM203" s="91"/>
      <c r="AN203" s="91"/>
      <c r="AO203" s="91"/>
      <c r="AP203" s="91"/>
      <c r="AQ203" s="91"/>
      <c r="AR203" s="91"/>
      <c r="AS203" s="91"/>
      <c r="AT203" s="91"/>
      <c r="AU203" s="91"/>
      <c r="AV203" s="91"/>
      <c r="AW203" s="91"/>
    </row>
    <row r="204" s="138" customFormat="1" ht="11.25" customHeight="1" spans="1:49">
      <c r="A204" s="635"/>
      <c r="B204" s="661"/>
      <c r="C204" s="596"/>
      <c r="D204" s="662">
        <v>1</v>
      </c>
      <c r="E204" s="106"/>
      <c r="F204" s="663" t="s">
        <v>1325</v>
      </c>
      <c r="G204" s="664"/>
      <c r="H204" s="664"/>
      <c r="I204" s="665"/>
      <c r="J204" s="665"/>
      <c r="K204" s="665"/>
      <c r="L204" s="665"/>
      <c r="M204" s="665"/>
      <c r="N204" s="662">
        <v>2</v>
      </c>
      <c r="O204" s="106"/>
      <c r="P204" s="663" t="s">
        <v>1330</v>
      </c>
      <c r="Q204" s="664"/>
      <c r="R204" s="664"/>
      <c r="S204" s="605"/>
      <c r="T204" s="605"/>
      <c r="U204" s="596"/>
      <c r="V204" s="596"/>
      <c r="W204" s="596"/>
      <c r="X204" s="596"/>
      <c r="Y204" s="596"/>
      <c r="Z204" s="596"/>
      <c r="AA204" s="602"/>
      <c r="AB204" s="602"/>
      <c r="AC204" s="602"/>
      <c r="AD204" s="602"/>
      <c r="AE204" s="602"/>
      <c r="AF204" s="147"/>
      <c r="AG204" s="147"/>
      <c r="AH204" s="91"/>
      <c r="AI204" s="91"/>
      <c r="AJ204" s="91"/>
      <c r="AK204" s="91"/>
      <c r="AL204" s="91"/>
      <c r="AM204" s="91"/>
      <c r="AN204" s="91"/>
      <c r="AO204" s="91"/>
      <c r="AP204" s="91"/>
      <c r="AQ204" s="91"/>
      <c r="AR204" s="91"/>
      <c r="AS204" s="91"/>
      <c r="AT204" s="91"/>
      <c r="AU204" s="91"/>
      <c r="AV204" s="91"/>
      <c r="AW204" s="91"/>
    </row>
    <row r="205" s="138" customFormat="1" ht="11.25" customHeight="1" spans="1:49">
      <c r="A205" s="635"/>
      <c r="B205" s="661"/>
      <c r="C205" s="596"/>
      <c r="D205" s="662"/>
      <c r="E205" s="112"/>
      <c r="F205" s="663"/>
      <c r="G205" s="664"/>
      <c r="H205" s="664"/>
      <c r="I205" s="596"/>
      <c r="J205" s="596"/>
      <c r="K205" s="596"/>
      <c r="L205" s="596"/>
      <c r="M205" s="596"/>
      <c r="N205" s="662"/>
      <c r="O205" s="112"/>
      <c r="P205" s="663"/>
      <c r="Q205" s="664"/>
      <c r="R205" s="664"/>
      <c r="S205" s="605"/>
      <c r="T205" s="605"/>
      <c r="U205" s="596"/>
      <c r="V205" s="596"/>
      <c r="W205" s="596"/>
      <c r="X205" s="596"/>
      <c r="Y205" s="596"/>
      <c r="Z205" s="596"/>
      <c r="AA205" s="659"/>
      <c r="AB205" s="666"/>
      <c r="AC205" s="643"/>
      <c r="AD205" s="643"/>
      <c r="AE205" s="643"/>
      <c r="AF205" s="147"/>
      <c r="AG205" s="147"/>
      <c r="AH205" s="91"/>
      <c r="AI205" s="91"/>
      <c r="AJ205" s="91"/>
      <c r="AK205" s="91"/>
      <c r="AL205" s="91"/>
      <c r="AM205" s="91"/>
      <c r="AN205" s="91"/>
      <c r="AO205" s="91"/>
      <c r="AP205" s="91"/>
      <c r="AQ205" s="91"/>
      <c r="AR205" s="91"/>
      <c r="AS205" s="91"/>
      <c r="AT205" s="91"/>
      <c r="AU205" s="91"/>
      <c r="AV205" s="91"/>
      <c r="AW205" s="91"/>
    </row>
    <row r="206" s="138" customFormat="1" ht="11.25" customHeight="1" spans="1:49">
      <c r="A206" s="635"/>
      <c r="B206" s="661"/>
      <c r="C206" s="596"/>
      <c r="D206" s="596"/>
      <c r="E206" s="596"/>
      <c r="F206" s="596"/>
      <c r="G206" s="596"/>
      <c r="H206" s="596"/>
      <c r="I206" s="596"/>
      <c r="J206" s="596"/>
      <c r="K206" s="596"/>
      <c r="L206" s="596"/>
      <c r="M206" s="596"/>
      <c r="N206" s="596"/>
      <c r="O206" s="596"/>
      <c r="P206" s="596"/>
      <c r="Q206" s="596"/>
      <c r="R206" s="596"/>
      <c r="S206" s="596"/>
      <c r="T206" s="596"/>
      <c r="U206" s="596"/>
      <c r="V206" s="596"/>
      <c r="W206" s="596"/>
      <c r="X206" s="596"/>
      <c r="Y206" s="596"/>
      <c r="Z206" s="596"/>
      <c r="AA206" s="610"/>
      <c r="AB206" s="666"/>
      <c r="AC206" s="643"/>
      <c r="AD206" s="643"/>
      <c r="AE206" s="643"/>
      <c r="AF206" s="147"/>
      <c r="AG206" s="147"/>
      <c r="AH206" s="91"/>
      <c r="AI206" s="91"/>
      <c r="AJ206" s="91"/>
      <c r="AK206" s="91"/>
      <c r="AL206" s="91"/>
      <c r="AM206" s="91"/>
      <c r="AN206" s="91"/>
      <c r="AO206" s="91"/>
      <c r="AP206" s="91"/>
      <c r="AQ206" s="91"/>
      <c r="AR206" s="91"/>
      <c r="AS206" s="91"/>
      <c r="AT206" s="91"/>
      <c r="AU206" s="91"/>
      <c r="AV206" s="91"/>
      <c r="AW206" s="91"/>
    </row>
    <row r="207" s="138" customFormat="1" ht="11.25" customHeight="1" spans="1:49">
      <c r="A207" s="635"/>
      <c r="B207" s="596"/>
      <c r="C207" s="596"/>
      <c r="D207" s="639" t="s">
        <v>1421</v>
      </c>
      <c r="E207" s="639"/>
      <c r="F207" s="639"/>
      <c r="G207" s="639"/>
      <c r="H207" s="639"/>
      <c r="I207" s="639"/>
      <c r="J207" s="639"/>
      <c r="K207" s="639"/>
      <c r="L207" s="639"/>
      <c r="M207" s="639"/>
      <c r="N207" s="639"/>
      <c r="O207" s="639"/>
      <c r="P207" s="639"/>
      <c r="Q207" s="639"/>
      <c r="R207" s="639"/>
      <c r="S207" s="639"/>
      <c r="T207" s="616"/>
      <c r="U207" s="639"/>
      <c r="V207" s="639"/>
      <c r="W207" s="639"/>
      <c r="X207" s="639"/>
      <c r="Y207" s="667"/>
      <c r="Z207" s="667"/>
      <c r="AA207" s="639"/>
      <c r="AB207" s="639"/>
      <c r="AC207" s="596"/>
      <c r="AD207" s="639"/>
      <c r="AE207" s="639"/>
      <c r="AF207" s="147"/>
      <c r="AG207" s="147"/>
      <c r="AH207" s="91"/>
      <c r="AI207" s="91"/>
      <c r="AJ207" s="91"/>
      <c r="AK207" s="91"/>
      <c r="AL207" s="91"/>
      <c r="AM207" s="91"/>
      <c r="AN207" s="91"/>
      <c r="AO207" s="91"/>
      <c r="AP207" s="91"/>
      <c r="AQ207" s="91"/>
      <c r="AR207" s="91"/>
      <c r="AS207" s="91"/>
      <c r="AT207" s="91"/>
      <c r="AU207" s="91"/>
      <c r="AV207" s="91"/>
      <c r="AW207" s="91"/>
    </row>
    <row r="208" s="138" customFormat="1" ht="11.25" customHeight="1" spans="1:49">
      <c r="A208" s="635"/>
      <c r="B208" s="631"/>
      <c r="C208" s="596"/>
      <c r="D208" s="668" t="s">
        <v>1422</v>
      </c>
      <c r="E208" s="639"/>
      <c r="F208" s="639"/>
      <c r="G208" s="639"/>
      <c r="H208" s="639"/>
      <c r="I208" s="639"/>
      <c r="J208" s="639"/>
      <c r="K208" s="639"/>
      <c r="L208" s="639"/>
      <c r="M208" s="639"/>
      <c r="N208" s="639"/>
      <c r="O208" s="639"/>
      <c r="P208" s="639"/>
      <c r="Q208" s="639"/>
      <c r="R208" s="639"/>
      <c r="S208" s="639"/>
      <c r="T208" s="616"/>
      <c r="U208" s="639"/>
      <c r="V208" s="639"/>
      <c r="W208" s="639"/>
      <c r="X208" s="639"/>
      <c r="Y208" s="667"/>
      <c r="Z208" s="667"/>
      <c r="AA208" s="596"/>
      <c r="AB208" s="596"/>
      <c r="AC208" s="596"/>
      <c r="AD208" s="639"/>
      <c r="AE208" s="4042" t="s">
        <v>1354</v>
      </c>
      <c r="AF208" s="147"/>
      <c r="AG208" s="147"/>
      <c r="AH208" s="91"/>
      <c r="AI208" s="91"/>
      <c r="AJ208" s="91"/>
      <c r="AK208" s="91"/>
      <c r="AL208" s="91"/>
      <c r="AM208" s="91"/>
      <c r="AN208" s="91"/>
      <c r="AO208" s="91"/>
      <c r="AP208" s="91"/>
      <c r="AQ208" s="91"/>
      <c r="AR208" s="91"/>
      <c r="AS208" s="91"/>
      <c r="AT208" s="91"/>
      <c r="AU208" s="91"/>
      <c r="AV208" s="91"/>
      <c r="AW208" s="91"/>
    </row>
    <row r="209" s="138" customFormat="1" ht="4.5" customHeight="1" spans="1:49">
      <c r="A209" s="635"/>
      <c r="B209" s="631"/>
      <c r="C209" s="596"/>
      <c r="D209" s="668"/>
      <c r="E209" s="639"/>
      <c r="F209" s="639"/>
      <c r="G209" s="639"/>
      <c r="H209" s="639"/>
      <c r="I209" s="639"/>
      <c r="J209" s="639"/>
      <c r="K209" s="639"/>
      <c r="L209" s="639"/>
      <c r="M209" s="639"/>
      <c r="N209" s="639"/>
      <c r="O209" s="639"/>
      <c r="P209" s="639"/>
      <c r="Q209" s="639"/>
      <c r="R209" s="639"/>
      <c r="S209" s="639"/>
      <c r="T209" s="616"/>
      <c r="U209" s="639"/>
      <c r="V209" s="639"/>
      <c r="W209" s="639"/>
      <c r="X209" s="639"/>
      <c r="Y209" s="667"/>
      <c r="Z209" s="667"/>
      <c r="AA209" s="596"/>
      <c r="AB209" s="596"/>
      <c r="AC209" s="596"/>
      <c r="AD209" s="639"/>
      <c r="AE209" s="666"/>
      <c r="AF209" s="147"/>
      <c r="AG209" s="147"/>
      <c r="AH209" s="91"/>
      <c r="AI209" s="91"/>
      <c r="AJ209" s="91"/>
      <c r="AK209" s="91"/>
      <c r="AL209" s="91"/>
      <c r="AM209" s="91"/>
      <c r="AN209" s="91"/>
      <c r="AO209" s="91"/>
      <c r="AP209" s="91"/>
      <c r="AQ209" s="91"/>
      <c r="AR209" s="91"/>
      <c r="AS209" s="91"/>
      <c r="AT209" s="91"/>
      <c r="AU209" s="91"/>
      <c r="AV209" s="91"/>
      <c r="AW209" s="91"/>
    </row>
    <row r="210" s="138" customFormat="1" ht="11.25" customHeight="1" spans="1:49">
      <c r="A210" s="635"/>
      <c r="B210" s="631"/>
      <c r="C210" s="596"/>
      <c r="D210" s="613" t="s">
        <v>797</v>
      </c>
      <c r="E210" s="613" t="s">
        <v>1423</v>
      </c>
      <c r="F210" s="611"/>
      <c r="G210" s="611"/>
      <c r="H210" s="610"/>
      <c r="I210" s="528"/>
      <c r="J210" s="612"/>
      <c r="K210" s="670"/>
      <c r="L210" s="671"/>
      <c r="M210" s="618"/>
      <c r="N210" s="672"/>
      <c r="O210" s="617"/>
      <c r="P210" s="617"/>
      <c r="Q210" s="617"/>
      <c r="R210" s="617"/>
      <c r="S210" s="617"/>
      <c r="T210" s="610"/>
      <c r="U210" s="617"/>
      <c r="V210" s="617"/>
      <c r="W210" s="617"/>
      <c r="X210" s="617"/>
      <c r="Y210" s="610"/>
      <c r="Z210" s="610"/>
      <c r="AA210" s="596"/>
      <c r="AB210" s="596"/>
      <c r="AC210" s="596"/>
      <c r="AD210" s="4038" t="s">
        <v>1039</v>
      </c>
      <c r="AE210" s="145"/>
      <c r="AF210" s="147" t="s">
        <v>1139</v>
      </c>
      <c r="AG210" s="147"/>
      <c r="AH210" s="91"/>
      <c r="AI210" s="91"/>
      <c r="AJ210" s="91"/>
      <c r="AK210" s="91"/>
      <c r="AL210" s="91"/>
      <c r="AM210" s="91"/>
      <c r="AN210" s="91"/>
      <c r="AO210" s="91"/>
      <c r="AP210" s="91"/>
      <c r="AQ210" s="91"/>
      <c r="AR210" s="91"/>
      <c r="AS210" s="91"/>
      <c r="AT210" s="91"/>
      <c r="AU210" s="91"/>
      <c r="AV210" s="91"/>
      <c r="AW210" s="91"/>
    </row>
    <row r="211" s="138" customFormat="1" ht="11.25" customHeight="1" spans="1:49">
      <c r="A211" s="635"/>
      <c r="B211" s="631"/>
      <c r="C211" s="596"/>
      <c r="D211" s="623"/>
      <c r="E211" s="673" t="s">
        <v>1424</v>
      </c>
      <c r="F211" s="674"/>
      <c r="G211" s="674"/>
      <c r="H211" s="531"/>
      <c r="I211" s="531"/>
      <c r="J211" s="675"/>
      <c r="K211" s="673"/>
      <c r="L211" s="620"/>
      <c r="M211" s="676"/>
      <c r="N211" s="531"/>
      <c r="O211" s="531"/>
      <c r="P211" s="531"/>
      <c r="Q211" s="531"/>
      <c r="R211" s="531"/>
      <c r="S211" s="531"/>
      <c r="T211" s="616"/>
      <c r="U211" s="531"/>
      <c r="V211" s="616"/>
      <c r="W211" s="616"/>
      <c r="X211" s="616"/>
      <c r="Y211" s="616"/>
      <c r="Z211" s="616"/>
      <c r="AA211" s="596"/>
      <c r="AB211" s="596"/>
      <c r="AC211" s="596"/>
      <c r="AD211" s="615"/>
      <c r="AE211" s="149"/>
      <c r="AF211" s="147"/>
      <c r="AG211" s="147"/>
      <c r="AH211" s="91"/>
      <c r="AI211" s="91"/>
      <c r="AJ211" s="91"/>
      <c r="AK211" s="91"/>
      <c r="AL211" s="91"/>
      <c r="AM211" s="91"/>
      <c r="AN211" s="91"/>
      <c r="AO211" s="91"/>
      <c r="AP211" s="91"/>
      <c r="AQ211" s="91"/>
      <c r="AR211" s="91"/>
      <c r="AS211" s="91"/>
      <c r="AT211" s="91"/>
      <c r="AU211" s="91"/>
      <c r="AV211" s="91"/>
      <c r="AW211" s="91"/>
    </row>
    <row r="212" s="138" customFormat="1" ht="11.25" customHeight="1" spans="1:49">
      <c r="A212" s="635"/>
      <c r="B212" s="596"/>
      <c r="C212" s="596"/>
      <c r="D212" s="666"/>
      <c r="E212" s="153"/>
      <c r="F212" s="621"/>
      <c r="G212" s="621"/>
      <c r="H212" s="596"/>
      <c r="I212" s="598"/>
      <c r="J212" s="622"/>
      <c r="K212" s="628"/>
      <c r="L212" s="606"/>
      <c r="M212" s="607"/>
      <c r="N212" s="605"/>
      <c r="O212" s="596"/>
      <c r="P212" s="596"/>
      <c r="Q212" s="596"/>
      <c r="R212" s="596"/>
      <c r="S212" s="596"/>
      <c r="T212" s="596"/>
      <c r="U212" s="596"/>
      <c r="V212" s="596"/>
      <c r="W212" s="596"/>
      <c r="X212" s="596"/>
      <c r="Y212" s="596"/>
      <c r="Z212" s="596"/>
      <c r="AA212" s="596"/>
      <c r="AB212" s="596"/>
      <c r="AC212" s="596"/>
      <c r="AD212" s="647"/>
      <c r="AE212" s="596"/>
      <c r="AF212" s="147"/>
      <c r="AG212" s="147"/>
      <c r="AH212" s="91"/>
      <c r="AI212" s="91"/>
      <c r="AJ212" s="91"/>
      <c r="AK212" s="91"/>
      <c r="AL212" s="91"/>
      <c r="AM212" s="91"/>
      <c r="AN212" s="91"/>
      <c r="AO212" s="91"/>
      <c r="AP212" s="91"/>
      <c r="AQ212" s="91"/>
      <c r="AR212" s="91"/>
      <c r="AS212" s="91"/>
      <c r="AT212" s="91"/>
      <c r="AU212" s="91"/>
      <c r="AV212" s="91"/>
      <c r="AW212" s="91"/>
    </row>
    <row r="213" s="138" customFormat="1" ht="11.25" customHeight="1" spans="1:49">
      <c r="A213" s="635"/>
      <c r="B213" s="596"/>
      <c r="C213" s="596"/>
      <c r="D213" s="613" t="s">
        <v>149</v>
      </c>
      <c r="E213" s="613" t="s">
        <v>1425</v>
      </c>
      <c r="F213" s="611"/>
      <c r="G213" s="611"/>
      <c r="H213" s="610"/>
      <c r="I213" s="528"/>
      <c r="J213" s="612"/>
      <c r="K213" s="670"/>
      <c r="L213" s="617"/>
      <c r="M213" s="618"/>
      <c r="N213" s="672"/>
      <c r="O213" s="610"/>
      <c r="P213" s="610"/>
      <c r="Q213" s="610"/>
      <c r="R213" s="610"/>
      <c r="S213" s="610"/>
      <c r="T213" s="610"/>
      <c r="U213" s="610"/>
      <c r="V213" s="610"/>
      <c r="W213" s="610"/>
      <c r="X213" s="610"/>
      <c r="Y213" s="677"/>
      <c r="Z213" s="677"/>
      <c r="AA213" s="596"/>
      <c r="AB213" s="596"/>
      <c r="AC213" s="596"/>
      <c r="AD213" s="4038" t="s">
        <v>1426</v>
      </c>
      <c r="AE213" s="145"/>
      <c r="AF213" s="147"/>
      <c r="AG213" s="147"/>
      <c r="AH213" s="91"/>
      <c r="AI213" s="91"/>
      <c r="AJ213" s="91"/>
      <c r="AK213" s="91"/>
      <c r="AL213" s="91"/>
      <c r="AM213" s="91"/>
      <c r="AN213" s="91"/>
      <c r="AO213" s="91"/>
      <c r="AP213" s="91"/>
      <c r="AQ213" s="91"/>
      <c r="AR213" s="91"/>
      <c r="AS213" s="91"/>
      <c r="AT213" s="91"/>
      <c r="AU213" s="91"/>
      <c r="AV213" s="91"/>
      <c r="AW213" s="91"/>
    </row>
    <row r="214" s="138" customFormat="1" ht="11.25" customHeight="1" spans="1:49">
      <c r="A214" s="635"/>
      <c r="B214" s="596"/>
      <c r="C214" s="597"/>
      <c r="D214" s="628"/>
      <c r="E214" s="678" t="s">
        <v>1427</v>
      </c>
      <c r="F214" s="679"/>
      <c r="G214" s="679"/>
      <c r="H214" s="654"/>
      <c r="I214" s="654"/>
      <c r="J214" s="680"/>
      <c r="K214" s="678"/>
      <c r="L214" s="681"/>
      <c r="M214" s="682"/>
      <c r="N214" s="601"/>
      <c r="O214" s="654"/>
      <c r="P214" s="654"/>
      <c r="Q214" s="654"/>
      <c r="R214" s="654"/>
      <c r="S214" s="654"/>
      <c r="T214" s="596"/>
      <c r="U214" s="596"/>
      <c r="V214" s="596"/>
      <c r="W214" s="596"/>
      <c r="X214" s="596"/>
      <c r="Y214" s="683"/>
      <c r="Z214" s="683"/>
      <c r="AA214" s="596"/>
      <c r="AB214" s="596"/>
      <c r="AC214" s="616"/>
      <c r="AD214" s="615"/>
      <c r="AE214" s="149"/>
      <c r="AF214" s="147"/>
      <c r="AG214" s="147"/>
      <c r="AH214" s="91"/>
      <c r="AI214" s="91"/>
      <c r="AJ214" s="91"/>
      <c r="AK214" s="91"/>
      <c r="AL214" s="91"/>
      <c r="AM214" s="91"/>
      <c r="AN214" s="91"/>
      <c r="AO214" s="91"/>
      <c r="AP214" s="91"/>
      <c r="AQ214" s="91"/>
      <c r="AR214" s="91"/>
      <c r="AS214" s="91"/>
      <c r="AT214" s="91"/>
      <c r="AU214" s="91"/>
      <c r="AV214" s="91"/>
      <c r="AW214" s="91"/>
    </row>
    <row r="215" s="138" customFormat="1" ht="11.25" customHeight="1" spans="1:49">
      <c r="A215" s="635"/>
      <c r="B215" s="596"/>
      <c r="C215" s="597"/>
      <c r="D215" s="628"/>
      <c r="E215" s="678"/>
      <c r="F215" s="679"/>
      <c r="G215" s="679"/>
      <c r="H215" s="654"/>
      <c r="I215" s="654"/>
      <c r="J215" s="680"/>
      <c r="K215" s="678"/>
      <c r="L215" s="681"/>
      <c r="M215" s="682"/>
      <c r="N215" s="601"/>
      <c r="O215" s="654"/>
      <c r="P215" s="654"/>
      <c r="Q215" s="654"/>
      <c r="R215" s="654"/>
      <c r="S215" s="654"/>
      <c r="T215" s="596"/>
      <c r="U215" s="596"/>
      <c r="V215" s="596"/>
      <c r="W215" s="596"/>
      <c r="X215" s="596"/>
      <c r="Y215" s="683"/>
      <c r="Z215" s="683"/>
      <c r="AA215" s="596"/>
      <c r="AB215" s="596"/>
      <c r="AC215" s="596"/>
      <c r="AD215" s="596"/>
      <c r="AE215" s="596"/>
      <c r="AF215" s="147"/>
      <c r="AG215" s="147"/>
      <c r="AH215" s="91"/>
      <c r="AI215" s="91"/>
      <c r="AJ215" s="91"/>
      <c r="AK215" s="91"/>
      <c r="AL215" s="91"/>
      <c r="AM215" s="91"/>
      <c r="AN215" s="91"/>
      <c r="AO215" s="91"/>
      <c r="AP215" s="91"/>
      <c r="AQ215" s="91"/>
      <c r="AR215" s="91"/>
      <c r="AS215" s="91"/>
      <c r="AT215" s="91"/>
      <c r="AU215" s="91"/>
      <c r="AV215" s="91"/>
      <c r="AW215" s="91"/>
    </row>
    <row r="216" s="138" customFormat="1" ht="11.25" customHeight="1" spans="1:49">
      <c r="A216" s="635"/>
      <c r="B216" s="596"/>
      <c r="C216" s="597"/>
      <c r="D216" s="613" t="s">
        <v>192</v>
      </c>
      <c r="E216" s="528" t="s">
        <v>1428</v>
      </c>
      <c r="F216" s="528"/>
      <c r="G216" s="528"/>
      <c r="H216" s="528"/>
      <c r="I216" s="528"/>
      <c r="J216" s="528"/>
      <c r="K216" s="528"/>
      <c r="L216" s="528"/>
      <c r="M216" s="528"/>
      <c r="N216" s="528"/>
      <c r="O216" s="528"/>
      <c r="P216" s="528"/>
      <c r="Q216" s="528"/>
      <c r="R216" s="528"/>
      <c r="S216" s="528"/>
      <c r="T216" s="610"/>
      <c r="U216" s="528"/>
      <c r="V216" s="528"/>
      <c r="W216" s="528"/>
      <c r="X216" s="528"/>
      <c r="Y216" s="684"/>
      <c r="Z216" s="684"/>
      <c r="AA216" s="596"/>
      <c r="AB216" s="596"/>
      <c r="AC216" s="602"/>
      <c r="AD216" s="4038" t="s">
        <v>1429</v>
      </c>
      <c r="AE216" s="145"/>
      <c r="AF216" s="147"/>
      <c r="AG216" s="147"/>
      <c r="AH216" s="91"/>
      <c r="AI216" s="91"/>
      <c r="AJ216" s="91"/>
      <c r="AK216" s="91"/>
      <c r="AL216" s="91"/>
      <c r="AM216" s="91"/>
      <c r="AN216" s="91"/>
      <c r="AO216" s="91"/>
      <c r="AP216" s="91"/>
      <c r="AQ216" s="91"/>
      <c r="AR216" s="91"/>
      <c r="AS216" s="91"/>
      <c r="AT216" s="91"/>
      <c r="AU216" s="91"/>
      <c r="AV216" s="91"/>
      <c r="AW216" s="91"/>
    </row>
    <row r="217" s="138" customFormat="1" ht="11.25" customHeight="1" spans="1:49">
      <c r="A217" s="635"/>
      <c r="B217" s="596"/>
      <c r="C217" s="597"/>
      <c r="D217" s="616"/>
      <c r="E217" s="531" t="s">
        <v>1430</v>
      </c>
      <c r="F217" s="531"/>
      <c r="G217" s="531"/>
      <c r="H217" s="531"/>
      <c r="I217" s="531"/>
      <c r="J217" s="531"/>
      <c r="K217" s="531"/>
      <c r="L217" s="531"/>
      <c r="M217" s="531"/>
      <c r="N217" s="531"/>
      <c r="O217" s="531"/>
      <c r="P217" s="531"/>
      <c r="Q217" s="531"/>
      <c r="R217" s="531"/>
      <c r="S217" s="531"/>
      <c r="T217" s="616"/>
      <c r="U217" s="531"/>
      <c r="V217" s="531"/>
      <c r="W217" s="531"/>
      <c r="X217" s="531"/>
      <c r="Y217" s="685"/>
      <c r="Z217" s="602"/>
      <c r="AA217" s="616"/>
      <c r="AB217" s="616"/>
      <c r="AC217" s="686"/>
      <c r="AD217" s="615"/>
      <c r="AE217" s="149"/>
      <c r="AF217" s="147"/>
      <c r="AG217" s="147"/>
      <c r="AH217" s="91"/>
      <c r="AI217" s="91"/>
      <c r="AJ217" s="91"/>
      <c r="AK217" s="91"/>
      <c r="AL217" s="91"/>
      <c r="AM217" s="91"/>
      <c r="AN217" s="91"/>
      <c r="AO217" s="91"/>
      <c r="AP217" s="91"/>
      <c r="AQ217" s="91"/>
      <c r="AR217" s="91"/>
      <c r="AS217" s="91"/>
      <c r="AT217" s="91"/>
      <c r="AU217" s="91"/>
      <c r="AV217" s="91"/>
      <c r="AW217" s="91"/>
    </row>
    <row r="218" s="138" customFormat="1" ht="11.25" customHeight="1" spans="1:49">
      <c r="A218" s="635"/>
      <c r="B218" s="596"/>
      <c r="C218" s="596"/>
      <c r="D218" s="628"/>
      <c r="E218" s="678"/>
      <c r="F218" s="679"/>
      <c r="G218" s="679"/>
      <c r="H218" s="654"/>
      <c r="I218" s="654"/>
      <c r="J218" s="680"/>
      <c r="K218" s="678"/>
      <c r="L218" s="681"/>
      <c r="M218" s="682"/>
      <c r="N218" s="601"/>
      <c r="O218" s="654"/>
      <c r="P218" s="654"/>
      <c r="Q218" s="654"/>
      <c r="R218" s="654"/>
      <c r="S218" s="654"/>
      <c r="T218" s="596"/>
      <c r="U218" s="596"/>
      <c r="V218" s="596"/>
      <c r="W218" s="596"/>
      <c r="X218" s="596"/>
      <c r="Y218" s="683"/>
      <c r="Z218" s="683"/>
      <c r="AA218" s="596"/>
      <c r="AB218" s="596"/>
      <c r="AC218" s="596"/>
      <c r="AD218" s="596"/>
      <c r="AE218" s="596"/>
      <c r="AF218" s="147"/>
      <c r="AG218" s="147"/>
      <c r="AH218" s="91"/>
      <c r="AI218" s="91"/>
      <c r="AJ218" s="91"/>
      <c r="AK218" s="91"/>
      <c r="AL218" s="91"/>
      <c r="AM218" s="91"/>
      <c r="AN218" s="91"/>
      <c r="AO218" s="91"/>
      <c r="AP218" s="91"/>
      <c r="AQ218" s="91"/>
      <c r="AR218" s="91"/>
      <c r="AS218" s="91"/>
      <c r="AT218" s="91"/>
      <c r="AU218" s="91"/>
      <c r="AV218" s="91"/>
      <c r="AW218" s="91"/>
    </row>
    <row r="219" s="138" customFormat="1" ht="11.25" customHeight="1" spans="1:49">
      <c r="A219" s="635"/>
      <c r="B219" s="596"/>
      <c r="C219" s="596"/>
      <c r="D219" s="613" t="s">
        <v>253</v>
      </c>
      <c r="E219" s="528" t="s">
        <v>1431</v>
      </c>
      <c r="F219" s="528"/>
      <c r="G219" s="528"/>
      <c r="H219" s="528"/>
      <c r="I219" s="528"/>
      <c r="J219" s="528"/>
      <c r="K219" s="528"/>
      <c r="L219" s="528"/>
      <c r="M219" s="528"/>
      <c r="N219" s="528"/>
      <c r="O219" s="528"/>
      <c r="P219" s="528"/>
      <c r="Q219" s="528"/>
      <c r="R219" s="528"/>
      <c r="S219" s="528"/>
      <c r="T219" s="610"/>
      <c r="U219" s="528"/>
      <c r="V219" s="528"/>
      <c r="W219" s="528"/>
      <c r="X219" s="528"/>
      <c r="Y219" s="684"/>
      <c r="Z219" s="684"/>
      <c r="AA219" s="596"/>
      <c r="AB219" s="596"/>
      <c r="AC219" s="602"/>
      <c r="AD219" s="615">
        <v>83</v>
      </c>
      <c r="AE219" s="145"/>
      <c r="AF219" s="147"/>
      <c r="AG219" s="147"/>
      <c r="AH219" s="91"/>
      <c r="AI219" s="91"/>
      <c r="AJ219" s="91"/>
      <c r="AK219" s="91"/>
      <c r="AL219" s="91"/>
      <c r="AM219" s="91"/>
      <c r="AN219" s="91"/>
      <c r="AO219" s="91"/>
      <c r="AP219" s="91"/>
      <c r="AQ219" s="91"/>
      <c r="AR219" s="91"/>
      <c r="AS219" s="91"/>
      <c r="AT219" s="91"/>
      <c r="AU219" s="91"/>
      <c r="AV219" s="91"/>
      <c r="AW219" s="91"/>
    </row>
    <row r="220" s="138" customFormat="1" ht="11.25" customHeight="1" spans="1:49">
      <c r="A220" s="635"/>
      <c r="B220" s="686"/>
      <c r="C220" s="686"/>
      <c r="D220" s="616"/>
      <c r="E220" s="531" t="s">
        <v>1432</v>
      </c>
      <c r="F220" s="531"/>
      <c r="G220" s="531"/>
      <c r="H220" s="531"/>
      <c r="I220" s="531"/>
      <c r="J220" s="531"/>
      <c r="K220" s="531"/>
      <c r="L220" s="531"/>
      <c r="M220" s="531"/>
      <c r="N220" s="531"/>
      <c r="O220" s="531"/>
      <c r="P220" s="531"/>
      <c r="Q220" s="531"/>
      <c r="R220" s="531"/>
      <c r="S220" s="531"/>
      <c r="T220" s="616"/>
      <c r="U220" s="531"/>
      <c r="V220" s="531"/>
      <c r="W220" s="531"/>
      <c r="X220" s="531"/>
      <c r="Y220" s="685"/>
      <c r="Z220" s="602"/>
      <c r="AA220" s="616"/>
      <c r="AB220" s="616"/>
      <c r="AC220" s="686"/>
      <c r="AD220" s="615"/>
      <c r="AE220" s="149"/>
      <c r="AF220" s="147"/>
      <c r="AG220" s="147"/>
      <c r="AH220" s="91"/>
      <c r="AI220" s="91"/>
      <c r="AJ220" s="91"/>
      <c r="AK220" s="91"/>
      <c r="AL220" s="91"/>
      <c r="AM220" s="91"/>
      <c r="AN220" s="91"/>
      <c r="AO220" s="91"/>
      <c r="AP220" s="91"/>
      <c r="AQ220" s="91"/>
      <c r="AR220" s="91"/>
      <c r="AS220" s="91"/>
      <c r="AT220" s="91"/>
      <c r="AU220" s="91"/>
      <c r="AV220" s="91"/>
      <c r="AW220" s="91"/>
    </row>
    <row r="221" s="138" customFormat="1" ht="11.25" customHeight="1" spans="1:49">
      <c r="A221" s="635"/>
      <c r="B221" s="687"/>
      <c r="C221" s="687"/>
      <c r="D221" s="596"/>
      <c r="E221" s="596"/>
      <c r="F221" s="596"/>
      <c r="G221" s="596"/>
      <c r="H221" s="596"/>
      <c r="I221" s="596"/>
      <c r="J221" s="596"/>
      <c r="K221" s="596"/>
      <c r="L221" s="596"/>
      <c r="M221" s="596"/>
      <c r="N221" s="596"/>
      <c r="O221" s="596"/>
      <c r="P221" s="596"/>
      <c r="Q221" s="596"/>
      <c r="R221" s="596"/>
      <c r="S221" s="596"/>
      <c r="T221" s="596"/>
      <c r="U221" s="596"/>
      <c r="V221" s="596"/>
      <c r="W221" s="596"/>
      <c r="X221" s="596"/>
      <c r="Y221" s="596"/>
      <c r="Z221" s="596"/>
      <c r="AA221" s="596"/>
      <c r="AB221" s="596"/>
      <c r="AC221" s="596"/>
      <c r="AD221" s="596"/>
      <c r="AE221" s="596"/>
      <c r="AF221" s="147"/>
      <c r="AG221" s="147"/>
      <c r="AH221" s="91"/>
      <c r="AI221" s="91"/>
      <c r="AJ221" s="91"/>
      <c r="AK221" s="91"/>
      <c r="AL221" s="91"/>
      <c r="AM221" s="91"/>
      <c r="AN221" s="91"/>
      <c r="AO221" s="91"/>
      <c r="AP221" s="91"/>
      <c r="AQ221" s="91"/>
      <c r="AR221" s="91"/>
      <c r="AS221" s="91"/>
      <c r="AT221" s="91"/>
      <c r="AU221" s="91"/>
      <c r="AV221" s="91"/>
      <c r="AW221" s="91"/>
    </row>
    <row r="222" s="138" customFormat="1" ht="11.25" customHeight="1" spans="1:49">
      <c r="A222" s="635"/>
      <c r="B222" s="596"/>
      <c r="C222" s="596"/>
      <c r="D222" s="596"/>
      <c r="E222" s="688" t="s">
        <v>1433</v>
      </c>
      <c r="F222" s="689"/>
      <c r="G222" s="689"/>
      <c r="H222" s="689"/>
      <c r="I222" s="689"/>
      <c r="J222" s="689"/>
      <c r="K222" s="689"/>
      <c r="L222" s="689"/>
      <c r="M222" s="689"/>
      <c r="N222" s="689"/>
      <c r="O222" s="689"/>
      <c r="P222" s="689"/>
      <c r="Q222" s="689"/>
      <c r="R222" s="689"/>
      <c r="S222" s="689"/>
      <c r="T222" s="689"/>
      <c r="U222" s="689"/>
      <c r="V222" s="689"/>
      <c r="W222" s="689"/>
      <c r="X222" s="689"/>
      <c r="Y222" s="689"/>
      <c r="Z222" s="690"/>
      <c r="AA222" s="690"/>
      <c r="AB222" s="690"/>
      <c r="AC222" s="690"/>
      <c r="AD222" s="690"/>
      <c r="AE222" s="691"/>
      <c r="AF222" s="147"/>
      <c r="AG222" s="147"/>
      <c r="AH222" s="91"/>
      <c r="AI222" s="91"/>
      <c r="AJ222" s="91"/>
      <c r="AK222" s="91"/>
      <c r="AL222" s="91"/>
      <c r="AM222" s="91"/>
      <c r="AN222" s="91"/>
      <c r="AO222" s="91"/>
      <c r="AP222" s="91"/>
      <c r="AQ222" s="91"/>
      <c r="AR222" s="91"/>
      <c r="AS222" s="91"/>
      <c r="AT222" s="91"/>
      <c r="AU222" s="91"/>
      <c r="AV222" s="91"/>
      <c r="AW222" s="91"/>
    </row>
    <row r="223" s="138" customFormat="1" ht="4.5" customHeight="1" spans="1:49">
      <c r="A223" s="635"/>
      <c r="B223" s="596"/>
      <c r="C223" s="596"/>
      <c r="D223" s="596"/>
      <c r="E223" s="692"/>
      <c r="F223" s="693"/>
      <c r="G223" s="693"/>
      <c r="H223" s="693"/>
      <c r="I223" s="693"/>
      <c r="J223" s="693"/>
      <c r="K223" s="693"/>
      <c r="L223" s="693"/>
      <c r="M223" s="693"/>
      <c r="N223" s="693"/>
      <c r="O223" s="693"/>
      <c r="P223" s="693"/>
      <c r="Q223" s="693"/>
      <c r="R223" s="693"/>
      <c r="S223" s="693"/>
      <c r="T223" s="693"/>
      <c r="U223" s="693"/>
      <c r="V223" s="693"/>
      <c r="W223" s="693"/>
      <c r="X223" s="693"/>
      <c r="Y223" s="693"/>
      <c r="Z223" s="694"/>
      <c r="AA223" s="694"/>
      <c r="AB223" s="694"/>
      <c r="AC223" s="694"/>
      <c r="AD223" s="694"/>
      <c r="AE223" s="695"/>
      <c r="AF223" s="147"/>
      <c r="AG223" s="147"/>
      <c r="AH223" s="91"/>
      <c r="AI223" s="91"/>
      <c r="AJ223" s="91"/>
      <c r="AK223" s="91"/>
      <c r="AL223" s="91"/>
      <c r="AM223" s="91"/>
      <c r="AN223" s="91"/>
      <c r="AO223" s="91"/>
      <c r="AP223" s="91"/>
      <c r="AQ223" s="91"/>
      <c r="AR223" s="91"/>
      <c r="AS223" s="91"/>
      <c r="AT223" s="91"/>
      <c r="AU223" s="91"/>
      <c r="AV223" s="91"/>
      <c r="AW223" s="91"/>
    </row>
    <row r="224" s="138" customFormat="1" ht="11.25" customHeight="1" spans="1:49">
      <c r="A224" s="635"/>
      <c r="B224" s="153"/>
      <c r="C224" s="153"/>
      <c r="D224" s="153"/>
      <c r="E224" s="696" t="s">
        <v>1434</v>
      </c>
      <c r="F224" s="697"/>
      <c r="G224" s="697"/>
      <c r="H224" s="697"/>
      <c r="I224" s="697" t="s">
        <v>1435</v>
      </c>
      <c r="J224" s="698"/>
      <c r="K224" s="697"/>
      <c r="L224" s="697"/>
      <c r="M224" s="697"/>
      <c r="N224" s="697"/>
      <c r="O224" s="697"/>
      <c r="P224" s="697"/>
      <c r="Q224" s="697"/>
      <c r="R224" s="697"/>
      <c r="S224" s="697"/>
      <c r="T224" s="697"/>
      <c r="U224" s="697"/>
      <c r="V224" s="697"/>
      <c r="W224" s="697"/>
      <c r="X224" s="697"/>
      <c r="Y224" s="697"/>
      <c r="Z224" s="697"/>
      <c r="AA224" s="697"/>
      <c r="AB224" s="697"/>
      <c r="AC224" s="699"/>
      <c r="AD224" s="699"/>
      <c r="AE224" s="700"/>
      <c r="AF224" s="147"/>
      <c r="AG224" s="147"/>
      <c r="AH224" s="91"/>
      <c r="AI224" s="91"/>
      <c r="AJ224" s="91"/>
      <c r="AK224" s="91"/>
      <c r="AL224" s="91"/>
      <c r="AM224" s="91"/>
      <c r="AN224" s="91"/>
      <c r="AO224" s="91"/>
      <c r="AP224" s="91"/>
      <c r="AQ224" s="91"/>
      <c r="AR224" s="91"/>
      <c r="AS224" s="91"/>
      <c r="AT224" s="91"/>
      <c r="AU224" s="91"/>
      <c r="AV224" s="91"/>
      <c r="AW224" s="91"/>
    </row>
    <row r="225" s="138" customFormat="1" ht="11.25" customHeight="1" spans="1:49">
      <c r="A225" s="635"/>
      <c r="B225" s="153"/>
      <c r="C225" s="153"/>
      <c r="D225" s="153"/>
      <c r="E225" s="701"/>
      <c r="F225" s="698"/>
      <c r="G225" s="698"/>
      <c r="H225" s="698"/>
      <c r="I225" s="702" t="s">
        <v>1436</v>
      </c>
      <c r="J225" s="698"/>
      <c r="K225" s="702"/>
      <c r="L225" s="702"/>
      <c r="M225" s="702"/>
      <c r="N225" s="702"/>
      <c r="O225" s="702"/>
      <c r="P225" s="698"/>
      <c r="Q225" s="698"/>
      <c r="R225" s="698"/>
      <c r="S225" s="698"/>
      <c r="T225" s="703"/>
      <c r="U225" s="698"/>
      <c r="V225" s="698"/>
      <c r="W225" s="698"/>
      <c r="X225" s="698"/>
      <c r="Y225" s="698"/>
      <c r="Z225" s="704"/>
      <c r="AA225" s="704"/>
      <c r="AB225" s="704"/>
      <c r="AC225" s="704"/>
      <c r="AD225" s="704"/>
      <c r="AE225" s="705"/>
      <c r="AF225" s="147"/>
      <c r="AG225" s="147"/>
      <c r="AH225" s="91"/>
      <c r="AI225" s="91"/>
      <c r="AJ225" s="91"/>
      <c r="AK225" s="91"/>
      <c r="AL225" s="91"/>
      <c r="AM225" s="91"/>
      <c r="AN225" s="91"/>
      <c r="AO225" s="91"/>
      <c r="AP225" s="91"/>
      <c r="AQ225" s="91"/>
      <c r="AR225" s="91"/>
      <c r="AS225" s="91"/>
      <c r="AT225" s="91"/>
      <c r="AU225" s="91"/>
      <c r="AV225" s="91"/>
      <c r="AW225" s="91"/>
    </row>
    <row r="226" s="138" customFormat="1" ht="11.25" customHeight="1" spans="1:49">
      <c r="A226" s="635"/>
      <c r="B226" s="153"/>
      <c r="C226" s="153"/>
      <c r="D226" s="153"/>
      <c r="E226" s="706" t="s">
        <v>1437</v>
      </c>
      <c r="F226" s="698"/>
      <c r="G226" s="698"/>
      <c r="H226" s="698"/>
      <c r="I226" s="698"/>
      <c r="J226" s="698"/>
      <c r="K226" s="698"/>
      <c r="L226" s="698"/>
      <c r="M226" s="698"/>
      <c r="N226" s="698"/>
      <c r="O226" s="698"/>
      <c r="P226" s="698"/>
      <c r="Q226" s="698"/>
      <c r="R226" s="698"/>
      <c r="S226" s="698"/>
      <c r="T226" s="703"/>
      <c r="U226" s="698"/>
      <c r="V226" s="698"/>
      <c r="W226" s="698"/>
      <c r="X226" s="698"/>
      <c r="Y226" s="698"/>
      <c r="Z226" s="707"/>
      <c r="AA226" s="707"/>
      <c r="AB226" s="707"/>
      <c r="AC226" s="707"/>
      <c r="AD226" s="707"/>
      <c r="AE226" s="708"/>
      <c r="AF226" s="147"/>
      <c r="AG226" s="147"/>
      <c r="AH226" s="91"/>
      <c r="AI226" s="91"/>
      <c r="AJ226" s="91"/>
      <c r="AK226" s="91"/>
      <c r="AL226" s="91"/>
      <c r="AM226" s="91"/>
      <c r="AN226" s="91"/>
      <c r="AO226" s="91"/>
      <c r="AP226" s="91"/>
      <c r="AQ226" s="91"/>
      <c r="AR226" s="91"/>
      <c r="AS226" s="91"/>
      <c r="AT226" s="91"/>
      <c r="AU226" s="91"/>
      <c r="AV226" s="91"/>
      <c r="AW226" s="91"/>
    </row>
    <row r="227" s="138" customFormat="1" ht="7.5" customHeight="1" spans="1:49">
      <c r="A227" s="635"/>
      <c r="B227" s="153"/>
      <c r="C227" s="153"/>
      <c r="D227" s="153"/>
      <c r="E227" s="701"/>
      <c r="F227" s="698"/>
      <c r="G227" s="698"/>
      <c r="H227" s="698"/>
      <c r="I227" s="698"/>
      <c r="J227" s="698"/>
      <c r="K227" s="698"/>
      <c r="L227" s="698"/>
      <c r="M227" s="698"/>
      <c r="N227" s="698"/>
      <c r="O227" s="698"/>
      <c r="P227" s="698"/>
      <c r="Q227" s="698"/>
      <c r="R227" s="698"/>
      <c r="S227" s="698"/>
      <c r="T227" s="703"/>
      <c r="U227" s="698"/>
      <c r="V227" s="698"/>
      <c r="W227" s="698"/>
      <c r="X227" s="698"/>
      <c r="Y227" s="698"/>
      <c r="Z227" s="694"/>
      <c r="AA227" s="694"/>
      <c r="AB227" s="694"/>
      <c r="AC227" s="694"/>
      <c r="AD227" s="694"/>
      <c r="AE227" s="695"/>
      <c r="AF227" s="147"/>
      <c r="AG227" s="147"/>
      <c r="AH227" s="91"/>
      <c r="AI227" s="91"/>
      <c r="AJ227" s="91"/>
      <c r="AK227" s="91"/>
      <c r="AL227" s="91"/>
      <c r="AM227" s="91"/>
      <c r="AN227" s="91"/>
      <c r="AO227" s="91"/>
      <c r="AP227" s="91"/>
      <c r="AQ227" s="91"/>
      <c r="AR227" s="91"/>
      <c r="AS227" s="91"/>
      <c r="AT227" s="91"/>
      <c r="AU227" s="91"/>
      <c r="AV227" s="91"/>
      <c r="AW227" s="91"/>
    </row>
    <row r="228" s="138" customFormat="1" ht="11.25" customHeight="1" spans="1:49">
      <c r="A228" s="635"/>
      <c r="B228" s="153"/>
      <c r="C228" s="153"/>
      <c r="D228" s="153"/>
      <c r="E228" s="709" t="s">
        <v>1438</v>
      </c>
      <c r="F228" s="710"/>
      <c r="G228" s="710"/>
      <c r="H228" s="710"/>
      <c r="I228" s="710"/>
      <c r="J228" s="710"/>
      <c r="K228" s="710"/>
      <c r="L228" s="710"/>
      <c r="M228" s="710"/>
      <c r="N228" s="710"/>
      <c r="O228" s="710"/>
      <c r="P228" s="710"/>
      <c r="Q228" s="710"/>
      <c r="R228" s="710"/>
      <c r="S228" s="710"/>
      <c r="T228" s="711"/>
      <c r="U228" s="710"/>
      <c r="V228" s="710"/>
      <c r="W228" s="710"/>
      <c r="X228" s="710"/>
      <c r="Y228" s="710"/>
      <c r="Z228" s="712"/>
      <c r="AA228" s="712"/>
      <c r="AB228" s="712"/>
      <c r="AC228" s="712"/>
      <c r="AD228" s="712"/>
      <c r="AE228" s="705"/>
      <c r="AF228" s="147"/>
      <c r="AG228" s="147"/>
      <c r="AH228" s="91"/>
      <c r="AI228" s="91"/>
      <c r="AJ228" s="91"/>
      <c r="AK228" s="91"/>
      <c r="AL228" s="91"/>
      <c r="AM228" s="91"/>
      <c r="AN228" s="91"/>
      <c r="AO228" s="91"/>
      <c r="AP228" s="91"/>
      <c r="AQ228" s="91"/>
      <c r="AR228" s="91"/>
      <c r="AS228" s="91"/>
      <c r="AT228" s="91"/>
      <c r="AU228" s="91"/>
      <c r="AV228" s="91"/>
      <c r="AW228" s="91"/>
    </row>
    <row r="229" s="138" customFormat="1" ht="11.25" customHeight="1" spans="1:49">
      <c r="A229" s="635"/>
      <c r="B229" s="713"/>
      <c r="C229" s="714"/>
      <c r="D229" s="714"/>
      <c r="E229" s="715"/>
      <c r="F229" s="716"/>
      <c r="G229" s="716"/>
      <c r="H229" s="717" t="s">
        <v>1439</v>
      </c>
      <c r="I229" s="717"/>
      <c r="J229" s="717"/>
      <c r="K229" s="712"/>
      <c r="L229" s="712"/>
      <c r="M229" s="712"/>
      <c r="N229" s="712"/>
      <c r="O229" s="718"/>
      <c r="P229" s="718"/>
      <c r="Q229" s="718"/>
      <c r="R229" s="718"/>
      <c r="S229" s="718"/>
      <c r="T229" s="712"/>
      <c r="U229" s="712"/>
      <c r="V229" s="712"/>
      <c r="W229" s="712"/>
      <c r="X229" s="712"/>
      <c r="Y229" s="712"/>
      <c r="Z229" s="712"/>
      <c r="AA229" s="712"/>
      <c r="AB229" s="712"/>
      <c r="AC229" s="712"/>
      <c r="AD229" s="712"/>
      <c r="AE229" s="705"/>
      <c r="AF229" s="147"/>
      <c r="AG229" s="147"/>
      <c r="AH229" s="91"/>
      <c r="AI229" s="91"/>
      <c r="AJ229" s="91"/>
      <c r="AK229" s="91"/>
      <c r="AL229" s="91"/>
      <c r="AM229" s="91"/>
      <c r="AN229" s="91"/>
      <c r="AO229" s="91"/>
      <c r="AP229" s="91"/>
      <c r="AQ229" s="91"/>
      <c r="AR229" s="91"/>
      <c r="AS229" s="91"/>
      <c r="AT229" s="91"/>
      <c r="AU229" s="91"/>
      <c r="AV229" s="91"/>
      <c r="AW229" s="91"/>
    </row>
    <row r="230" s="138" customFormat="1" ht="11.25" customHeight="1" spans="1:49">
      <c r="A230" s="635"/>
      <c r="B230" s="713"/>
      <c r="C230" s="713"/>
      <c r="D230" s="719"/>
      <c r="E230" s="720" t="s">
        <v>1440</v>
      </c>
      <c r="F230" s="721"/>
      <c r="G230" s="721"/>
      <c r="H230" s="721"/>
      <c r="I230" s="721"/>
      <c r="J230" s="721"/>
      <c r="K230" s="721"/>
      <c r="L230" s="721"/>
      <c r="M230" s="721"/>
      <c r="N230" s="721"/>
      <c r="O230" s="722"/>
      <c r="P230" s="722"/>
      <c r="Q230" s="722"/>
      <c r="R230" s="722"/>
      <c r="S230" s="722"/>
      <c r="T230" s="721"/>
      <c r="U230" s="721"/>
      <c r="V230" s="721"/>
      <c r="W230" s="721"/>
      <c r="X230" s="721"/>
      <c r="Y230" s="721"/>
      <c r="Z230" s="721"/>
      <c r="AA230" s="712"/>
      <c r="AB230" s="712"/>
      <c r="AC230" s="712"/>
      <c r="AD230" s="712"/>
      <c r="AE230" s="705"/>
      <c r="AF230" s="147"/>
      <c r="AG230" s="147"/>
      <c r="AH230" s="91"/>
      <c r="AI230" s="91"/>
      <c r="AJ230" s="91"/>
      <c r="AK230" s="91"/>
      <c r="AL230" s="91"/>
      <c r="AM230" s="91"/>
      <c r="AN230" s="91"/>
      <c r="AO230" s="91"/>
      <c r="AP230" s="91"/>
      <c r="AQ230" s="91"/>
      <c r="AR230" s="91"/>
      <c r="AS230" s="91"/>
      <c r="AT230" s="91"/>
      <c r="AU230" s="91"/>
      <c r="AV230" s="91"/>
      <c r="AW230" s="91"/>
    </row>
    <row r="231" s="138" customFormat="1" ht="6" customHeight="1" spans="1:49">
      <c r="A231" s="635"/>
      <c r="B231" s="713"/>
      <c r="C231" s="713"/>
      <c r="D231" s="713"/>
      <c r="E231" s="723"/>
      <c r="F231" s="724"/>
      <c r="G231" s="724"/>
      <c r="H231" s="724"/>
      <c r="I231" s="724"/>
      <c r="J231" s="724"/>
      <c r="K231" s="724"/>
      <c r="L231" s="724"/>
      <c r="M231" s="724"/>
      <c r="N231" s="724"/>
      <c r="O231" s="725"/>
      <c r="P231" s="725"/>
      <c r="Q231" s="725"/>
      <c r="R231" s="725"/>
      <c r="S231" s="725"/>
      <c r="T231" s="724"/>
      <c r="U231" s="724"/>
      <c r="V231" s="724"/>
      <c r="W231" s="724"/>
      <c r="X231" s="724"/>
      <c r="Y231" s="724"/>
      <c r="Z231" s="724"/>
      <c r="AA231" s="724"/>
      <c r="AB231" s="724"/>
      <c r="AC231" s="724"/>
      <c r="AD231" s="724"/>
      <c r="AE231" s="726"/>
      <c r="AF231" s="147"/>
      <c r="AG231" s="147"/>
      <c r="AH231" s="91"/>
      <c r="AI231" s="91"/>
      <c r="AJ231" s="91"/>
      <c r="AK231" s="91"/>
      <c r="AL231" s="91"/>
      <c r="AM231" s="91"/>
      <c r="AN231" s="91"/>
      <c r="AO231" s="91"/>
      <c r="AP231" s="91"/>
      <c r="AQ231" s="91"/>
      <c r="AR231" s="91"/>
      <c r="AS231" s="91"/>
      <c r="AT231" s="91"/>
      <c r="AU231" s="91"/>
      <c r="AV231" s="91"/>
      <c r="AW231" s="91"/>
    </row>
    <row r="232" s="490" customFormat="1" ht="6.75" customHeight="1" spans="1:49">
      <c r="A232" s="397"/>
      <c r="B232" s="86"/>
      <c r="C232" s="147"/>
      <c r="D232" s="114"/>
      <c r="E232" s="457"/>
      <c r="F232" s="95"/>
      <c r="G232" s="95"/>
      <c r="H232" s="88"/>
      <c r="I232" s="88"/>
      <c r="J232" s="93"/>
      <c r="K232" s="93"/>
      <c r="L232" s="93"/>
      <c r="M232" s="91"/>
      <c r="N232" s="93"/>
      <c r="O232" s="93"/>
      <c r="P232" s="93"/>
      <c r="Q232" s="93"/>
      <c r="R232" s="93"/>
      <c r="S232" s="93"/>
      <c r="T232" s="93"/>
      <c r="U232" s="94"/>
      <c r="V232" s="93"/>
      <c r="W232" s="93"/>
      <c r="X232" s="93"/>
      <c r="Y232" s="93"/>
      <c r="Z232" s="93"/>
      <c r="AA232" s="93"/>
      <c r="AB232" s="93"/>
      <c r="AC232" s="91"/>
      <c r="AD232" s="101"/>
      <c r="AE232" s="101"/>
      <c r="AF232" s="101"/>
      <c r="AG232" s="132"/>
      <c r="AH232" s="91"/>
      <c r="AI232" s="91"/>
      <c r="AJ232" s="396"/>
      <c r="AK232" s="396"/>
      <c r="AL232" s="396"/>
      <c r="AM232" s="396"/>
      <c r="AN232" s="396"/>
      <c r="AO232" s="396"/>
      <c r="AP232" s="396"/>
      <c r="AQ232" s="396"/>
      <c r="AR232" s="396"/>
      <c r="AS232" s="396"/>
      <c r="AT232" s="396"/>
      <c r="AU232" s="396"/>
      <c r="AV232" s="396"/>
      <c r="AW232" s="396"/>
    </row>
    <row r="233" s="490" customFormat="1" ht="6.75" customHeight="1" spans="1:49">
      <c r="A233" s="397"/>
      <c r="B233" s="86"/>
      <c r="C233" s="147"/>
      <c r="D233" s="114"/>
      <c r="E233" s="457"/>
      <c r="F233" s="95"/>
      <c r="G233" s="95"/>
      <c r="H233" s="88"/>
      <c r="I233" s="88"/>
      <c r="J233" s="93"/>
      <c r="K233" s="93"/>
      <c r="L233" s="93"/>
      <c r="M233" s="91"/>
      <c r="N233" s="93"/>
      <c r="O233" s="93"/>
      <c r="P233" s="93"/>
      <c r="Q233" s="93"/>
      <c r="R233" s="93"/>
      <c r="S233" s="93"/>
      <c r="T233" s="93"/>
      <c r="U233" s="94"/>
      <c r="V233" s="93"/>
      <c r="W233" s="93"/>
      <c r="X233" s="93"/>
      <c r="Y233" s="93"/>
      <c r="Z233" s="93"/>
      <c r="AA233" s="93"/>
      <c r="AB233" s="93"/>
      <c r="AC233" s="91"/>
      <c r="AD233" s="101"/>
      <c r="AE233" s="101"/>
      <c r="AF233" s="101"/>
      <c r="AG233" s="132"/>
      <c r="AH233" s="91"/>
      <c r="AI233" s="91"/>
      <c r="AJ233" s="396"/>
      <c r="AK233" s="396"/>
      <c r="AL233" s="396"/>
      <c r="AM233" s="396"/>
      <c r="AN233" s="396"/>
      <c r="AO233" s="396"/>
      <c r="AP233" s="396"/>
      <c r="AQ233" s="396"/>
      <c r="AR233" s="396"/>
      <c r="AS233" s="396"/>
      <c r="AT233" s="396"/>
      <c r="AU233" s="396"/>
      <c r="AV233" s="396"/>
      <c r="AW233" s="396"/>
    </row>
    <row r="234" s="490" customFormat="1" ht="6.75" customHeight="1" spans="1:49">
      <c r="A234" s="397"/>
      <c r="B234" s="86"/>
      <c r="C234" s="147"/>
      <c r="D234" s="114"/>
      <c r="E234" s="457"/>
      <c r="F234" s="95"/>
      <c r="G234" s="95"/>
      <c r="H234" s="88"/>
      <c r="I234" s="88"/>
      <c r="J234" s="93"/>
      <c r="K234" s="93"/>
      <c r="L234" s="93"/>
      <c r="M234" s="91"/>
      <c r="N234" s="93"/>
      <c r="O234" s="93"/>
      <c r="P234" s="93"/>
      <c r="Q234" s="93"/>
      <c r="R234" s="93"/>
      <c r="S234" s="93"/>
      <c r="T234" s="93"/>
      <c r="U234" s="94"/>
      <c r="V234" s="93"/>
      <c r="W234" s="93"/>
      <c r="X234" s="93"/>
      <c r="Y234" s="93"/>
      <c r="Z234" s="93"/>
      <c r="AA234" s="93"/>
      <c r="AB234" s="93"/>
      <c r="AC234" s="91"/>
      <c r="AD234" s="101"/>
      <c r="AE234" s="101"/>
      <c r="AF234" s="101"/>
      <c r="AG234" s="132"/>
      <c r="AH234" s="91"/>
      <c r="AI234" s="91"/>
      <c r="AJ234" s="396"/>
      <c r="AK234" s="396"/>
      <c r="AL234" s="396"/>
      <c r="AM234" s="396"/>
      <c r="AN234" s="396"/>
      <c r="AO234" s="396"/>
      <c r="AP234" s="396"/>
      <c r="AQ234" s="396"/>
      <c r="AR234" s="396"/>
      <c r="AS234" s="396"/>
      <c r="AT234" s="396"/>
      <c r="AU234" s="396"/>
      <c r="AV234" s="396"/>
      <c r="AW234" s="396"/>
    </row>
    <row r="235" s="490" customFormat="1" ht="6.75" customHeight="1" spans="1:49">
      <c r="A235" s="397"/>
      <c r="B235" s="86"/>
      <c r="C235" s="147"/>
      <c r="D235" s="114"/>
      <c r="E235" s="457"/>
      <c r="F235" s="95"/>
      <c r="G235" s="95"/>
      <c r="H235" s="88"/>
      <c r="I235" s="88"/>
      <c r="J235" s="93"/>
      <c r="K235" s="93"/>
      <c r="L235" s="93"/>
      <c r="M235" s="91"/>
      <c r="N235" s="93"/>
      <c r="O235" s="93"/>
      <c r="P235" s="93"/>
      <c r="Q235" s="93"/>
      <c r="R235" s="93"/>
      <c r="S235" s="93"/>
      <c r="T235" s="93"/>
      <c r="U235" s="94"/>
      <c r="V235" s="93"/>
      <c r="W235" s="93"/>
      <c r="X235" s="93"/>
      <c r="Y235" s="93"/>
      <c r="Z235" s="93"/>
      <c r="AA235" s="93"/>
      <c r="AB235" s="93"/>
      <c r="AC235" s="91"/>
      <c r="AD235" s="101"/>
      <c r="AE235" s="101"/>
      <c r="AF235" s="101"/>
      <c r="AG235" s="132"/>
      <c r="AH235" s="91"/>
      <c r="AI235" s="91"/>
      <c r="AJ235" s="396"/>
      <c r="AK235" s="396"/>
      <c r="AL235" s="396"/>
      <c r="AM235" s="396"/>
      <c r="AN235" s="396"/>
      <c r="AO235" s="396"/>
      <c r="AP235" s="396"/>
      <c r="AQ235" s="396"/>
      <c r="AR235" s="396"/>
      <c r="AS235" s="396"/>
      <c r="AT235" s="396"/>
      <c r="AU235" s="396"/>
      <c r="AV235" s="396"/>
      <c r="AW235" s="396"/>
    </row>
    <row r="236" s="490" customFormat="1" ht="6.75" customHeight="1" spans="1:49">
      <c r="A236" s="397"/>
      <c r="B236" s="86"/>
      <c r="C236" s="147"/>
      <c r="D236" s="114"/>
      <c r="E236" s="457"/>
      <c r="F236" s="95"/>
      <c r="G236" s="95"/>
      <c r="H236" s="88"/>
      <c r="I236" s="88"/>
      <c r="J236" s="93"/>
      <c r="K236" s="93"/>
      <c r="L236" s="93"/>
      <c r="M236" s="91"/>
      <c r="N236" s="93"/>
      <c r="O236" s="93"/>
      <c r="P236" s="93"/>
      <c r="Q236" s="93"/>
      <c r="R236" s="93"/>
      <c r="S236" s="93"/>
      <c r="T236" s="93"/>
      <c r="U236" s="94"/>
      <c r="V236" s="93"/>
      <c r="W236" s="93"/>
      <c r="X236" s="93"/>
      <c r="Y236" s="93"/>
      <c r="Z236" s="93"/>
      <c r="AA236" s="93"/>
      <c r="AB236" s="93"/>
      <c r="AC236" s="91"/>
      <c r="AD236" s="101"/>
      <c r="AE236" s="101"/>
      <c r="AF236" s="101"/>
      <c r="AG236" s="132"/>
      <c r="AH236" s="91"/>
      <c r="AI236" s="91"/>
      <c r="AJ236" s="396"/>
      <c r="AK236" s="396"/>
      <c r="AL236" s="396"/>
      <c r="AM236" s="396"/>
      <c r="AN236" s="396"/>
      <c r="AO236" s="396"/>
      <c r="AP236" s="396"/>
      <c r="AQ236" s="396"/>
      <c r="AR236" s="396"/>
      <c r="AS236" s="396"/>
      <c r="AT236" s="396"/>
      <c r="AU236" s="396"/>
      <c r="AV236" s="396"/>
      <c r="AW236" s="396"/>
    </row>
    <row r="237" s="490" customFormat="1" ht="6.75" customHeight="1" spans="1:49">
      <c r="A237" s="397"/>
      <c r="B237" s="86"/>
      <c r="C237" s="147"/>
      <c r="D237" s="114"/>
      <c r="E237" s="457"/>
      <c r="F237" s="95"/>
      <c r="G237" s="95"/>
      <c r="H237" s="88"/>
      <c r="I237" s="88"/>
      <c r="J237" s="93"/>
      <c r="K237" s="93"/>
      <c r="L237" s="93"/>
      <c r="M237" s="91"/>
      <c r="N237" s="93"/>
      <c r="O237" s="93"/>
      <c r="P237" s="93"/>
      <c r="Q237" s="93"/>
      <c r="R237" s="93"/>
      <c r="S237" s="93"/>
      <c r="T237" s="93"/>
      <c r="U237" s="94"/>
      <c r="V237" s="93"/>
      <c r="W237" s="93"/>
      <c r="X237" s="93"/>
      <c r="Y237" s="93"/>
      <c r="Z237" s="93"/>
      <c r="AA237" s="93"/>
      <c r="AB237" s="93"/>
      <c r="AC237" s="91"/>
      <c r="AD237" s="101"/>
      <c r="AE237" s="101"/>
      <c r="AF237" s="101"/>
      <c r="AG237" s="132"/>
      <c r="AH237" s="91"/>
      <c r="AI237" s="91"/>
      <c r="AJ237" s="396"/>
      <c r="AK237" s="396"/>
      <c r="AL237" s="396"/>
      <c r="AM237" s="396"/>
      <c r="AN237" s="396"/>
      <c r="AO237" s="396"/>
      <c r="AP237" s="396"/>
      <c r="AQ237" s="396"/>
      <c r="AR237" s="396"/>
      <c r="AS237" s="396"/>
      <c r="AT237" s="396"/>
      <c r="AU237" s="396"/>
      <c r="AV237" s="396"/>
      <c r="AW237" s="396"/>
    </row>
    <row r="238" s="490" customFormat="1" ht="6.75" customHeight="1" spans="1:49">
      <c r="A238" s="397"/>
      <c r="B238" s="86"/>
      <c r="C238" s="147"/>
      <c r="D238" s="114"/>
      <c r="E238" s="457"/>
      <c r="F238" s="95"/>
      <c r="G238" s="95"/>
      <c r="H238" s="88"/>
      <c r="I238" s="88"/>
      <c r="J238" s="93"/>
      <c r="K238" s="93"/>
      <c r="L238" s="93"/>
      <c r="M238" s="91"/>
      <c r="N238" s="93"/>
      <c r="O238" s="93"/>
      <c r="P238" s="93"/>
      <c r="Q238" s="93"/>
      <c r="R238" s="93"/>
      <c r="S238" s="93"/>
      <c r="T238" s="93"/>
      <c r="U238" s="94"/>
      <c r="V238" s="93"/>
      <c r="W238" s="93"/>
      <c r="X238" s="93"/>
      <c r="Y238" s="93"/>
      <c r="Z238" s="93"/>
      <c r="AA238" s="93"/>
      <c r="AB238" s="93"/>
      <c r="AC238" s="91"/>
      <c r="AD238" s="101"/>
      <c r="AE238" s="101"/>
      <c r="AF238" s="101"/>
      <c r="AG238" s="132"/>
      <c r="AH238" s="91"/>
      <c r="AI238" s="91"/>
      <c r="AJ238" s="396"/>
      <c r="AK238" s="396"/>
      <c r="AL238" s="396"/>
      <c r="AM238" s="396"/>
      <c r="AN238" s="396"/>
      <c r="AO238" s="396"/>
      <c r="AP238" s="396"/>
      <c r="AQ238" s="396"/>
      <c r="AR238" s="396"/>
      <c r="AS238" s="396"/>
      <c r="AT238" s="396"/>
      <c r="AU238" s="396"/>
      <c r="AV238" s="396"/>
      <c r="AW238" s="396"/>
    </row>
    <row r="239" s="490" customFormat="1" ht="6.75" customHeight="1" spans="1:49">
      <c r="A239" s="397"/>
      <c r="B239" s="86"/>
      <c r="C239" s="147"/>
      <c r="D239" s="114"/>
      <c r="E239" s="457"/>
      <c r="F239" s="95"/>
      <c r="G239" s="95"/>
      <c r="H239" s="88"/>
      <c r="I239" s="88"/>
      <c r="J239" s="93"/>
      <c r="K239" s="93"/>
      <c r="L239" s="93"/>
      <c r="M239" s="91"/>
      <c r="N239" s="93"/>
      <c r="O239" s="93"/>
      <c r="P239" s="93"/>
      <c r="Q239" s="93"/>
      <c r="R239" s="93"/>
      <c r="S239" s="93"/>
      <c r="T239" s="93"/>
      <c r="U239" s="94"/>
      <c r="V239" s="93"/>
      <c r="W239" s="93"/>
      <c r="X239" s="93"/>
      <c r="Y239" s="93"/>
      <c r="Z239" s="93"/>
      <c r="AA239" s="93"/>
      <c r="AB239" s="93"/>
      <c r="AC239" s="91"/>
      <c r="AD239" s="101"/>
      <c r="AE239" s="101"/>
      <c r="AF239" s="101"/>
      <c r="AG239" s="132"/>
      <c r="AH239" s="91"/>
      <c r="AI239" s="91"/>
      <c r="AJ239" s="396"/>
      <c r="AK239" s="396"/>
      <c r="AL239" s="396"/>
      <c r="AM239" s="396"/>
      <c r="AN239" s="396"/>
      <c r="AO239" s="396"/>
      <c r="AP239" s="396"/>
      <c r="AQ239" s="396"/>
      <c r="AR239" s="396"/>
      <c r="AS239" s="396"/>
      <c r="AT239" s="396"/>
      <c r="AU239" s="396"/>
      <c r="AV239" s="396"/>
      <c r="AW239" s="396"/>
    </row>
    <row r="240" s="490" customFormat="1" ht="6.75" customHeight="1" spans="1:49">
      <c r="A240" s="397"/>
      <c r="B240" s="86"/>
      <c r="C240" s="147"/>
      <c r="D240" s="114"/>
      <c r="E240" s="457"/>
      <c r="F240" s="95"/>
      <c r="G240" s="95"/>
      <c r="H240" s="88"/>
      <c r="I240" s="88"/>
      <c r="J240" s="93"/>
      <c r="K240" s="93"/>
      <c r="L240" s="93"/>
      <c r="M240" s="91"/>
      <c r="N240" s="93"/>
      <c r="O240" s="93"/>
      <c r="P240" s="93"/>
      <c r="Q240" s="93"/>
      <c r="R240" s="93"/>
      <c r="S240" s="93"/>
      <c r="T240" s="93"/>
      <c r="U240" s="94"/>
      <c r="V240" s="93"/>
      <c r="W240" s="93"/>
      <c r="X240" s="93"/>
      <c r="Y240" s="93"/>
      <c r="Z240" s="93"/>
      <c r="AA240" s="93"/>
      <c r="AB240" s="93"/>
      <c r="AC240" s="91"/>
      <c r="AD240" s="101"/>
      <c r="AE240" s="101"/>
      <c r="AF240" s="101"/>
      <c r="AG240" s="132"/>
      <c r="AH240" s="91"/>
      <c r="AI240" s="91"/>
      <c r="AJ240" s="396"/>
      <c r="AK240" s="396"/>
      <c r="AL240" s="396"/>
      <c r="AM240" s="396"/>
      <c r="AN240" s="396"/>
      <c r="AO240" s="396"/>
      <c r="AP240" s="396"/>
      <c r="AQ240" s="396"/>
      <c r="AR240" s="396"/>
      <c r="AS240" s="396"/>
      <c r="AT240" s="396"/>
      <c r="AU240" s="396"/>
      <c r="AV240" s="396"/>
      <c r="AW240" s="396"/>
    </row>
    <row r="241" s="490" customFormat="1" ht="6.75" customHeight="1" spans="1:49">
      <c r="A241" s="397"/>
      <c r="B241" s="86"/>
      <c r="C241" s="147"/>
      <c r="D241" s="114"/>
      <c r="E241" s="457"/>
      <c r="F241" s="95"/>
      <c r="G241" s="95"/>
      <c r="H241" s="88"/>
      <c r="I241" s="88"/>
      <c r="J241" s="93"/>
      <c r="K241" s="93"/>
      <c r="L241" s="93"/>
      <c r="M241" s="91"/>
      <c r="N241" s="93"/>
      <c r="O241" s="93"/>
      <c r="P241" s="93"/>
      <c r="Q241" s="93"/>
      <c r="R241" s="93"/>
      <c r="S241" s="93"/>
      <c r="T241" s="93"/>
      <c r="U241" s="94"/>
      <c r="V241" s="93"/>
      <c r="W241" s="93"/>
      <c r="X241" s="93"/>
      <c r="Y241" s="93"/>
      <c r="Z241" s="93"/>
      <c r="AA241" s="93"/>
      <c r="AB241" s="93"/>
      <c r="AC241" s="91"/>
      <c r="AD241" s="101"/>
      <c r="AE241" s="101"/>
      <c r="AF241" s="101"/>
      <c r="AG241" s="132"/>
      <c r="AH241" s="91"/>
      <c r="AI241" s="91"/>
      <c r="AJ241" s="396"/>
      <c r="AK241" s="396"/>
      <c r="AL241" s="396"/>
      <c r="AM241" s="396"/>
      <c r="AN241" s="396"/>
      <c r="AO241" s="396"/>
      <c r="AP241" s="396"/>
      <c r="AQ241" s="396"/>
      <c r="AR241" s="396"/>
      <c r="AS241" s="396"/>
      <c r="AT241" s="396"/>
      <c r="AU241" s="396"/>
      <c r="AV241" s="396"/>
      <c r="AW241" s="396"/>
    </row>
    <row r="242" s="490" customFormat="1" ht="6.75" customHeight="1" spans="1:49">
      <c r="A242" s="397"/>
      <c r="B242" s="86"/>
      <c r="C242" s="147"/>
      <c r="D242" s="114"/>
      <c r="E242" s="457"/>
      <c r="F242" s="95"/>
      <c r="G242" s="95"/>
      <c r="H242" s="88"/>
      <c r="I242" s="88"/>
      <c r="J242" s="93"/>
      <c r="K242" s="93"/>
      <c r="L242" s="93"/>
      <c r="M242" s="91"/>
      <c r="N242" s="93"/>
      <c r="O242" s="93"/>
      <c r="P242" s="93"/>
      <c r="Q242" s="93"/>
      <c r="R242" s="93"/>
      <c r="S242" s="93"/>
      <c r="T242" s="93"/>
      <c r="U242" s="94"/>
      <c r="V242" s="93"/>
      <c r="W242" s="93"/>
      <c r="X242" s="93"/>
      <c r="Y242" s="93"/>
      <c r="Z242" s="93"/>
      <c r="AA242" s="93"/>
      <c r="AB242" s="93"/>
      <c r="AC242" s="91"/>
      <c r="AD242" s="101"/>
      <c r="AE242" s="101"/>
      <c r="AF242" s="101"/>
      <c r="AG242" s="132"/>
      <c r="AH242" s="91"/>
      <c r="AI242" s="91"/>
      <c r="AJ242" s="396"/>
      <c r="AK242" s="396"/>
      <c r="AL242" s="396"/>
      <c r="AM242" s="396"/>
      <c r="AN242" s="396"/>
      <c r="AO242" s="396"/>
      <c r="AP242" s="396"/>
      <c r="AQ242" s="396"/>
      <c r="AR242" s="396"/>
      <c r="AS242" s="396"/>
      <c r="AT242" s="396"/>
      <c r="AU242" s="396"/>
      <c r="AV242" s="396"/>
      <c r="AW242" s="396"/>
    </row>
    <row r="243" s="490" customFormat="1" ht="6.75" customHeight="1" spans="1:49">
      <c r="A243" s="397"/>
      <c r="B243" s="86"/>
      <c r="C243" s="147"/>
      <c r="D243" s="114"/>
      <c r="E243" s="457"/>
      <c r="F243" s="95"/>
      <c r="G243" s="95"/>
      <c r="H243" s="88"/>
      <c r="I243" s="88"/>
      <c r="J243" s="93"/>
      <c r="K243" s="93"/>
      <c r="L243" s="93"/>
      <c r="M243" s="91"/>
      <c r="N243" s="93"/>
      <c r="O243" s="93"/>
      <c r="P243" s="93"/>
      <c r="Q243" s="93"/>
      <c r="R243" s="93"/>
      <c r="S243" s="93"/>
      <c r="T243" s="93"/>
      <c r="U243" s="94"/>
      <c r="V243" s="93"/>
      <c r="W243" s="93"/>
      <c r="X243" s="93"/>
      <c r="Y243" s="93"/>
      <c r="Z243" s="93"/>
      <c r="AA243" s="93"/>
      <c r="AB243" s="93"/>
      <c r="AC243" s="91"/>
      <c r="AD243" s="101"/>
      <c r="AE243" s="101"/>
      <c r="AF243" s="101"/>
      <c r="AG243" s="132"/>
      <c r="AH243" s="91"/>
      <c r="AI243" s="91"/>
      <c r="AJ243" s="396"/>
      <c r="AK243" s="396"/>
      <c r="AL243" s="396"/>
      <c r="AM243" s="396"/>
      <c r="AN243" s="396"/>
      <c r="AO243" s="396"/>
      <c r="AP243" s="396"/>
      <c r="AQ243" s="396"/>
      <c r="AR243" s="396"/>
      <c r="AS243" s="396"/>
      <c r="AT243" s="396"/>
      <c r="AU243" s="396"/>
      <c r="AV243" s="396"/>
      <c r="AW243" s="396"/>
    </row>
    <row r="244" s="490" customFormat="1" ht="6.75" customHeight="1" spans="1:49">
      <c r="A244" s="397"/>
      <c r="B244" s="86"/>
      <c r="C244" s="147"/>
      <c r="D244" s="114"/>
      <c r="E244" s="457"/>
      <c r="F244" s="95"/>
      <c r="G244" s="95"/>
      <c r="H244" s="88"/>
      <c r="I244" s="88"/>
      <c r="J244" s="93"/>
      <c r="K244" s="93"/>
      <c r="L244" s="93"/>
      <c r="M244" s="91"/>
      <c r="N244" s="93"/>
      <c r="O244" s="93"/>
      <c r="P244" s="93"/>
      <c r="Q244" s="93"/>
      <c r="R244" s="93"/>
      <c r="S244" s="93"/>
      <c r="T244" s="93"/>
      <c r="U244" s="94"/>
      <c r="V244" s="93"/>
      <c r="W244" s="93"/>
      <c r="X244" s="93"/>
      <c r="Y244" s="93"/>
      <c r="Z244" s="93"/>
      <c r="AA244" s="93"/>
      <c r="AB244" s="93"/>
      <c r="AC244" s="91"/>
      <c r="AD244" s="101"/>
      <c r="AE244" s="101"/>
      <c r="AF244" s="101"/>
      <c r="AG244" s="132"/>
      <c r="AH244" s="91"/>
      <c r="AI244" s="91"/>
      <c r="AJ244" s="396"/>
      <c r="AK244" s="396"/>
      <c r="AL244" s="396"/>
      <c r="AM244" s="396"/>
      <c r="AN244" s="396"/>
      <c r="AO244" s="396"/>
      <c r="AP244" s="396"/>
      <c r="AQ244" s="396"/>
      <c r="AR244" s="396"/>
      <c r="AS244" s="396"/>
      <c r="AT244" s="396"/>
      <c r="AU244" s="396"/>
      <c r="AV244" s="396"/>
      <c r="AW244" s="396"/>
    </row>
    <row r="245" s="490" customFormat="1" ht="6.75" customHeight="1" spans="1:49">
      <c r="A245" s="397"/>
      <c r="B245" s="86"/>
      <c r="C245" s="147"/>
      <c r="D245" s="114"/>
      <c r="E245" s="457"/>
      <c r="F245" s="95"/>
      <c r="G245" s="95"/>
      <c r="H245" s="88"/>
      <c r="I245" s="88"/>
      <c r="J245" s="93"/>
      <c r="K245" s="93"/>
      <c r="L245" s="93"/>
      <c r="M245" s="91"/>
      <c r="N245" s="93"/>
      <c r="O245" s="93"/>
      <c r="P245" s="93"/>
      <c r="Q245" s="93"/>
      <c r="R245" s="93"/>
      <c r="S245" s="93"/>
      <c r="T245" s="93"/>
      <c r="U245" s="94"/>
      <c r="V245" s="93"/>
      <c r="W245" s="93"/>
      <c r="X245" s="93"/>
      <c r="Y245" s="93"/>
      <c r="Z245" s="93"/>
      <c r="AA245" s="93"/>
      <c r="AB245" s="93"/>
      <c r="AC245" s="91"/>
      <c r="AD245" s="101"/>
      <c r="AE245" s="101"/>
      <c r="AF245" s="101"/>
      <c r="AG245" s="132"/>
      <c r="AH245" s="91"/>
      <c r="AI245" s="91"/>
      <c r="AJ245" s="396"/>
      <c r="AK245" s="396"/>
      <c r="AL245" s="396"/>
      <c r="AM245" s="396"/>
      <c r="AN245" s="396"/>
      <c r="AO245" s="396"/>
      <c r="AP245" s="396"/>
      <c r="AQ245" s="396"/>
      <c r="AR245" s="396"/>
      <c r="AS245" s="396"/>
      <c r="AT245" s="396"/>
      <c r="AU245" s="396"/>
      <c r="AV245" s="396"/>
      <c r="AW245" s="396"/>
    </row>
    <row r="246" s="490" customFormat="1" ht="6.75" customHeight="1" spans="1:49">
      <c r="A246" s="397"/>
      <c r="B246" s="86"/>
      <c r="C246" s="147"/>
      <c r="D246" s="114"/>
      <c r="E246" s="457"/>
      <c r="F246" s="95"/>
      <c r="G246" s="95"/>
      <c r="H246" s="88"/>
      <c r="I246" s="88"/>
      <c r="J246" s="93"/>
      <c r="K246" s="93"/>
      <c r="L246" s="93"/>
      <c r="M246" s="91"/>
      <c r="N246" s="93"/>
      <c r="O246" s="93"/>
      <c r="P246" s="93"/>
      <c r="Q246" s="93"/>
      <c r="R246" s="93"/>
      <c r="S246" s="93"/>
      <c r="T246" s="93"/>
      <c r="U246" s="94"/>
      <c r="V246" s="93"/>
      <c r="W246" s="93"/>
      <c r="X246" s="93"/>
      <c r="Y246" s="93"/>
      <c r="Z246" s="93"/>
      <c r="AA246" s="93"/>
      <c r="AB246" s="93"/>
      <c r="AC246" s="91"/>
      <c r="AD246" s="101"/>
      <c r="AE246" s="101"/>
      <c r="AF246" s="101"/>
      <c r="AG246" s="132"/>
      <c r="AH246" s="91"/>
      <c r="AI246" s="91"/>
      <c r="AJ246" s="396"/>
      <c r="AK246" s="396"/>
      <c r="AL246" s="396"/>
      <c r="AM246" s="396"/>
      <c r="AN246" s="396"/>
      <c r="AO246" s="396"/>
      <c r="AP246" s="396"/>
      <c r="AQ246" s="396"/>
      <c r="AR246" s="396"/>
      <c r="AS246" s="396"/>
      <c r="AT246" s="396"/>
      <c r="AU246" s="396"/>
      <c r="AV246" s="396"/>
      <c r="AW246" s="396"/>
    </row>
    <row r="247" s="490" customFormat="1" ht="6.75" customHeight="1" spans="1:49">
      <c r="A247" s="397"/>
      <c r="B247" s="86"/>
      <c r="C247" s="147"/>
      <c r="D247" s="114"/>
      <c r="E247" s="457"/>
      <c r="F247" s="95"/>
      <c r="G247" s="95"/>
      <c r="H247" s="88"/>
      <c r="I247" s="88"/>
      <c r="J247" s="93"/>
      <c r="K247" s="93"/>
      <c r="L247" s="93"/>
      <c r="M247" s="91"/>
      <c r="N247" s="93"/>
      <c r="O247" s="93"/>
      <c r="P247" s="93"/>
      <c r="Q247" s="93"/>
      <c r="R247" s="93"/>
      <c r="S247" s="93"/>
      <c r="T247" s="93"/>
      <c r="U247" s="94"/>
      <c r="V247" s="93"/>
      <c r="W247" s="93"/>
      <c r="X247" s="93"/>
      <c r="Y247" s="93"/>
      <c r="Z247" s="93"/>
      <c r="AA247" s="93"/>
      <c r="AB247" s="93"/>
      <c r="AC247" s="91"/>
      <c r="AD247" s="101"/>
      <c r="AE247" s="101"/>
      <c r="AF247" s="101"/>
      <c r="AG247" s="132"/>
      <c r="AH247" s="91"/>
      <c r="AI247" s="91"/>
      <c r="AJ247" s="396"/>
      <c r="AK247" s="396"/>
      <c r="AL247" s="396"/>
      <c r="AM247" s="396"/>
      <c r="AN247" s="396"/>
      <c r="AO247" s="396"/>
      <c r="AP247" s="396"/>
      <c r="AQ247" s="396"/>
      <c r="AR247" s="396"/>
      <c r="AS247" s="396"/>
      <c r="AT247" s="396"/>
      <c r="AU247" s="396"/>
      <c r="AV247" s="396"/>
      <c r="AW247" s="396"/>
    </row>
    <row r="248" s="490" customFormat="1" ht="6.75" customHeight="1" spans="1:49">
      <c r="A248" s="397"/>
      <c r="B248" s="86"/>
      <c r="C248" s="147"/>
      <c r="D248" s="114"/>
      <c r="E248" s="457"/>
      <c r="F248" s="95"/>
      <c r="G248" s="95"/>
      <c r="H248" s="88"/>
      <c r="I248" s="88"/>
      <c r="J248" s="93"/>
      <c r="K248" s="93"/>
      <c r="L248" s="93"/>
      <c r="M248" s="91"/>
      <c r="N248" s="93"/>
      <c r="O248" s="93"/>
      <c r="P248" s="93"/>
      <c r="Q248" s="93"/>
      <c r="R248" s="93"/>
      <c r="S248" s="93"/>
      <c r="T248" s="93"/>
      <c r="U248" s="94"/>
      <c r="V248" s="93"/>
      <c r="W248" s="93"/>
      <c r="X248" s="93"/>
      <c r="Y248" s="93"/>
      <c r="Z248" s="93"/>
      <c r="AA248" s="93"/>
      <c r="AB248" s="93"/>
      <c r="AC248" s="91"/>
      <c r="AD248" s="101"/>
      <c r="AE248" s="101"/>
      <c r="AF248" s="101"/>
      <c r="AG248" s="132"/>
      <c r="AH248" s="91"/>
      <c r="AI248" s="91"/>
      <c r="AJ248" s="396"/>
      <c r="AK248" s="396"/>
      <c r="AL248" s="396"/>
      <c r="AM248" s="396"/>
      <c r="AN248" s="396"/>
      <c r="AO248" s="396"/>
      <c r="AP248" s="396"/>
      <c r="AQ248" s="396"/>
      <c r="AR248" s="396"/>
      <c r="AS248" s="396"/>
      <c r="AT248" s="396"/>
      <c r="AU248" s="396"/>
      <c r="AV248" s="396"/>
      <c r="AW248" s="396"/>
    </row>
    <row r="249" s="490" customFormat="1" ht="6.75" customHeight="1" spans="1:49">
      <c r="A249" s="397"/>
      <c r="B249" s="86"/>
      <c r="C249" s="147"/>
      <c r="D249" s="114"/>
      <c r="E249" s="457"/>
      <c r="F249" s="95"/>
      <c r="G249" s="95"/>
      <c r="H249" s="88"/>
      <c r="I249" s="88"/>
      <c r="J249" s="93"/>
      <c r="K249" s="93"/>
      <c r="L249" s="93"/>
      <c r="M249" s="91"/>
      <c r="N249" s="93"/>
      <c r="O249" s="93"/>
      <c r="P249" s="93"/>
      <c r="Q249" s="93"/>
      <c r="R249" s="93"/>
      <c r="S249" s="93"/>
      <c r="T249" s="93"/>
      <c r="U249" s="94"/>
      <c r="V249" s="93"/>
      <c r="W249" s="93"/>
      <c r="X249" s="93"/>
      <c r="Y249" s="93"/>
      <c r="Z249" s="93"/>
      <c r="AA249" s="93"/>
      <c r="AB249" s="93"/>
      <c r="AC249" s="91"/>
      <c r="AD249" s="101"/>
      <c r="AE249" s="101"/>
      <c r="AF249" s="101"/>
      <c r="AG249" s="132"/>
      <c r="AH249" s="91"/>
      <c r="AI249" s="91"/>
      <c r="AJ249" s="396"/>
      <c r="AK249" s="396"/>
      <c r="AL249" s="396"/>
      <c r="AM249" s="396"/>
      <c r="AN249" s="396"/>
      <c r="AO249" s="396"/>
      <c r="AP249" s="396"/>
      <c r="AQ249" s="396"/>
      <c r="AR249" s="396"/>
      <c r="AS249" s="396"/>
      <c r="AT249" s="396"/>
      <c r="AU249" s="396"/>
      <c r="AV249" s="396"/>
      <c r="AW249" s="396"/>
    </row>
    <row r="250" s="490" customFormat="1" ht="6.75" customHeight="1" spans="1:49">
      <c r="A250" s="397"/>
      <c r="B250" s="86"/>
      <c r="C250" s="147"/>
      <c r="D250" s="114"/>
      <c r="E250" s="457"/>
      <c r="F250" s="95"/>
      <c r="G250" s="95"/>
      <c r="H250" s="88"/>
      <c r="I250" s="88"/>
      <c r="J250" s="93"/>
      <c r="K250" s="93"/>
      <c r="L250" s="93"/>
      <c r="M250" s="91"/>
      <c r="N250" s="93"/>
      <c r="O250" s="93"/>
      <c r="P250" s="93"/>
      <c r="Q250" s="93"/>
      <c r="R250" s="93"/>
      <c r="S250" s="93"/>
      <c r="T250" s="93"/>
      <c r="U250" s="94"/>
      <c r="V250" s="93"/>
      <c r="W250" s="93"/>
      <c r="X250" s="93"/>
      <c r="Y250" s="93"/>
      <c r="Z250" s="93"/>
      <c r="AA250" s="93"/>
      <c r="AB250" s="93"/>
      <c r="AC250" s="91"/>
      <c r="AD250" s="101"/>
      <c r="AE250" s="101"/>
      <c r="AF250" s="101"/>
      <c r="AG250" s="132"/>
      <c r="AH250" s="91"/>
      <c r="AI250" s="91"/>
      <c r="AJ250" s="396"/>
      <c r="AK250" s="396"/>
      <c r="AL250" s="396"/>
      <c r="AM250" s="396"/>
      <c r="AN250" s="396"/>
      <c r="AO250" s="396"/>
      <c r="AP250" s="396"/>
      <c r="AQ250" s="396"/>
      <c r="AR250" s="396"/>
      <c r="AS250" s="396"/>
      <c r="AT250" s="396"/>
      <c r="AU250" s="396"/>
      <c r="AV250" s="396"/>
      <c r="AW250" s="396"/>
    </row>
    <row r="251" s="490" customFormat="1" ht="6.75" customHeight="1" spans="1:49">
      <c r="A251" s="397"/>
      <c r="B251" s="86"/>
      <c r="C251" s="147"/>
      <c r="D251" s="114"/>
      <c r="E251" s="457"/>
      <c r="F251" s="95"/>
      <c r="G251" s="95"/>
      <c r="H251" s="88"/>
      <c r="I251" s="88"/>
      <c r="J251" s="93"/>
      <c r="K251" s="93"/>
      <c r="L251" s="93"/>
      <c r="M251" s="91"/>
      <c r="N251" s="93"/>
      <c r="O251" s="93"/>
      <c r="P251" s="93"/>
      <c r="Q251" s="93"/>
      <c r="R251" s="93"/>
      <c r="S251" s="93"/>
      <c r="T251" s="93"/>
      <c r="U251" s="94"/>
      <c r="V251" s="93"/>
      <c r="W251" s="93"/>
      <c r="X251" s="93"/>
      <c r="Y251" s="93"/>
      <c r="Z251" s="93"/>
      <c r="AA251" s="93"/>
      <c r="AB251" s="93"/>
      <c r="AC251" s="91"/>
      <c r="AD251" s="101"/>
      <c r="AE251" s="101"/>
      <c r="AF251" s="101"/>
      <c r="AG251" s="132"/>
      <c r="AH251" s="91"/>
      <c r="AI251" s="91"/>
      <c r="AJ251" s="396"/>
      <c r="AK251" s="396"/>
      <c r="AL251" s="396"/>
      <c r="AM251" s="396"/>
      <c r="AN251" s="396"/>
      <c r="AO251" s="396"/>
      <c r="AP251" s="396"/>
      <c r="AQ251" s="396"/>
      <c r="AR251" s="396"/>
      <c r="AS251" s="396"/>
      <c r="AT251" s="396"/>
      <c r="AU251" s="396"/>
      <c r="AV251" s="396"/>
      <c r="AW251" s="396"/>
    </row>
    <row r="252" s="490" customFormat="1" ht="6.75" customHeight="1" spans="1:49">
      <c r="A252" s="397"/>
      <c r="B252" s="86"/>
      <c r="C252" s="147"/>
      <c r="D252" s="114"/>
      <c r="E252" s="457"/>
      <c r="F252" s="95"/>
      <c r="G252" s="95"/>
      <c r="H252" s="88"/>
      <c r="I252" s="88"/>
      <c r="J252" s="93"/>
      <c r="K252" s="93"/>
      <c r="L252" s="93"/>
      <c r="M252" s="91"/>
      <c r="N252" s="93"/>
      <c r="O252" s="93"/>
      <c r="P252" s="93"/>
      <c r="Q252" s="93"/>
      <c r="R252" s="93"/>
      <c r="S252" s="93"/>
      <c r="T252" s="93"/>
      <c r="U252" s="94"/>
      <c r="V252" s="93"/>
      <c r="W252" s="93"/>
      <c r="X252" s="93"/>
      <c r="Y252" s="93"/>
      <c r="Z252" s="93"/>
      <c r="AA252" s="93"/>
      <c r="AB252" s="93"/>
      <c r="AC252" s="91"/>
      <c r="AD252" s="101"/>
      <c r="AE252" s="101"/>
      <c r="AF252" s="101"/>
      <c r="AG252" s="132"/>
      <c r="AH252" s="91"/>
      <c r="AI252" s="91"/>
      <c r="AJ252" s="396"/>
      <c r="AK252" s="396"/>
      <c r="AL252" s="396"/>
      <c r="AM252" s="396"/>
      <c r="AN252" s="396"/>
      <c r="AO252" s="396"/>
      <c r="AP252" s="396"/>
      <c r="AQ252" s="396"/>
      <c r="AR252" s="396"/>
      <c r="AS252" s="396"/>
      <c r="AT252" s="396"/>
      <c r="AU252" s="396"/>
      <c r="AV252" s="396"/>
      <c r="AW252" s="396"/>
    </row>
    <row r="253" s="490" customFormat="1" ht="6.75" customHeight="1" spans="1:49">
      <c r="A253" s="397"/>
      <c r="B253" s="86"/>
      <c r="C253" s="147"/>
      <c r="D253" s="114"/>
      <c r="E253" s="457"/>
      <c r="F253" s="95"/>
      <c r="G253" s="95"/>
      <c r="H253" s="88"/>
      <c r="I253" s="88"/>
      <c r="J253" s="93"/>
      <c r="K253" s="93"/>
      <c r="L253" s="93"/>
      <c r="M253" s="91"/>
      <c r="N253" s="93"/>
      <c r="O253" s="93"/>
      <c r="P253" s="93"/>
      <c r="Q253" s="93"/>
      <c r="R253" s="93"/>
      <c r="S253" s="93"/>
      <c r="T253" s="93"/>
      <c r="U253" s="94"/>
      <c r="V253" s="93"/>
      <c r="W253" s="93"/>
      <c r="X253" s="93"/>
      <c r="Y253" s="93"/>
      <c r="Z253" s="93"/>
      <c r="AA253" s="93"/>
      <c r="AB253" s="93"/>
      <c r="AC253" s="91"/>
      <c r="AD253" s="101"/>
      <c r="AE253" s="101"/>
      <c r="AF253" s="101"/>
      <c r="AG253" s="132"/>
      <c r="AH253" s="91"/>
      <c r="AI253" s="91"/>
      <c r="AJ253" s="396"/>
      <c r="AK253" s="396"/>
      <c r="AL253" s="396"/>
      <c r="AM253" s="396"/>
      <c r="AN253" s="396"/>
      <c r="AO253" s="396"/>
      <c r="AP253" s="396"/>
      <c r="AQ253" s="396"/>
      <c r="AR253" s="396"/>
      <c r="AS253" s="396"/>
      <c r="AT253" s="396"/>
      <c r="AU253" s="396"/>
      <c r="AV253" s="396"/>
      <c r="AW253" s="396"/>
    </row>
    <row r="254" s="490" customFormat="1" ht="6.75" customHeight="1" spans="1:49">
      <c r="A254" s="397"/>
      <c r="B254" s="86"/>
      <c r="C254" s="147"/>
      <c r="D254" s="114"/>
      <c r="E254" s="457"/>
      <c r="F254" s="95"/>
      <c r="G254" s="95"/>
      <c r="H254" s="88"/>
      <c r="I254" s="88"/>
      <c r="J254" s="93"/>
      <c r="K254" s="93"/>
      <c r="L254" s="93"/>
      <c r="M254" s="91"/>
      <c r="N254" s="93"/>
      <c r="O254" s="93"/>
      <c r="P254" s="93"/>
      <c r="Q254" s="93"/>
      <c r="R254" s="93"/>
      <c r="S254" s="93"/>
      <c r="T254" s="93"/>
      <c r="U254" s="94"/>
      <c r="V254" s="93"/>
      <c r="W254" s="93"/>
      <c r="X254" s="93"/>
      <c r="Y254" s="93"/>
      <c r="Z254" s="93"/>
      <c r="AA254" s="93"/>
      <c r="AB254" s="93"/>
      <c r="AC254" s="91"/>
      <c r="AD254" s="101"/>
      <c r="AE254" s="101"/>
      <c r="AF254" s="101"/>
      <c r="AG254" s="132"/>
      <c r="AH254" s="91"/>
      <c r="AI254" s="91"/>
      <c r="AJ254" s="396"/>
      <c r="AK254" s="396"/>
      <c r="AL254" s="396"/>
      <c r="AM254" s="396"/>
      <c r="AN254" s="396"/>
      <c r="AO254" s="396"/>
      <c r="AP254" s="396"/>
      <c r="AQ254" s="396"/>
      <c r="AR254" s="396"/>
      <c r="AS254" s="396"/>
      <c r="AT254" s="396"/>
      <c r="AU254" s="396"/>
      <c r="AV254" s="396"/>
      <c r="AW254" s="396"/>
    </row>
    <row r="255" s="490" customFormat="1" ht="6.75" customHeight="1" spans="1:49">
      <c r="A255" s="397"/>
      <c r="B255" s="86"/>
      <c r="C255" s="147"/>
      <c r="D255" s="114"/>
      <c r="E255" s="457"/>
      <c r="F255" s="95"/>
      <c r="G255" s="95"/>
      <c r="H255" s="88"/>
      <c r="I255" s="88"/>
      <c r="J255" s="93"/>
      <c r="K255" s="93"/>
      <c r="L255" s="93"/>
      <c r="M255" s="91"/>
      <c r="N255" s="93"/>
      <c r="O255" s="93"/>
      <c r="P255" s="93"/>
      <c r="Q255" s="93"/>
      <c r="R255" s="93"/>
      <c r="S255" s="93"/>
      <c r="T255" s="93"/>
      <c r="U255" s="94"/>
      <c r="V255" s="93"/>
      <c r="W255" s="93"/>
      <c r="X255" s="93"/>
      <c r="Y255" s="93"/>
      <c r="Z255" s="93"/>
      <c r="AA255" s="93"/>
      <c r="AB255" s="93"/>
      <c r="AC255" s="91"/>
      <c r="AD255" s="101"/>
      <c r="AE255" s="101"/>
      <c r="AF255" s="101"/>
      <c r="AG255" s="132"/>
      <c r="AH255" s="91"/>
      <c r="AI255" s="91"/>
      <c r="AJ255" s="396"/>
      <c r="AK255" s="396"/>
      <c r="AL255" s="396"/>
      <c r="AM255" s="396"/>
      <c r="AN255" s="396"/>
      <c r="AO255" s="396"/>
      <c r="AP255" s="396"/>
      <c r="AQ255" s="396"/>
      <c r="AR255" s="396"/>
      <c r="AS255" s="396"/>
      <c r="AT255" s="396"/>
      <c r="AU255" s="396"/>
      <c r="AV255" s="396"/>
      <c r="AW255" s="396"/>
    </row>
    <row r="256" s="490" customFormat="1" ht="6.75" customHeight="1" spans="1:49">
      <c r="A256" s="397"/>
      <c r="B256" s="86"/>
      <c r="C256" s="147"/>
      <c r="D256" s="114"/>
      <c r="E256" s="457"/>
      <c r="F256" s="95"/>
      <c r="G256" s="95"/>
      <c r="H256" s="88"/>
      <c r="I256" s="88"/>
      <c r="J256" s="93"/>
      <c r="K256" s="93"/>
      <c r="L256" s="93"/>
      <c r="M256" s="91"/>
      <c r="N256" s="93"/>
      <c r="O256" s="93"/>
      <c r="P256" s="93"/>
      <c r="Q256" s="93"/>
      <c r="R256" s="93"/>
      <c r="S256" s="93"/>
      <c r="T256" s="93"/>
      <c r="U256" s="94"/>
      <c r="V256" s="93"/>
      <c r="W256" s="93"/>
      <c r="X256" s="93"/>
      <c r="Y256" s="93"/>
      <c r="Z256" s="93"/>
      <c r="AA256" s="93"/>
      <c r="AB256" s="93"/>
      <c r="AC256" s="91"/>
      <c r="AD256" s="101"/>
      <c r="AE256" s="101"/>
      <c r="AF256" s="101"/>
      <c r="AG256" s="132"/>
      <c r="AH256" s="91"/>
      <c r="AI256" s="91"/>
      <c r="AJ256" s="396"/>
      <c r="AK256" s="396"/>
      <c r="AL256" s="396"/>
      <c r="AM256" s="396"/>
      <c r="AN256" s="396"/>
      <c r="AO256" s="396"/>
      <c r="AP256" s="396"/>
      <c r="AQ256" s="396"/>
      <c r="AR256" s="396"/>
      <c r="AS256" s="396"/>
      <c r="AT256" s="396"/>
      <c r="AU256" s="396"/>
      <c r="AV256" s="396"/>
      <c r="AW256" s="396"/>
    </row>
    <row r="257" s="490" customFormat="1" ht="6.75" customHeight="1" spans="1:49">
      <c r="A257" s="397"/>
      <c r="B257" s="86"/>
      <c r="C257" s="147"/>
      <c r="D257" s="114"/>
      <c r="E257" s="457"/>
      <c r="F257" s="95"/>
      <c r="G257" s="95"/>
      <c r="H257" s="88"/>
      <c r="I257" s="88"/>
      <c r="J257" s="93"/>
      <c r="K257" s="93"/>
      <c r="L257" s="93"/>
      <c r="M257" s="91"/>
      <c r="N257" s="93"/>
      <c r="O257" s="93"/>
      <c r="P257" s="93"/>
      <c r="Q257" s="93"/>
      <c r="R257" s="93"/>
      <c r="S257" s="93"/>
      <c r="T257" s="93"/>
      <c r="U257" s="94"/>
      <c r="V257" s="93"/>
      <c r="W257" s="93"/>
      <c r="X257" s="93"/>
      <c r="Y257" s="93"/>
      <c r="Z257" s="93"/>
      <c r="AA257" s="93"/>
      <c r="AB257" s="93"/>
      <c r="AC257" s="91"/>
      <c r="AD257" s="101"/>
      <c r="AE257" s="101"/>
      <c r="AF257" s="101"/>
      <c r="AG257" s="132"/>
      <c r="AH257" s="91"/>
      <c r="AI257" s="91"/>
      <c r="AJ257" s="396"/>
      <c r="AK257" s="396"/>
      <c r="AL257" s="396"/>
      <c r="AM257" s="396"/>
      <c r="AN257" s="396"/>
      <c r="AO257" s="396"/>
      <c r="AP257" s="396"/>
      <c r="AQ257" s="396"/>
      <c r="AR257" s="396"/>
      <c r="AS257" s="396"/>
      <c r="AT257" s="396"/>
      <c r="AU257" s="396"/>
      <c r="AV257" s="396"/>
      <c r="AW257" s="396"/>
    </row>
    <row r="258" s="490" customFormat="1" ht="6.75" customHeight="1" spans="1:49">
      <c r="A258" s="397"/>
      <c r="B258" s="86"/>
      <c r="C258" s="147"/>
      <c r="D258" s="114"/>
      <c r="E258" s="457"/>
      <c r="F258" s="95"/>
      <c r="G258" s="95"/>
      <c r="H258" s="88"/>
      <c r="I258" s="88"/>
      <c r="J258" s="93"/>
      <c r="K258" s="93"/>
      <c r="L258" s="93"/>
      <c r="M258" s="91"/>
      <c r="N258" s="93"/>
      <c r="O258" s="93"/>
      <c r="P258" s="93"/>
      <c r="Q258" s="93"/>
      <c r="R258" s="93"/>
      <c r="S258" s="93"/>
      <c r="T258" s="93"/>
      <c r="U258" s="94"/>
      <c r="V258" s="93"/>
      <c r="W258" s="93"/>
      <c r="X258" s="93"/>
      <c r="Y258" s="93"/>
      <c r="Z258" s="93"/>
      <c r="AA258" s="93"/>
      <c r="AB258" s="93"/>
      <c r="AC258" s="91"/>
      <c r="AD258" s="101"/>
      <c r="AE258" s="101"/>
      <c r="AF258" s="101"/>
      <c r="AG258" s="132"/>
      <c r="AH258" s="91"/>
      <c r="AI258" s="91"/>
      <c r="AJ258" s="396"/>
      <c r="AK258" s="396"/>
      <c r="AL258" s="396"/>
      <c r="AM258" s="396"/>
      <c r="AN258" s="396"/>
      <c r="AO258" s="396"/>
      <c r="AP258" s="396"/>
      <c r="AQ258" s="396"/>
      <c r="AR258" s="396"/>
      <c r="AS258" s="396"/>
      <c r="AT258" s="396"/>
      <c r="AU258" s="396"/>
      <c r="AV258" s="396"/>
      <c r="AW258" s="396"/>
    </row>
    <row r="259" s="138" customFormat="1" ht="11.25" spans="1:49">
      <c r="AI259" s="91"/>
      <c r="AJ259" s="91"/>
      <c r="AK259" s="91"/>
      <c r="AL259" s="91"/>
      <c r="AM259" s="91"/>
      <c r="AN259" s="91"/>
      <c r="AO259" s="91"/>
      <c r="AP259" s="91"/>
      <c r="AQ259" s="91"/>
      <c r="AR259" s="91"/>
      <c r="AS259" s="91"/>
      <c r="AT259" s="91"/>
      <c r="AU259" s="91"/>
      <c r="AV259" s="91"/>
      <c r="AW259" s="91"/>
    </row>
    <row r="260" s="490" customFormat="1" customHeight="1" spans="1:49">
      <c r="A260" s="636">
        <v>33</v>
      </c>
      <c r="B260" s="103"/>
      <c r="C260" s="103"/>
      <c r="D260" s="103"/>
      <c r="E260" s="103"/>
      <c r="F260" s="103"/>
      <c r="G260" s="103"/>
      <c r="H260" s="103"/>
      <c r="I260" s="103"/>
      <c r="J260" s="103"/>
      <c r="K260" s="103"/>
      <c r="L260" s="103"/>
      <c r="M260" s="103"/>
      <c r="N260" s="103"/>
      <c r="O260" s="103"/>
      <c r="P260" s="103"/>
      <c r="Q260" s="103"/>
      <c r="R260" s="103"/>
      <c r="S260" s="103"/>
      <c r="T260" s="103"/>
      <c r="U260" s="103"/>
      <c r="V260" s="103"/>
      <c r="W260" s="103"/>
      <c r="X260" s="103"/>
      <c r="Y260" s="103"/>
      <c r="Z260" s="103"/>
      <c r="AA260" s="103"/>
      <c r="AB260" s="103"/>
      <c r="AC260" s="103"/>
      <c r="AD260" s="103"/>
      <c r="AE260" s="103"/>
      <c r="AF260" s="103"/>
      <c r="AG260" s="103"/>
      <c r="AH260" s="103"/>
      <c r="AI260" s="91"/>
      <c r="AJ260" s="396"/>
      <c r="AK260" s="396"/>
      <c r="AL260" s="396"/>
      <c r="AM260" s="396"/>
      <c r="AN260" s="396"/>
      <c r="AO260" s="396"/>
      <c r="AP260" s="396"/>
      <c r="AQ260" s="396"/>
      <c r="AR260" s="396"/>
      <c r="AS260" s="396"/>
      <c r="AT260" s="396"/>
      <c r="AU260" s="396"/>
      <c r="AV260" s="396"/>
      <c r="AW260" s="396"/>
    </row>
    <row r="261" s="490" customFormat="1" ht="6.75" customHeight="1" spans="1:49">
      <c r="A261" s="397"/>
      <c r="B261" s="86"/>
      <c r="C261" s="147"/>
      <c r="D261" s="114"/>
      <c r="E261" s="457"/>
      <c r="F261" s="95"/>
      <c r="G261" s="95"/>
      <c r="H261" s="88"/>
      <c r="I261" s="88"/>
      <c r="J261" s="93"/>
      <c r="K261" s="93"/>
      <c r="L261" s="93"/>
      <c r="M261" s="91"/>
      <c r="N261" s="93"/>
      <c r="O261" s="93"/>
      <c r="P261" s="93"/>
      <c r="Q261" s="93"/>
      <c r="R261" s="93"/>
      <c r="S261" s="93"/>
      <c r="T261" s="93"/>
      <c r="U261" s="94"/>
      <c r="V261" s="93"/>
      <c r="W261" s="93"/>
      <c r="X261" s="93"/>
      <c r="Y261" s="93"/>
      <c r="Z261" s="93"/>
      <c r="AA261" s="93"/>
      <c r="AB261" s="93"/>
      <c r="AC261" s="91"/>
      <c r="AD261" s="101"/>
      <c r="AE261" s="101"/>
      <c r="AF261" s="101"/>
      <c r="AG261" s="132"/>
      <c r="AH261" s="91"/>
      <c r="AI261" s="91"/>
      <c r="AJ261" s="396"/>
      <c r="AK261" s="396"/>
      <c r="AL261" s="396"/>
      <c r="AM261" s="396"/>
      <c r="AN261" s="396"/>
      <c r="AO261" s="396"/>
      <c r="AP261" s="396"/>
      <c r="AQ261" s="396"/>
      <c r="AR261" s="396"/>
      <c r="AS261" s="396"/>
      <c r="AT261" s="396"/>
      <c r="AU261" s="396"/>
      <c r="AV261" s="396"/>
      <c r="AW261" s="396"/>
    </row>
    <row r="262" ht="15" customHeight="1" spans="1:49">
      <c r="A262" s="71"/>
      <c r="B262" s="188" t="s">
        <v>1313</v>
      </c>
      <c r="C262" s="189"/>
      <c r="D262" s="189"/>
      <c r="E262" s="189"/>
      <c r="F262" s="189"/>
      <c r="G262" s="190"/>
      <c r="H262" s="74" t="s">
        <v>69</v>
      </c>
      <c r="I262" s="75"/>
      <c r="J262" s="380"/>
      <c r="K262" s="77" t="s">
        <v>1365</v>
      </c>
      <c r="L262" s="78"/>
      <c r="O262" s="79"/>
      <c r="P262" s="79"/>
      <c r="Q262" s="79"/>
      <c r="R262" s="79"/>
      <c r="S262" s="79"/>
      <c r="T262" s="79"/>
      <c r="U262" s="79"/>
      <c r="V262" s="79"/>
      <c r="W262" s="79"/>
      <c r="X262" s="79"/>
      <c r="Y262" s="79"/>
      <c r="Z262" s="79"/>
      <c r="AA262" s="79"/>
      <c r="AB262" s="79"/>
      <c r="AC262" s="79"/>
      <c r="AD262" s="79"/>
      <c r="AE262" s="79"/>
      <c r="AF262" s="79"/>
      <c r="AG262" s="79"/>
      <c r="AH262" s="80"/>
      <c r="AI262" s="80"/>
      <c r="AJ262" s="80"/>
      <c r="AK262" s="80"/>
      <c r="AL262" s="80"/>
      <c r="AM262" s="80"/>
      <c r="AN262" s="80"/>
      <c r="AO262" s="80"/>
      <c r="AP262" s="80"/>
      <c r="AQ262" s="80"/>
      <c r="AR262" s="80"/>
      <c r="AS262" s="80"/>
      <c r="AT262" s="80"/>
      <c r="AU262" s="80"/>
      <c r="AV262" s="80"/>
      <c r="AW262" s="80"/>
    </row>
    <row r="263" ht="15" customHeight="1" spans="1:49">
      <c r="A263" s="71"/>
      <c r="B263" s="196"/>
      <c r="C263" s="197"/>
      <c r="D263" s="197"/>
      <c r="E263" s="197"/>
      <c r="F263" s="197"/>
      <c r="G263" s="198"/>
      <c r="H263" s="83"/>
      <c r="I263" s="84"/>
      <c r="J263" s="76"/>
      <c r="K263" s="85" t="s">
        <v>1366</v>
      </c>
      <c r="L263" s="78"/>
      <c r="O263" s="79"/>
      <c r="P263" s="79"/>
      <c r="Q263" s="79"/>
      <c r="R263" s="79"/>
      <c r="S263" s="79"/>
      <c r="T263" s="79"/>
      <c r="U263" s="79"/>
      <c r="V263" s="79"/>
      <c r="W263" s="79"/>
      <c r="X263" s="79"/>
      <c r="Y263" s="79"/>
      <c r="Z263" s="79"/>
      <c r="AA263" s="79"/>
      <c r="AB263" s="79"/>
      <c r="AC263" s="79"/>
      <c r="AD263" s="79"/>
      <c r="AE263" s="79"/>
      <c r="AF263" s="79"/>
      <c r="AG263" s="79"/>
      <c r="AH263" s="80"/>
      <c r="AI263" s="80"/>
      <c r="AJ263" s="80"/>
      <c r="AK263" s="80"/>
      <c r="AL263" s="80"/>
      <c r="AM263" s="80"/>
      <c r="AN263" s="80"/>
      <c r="AO263" s="80"/>
      <c r="AP263" s="80"/>
      <c r="AQ263" s="80"/>
      <c r="AR263" s="80"/>
      <c r="AS263" s="80"/>
      <c r="AT263" s="80"/>
      <c r="AU263" s="80"/>
      <c r="AV263" s="80"/>
      <c r="AW263" s="80"/>
    </row>
    <row r="264" ht="15" customHeight="1" spans="1:49">
      <c r="A264" s="71"/>
      <c r="Z264" s="534"/>
      <c r="AA264" s="534"/>
      <c r="AB264" s="534"/>
      <c r="AC264" s="534"/>
      <c r="AD264" s="534"/>
      <c r="AE264" s="534"/>
      <c r="AF264" s="534"/>
      <c r="AG264" s="534"/>
      <c r="AH264" s="80"/>
      <c r="AI264" s="80"/>
      <c r="AJ264" s="80"/>
      <c r="AK264" s="80"/>
      <c r="AL264" s="80"/>
      <c r="AM264" s="80"/>
      <c r="AN264" s="80"/>
      <c r="AO264" s="80"/>
      <c r="AP264" s="80"/>
      <c r="AQ264" s="80"/>
      <c r="AR264" s="80"/>
      <c r="AS264" s="80"/>
      <c r="AT264" s="80"/>
      <c r="AU264" s="80"/>
      <c r="AV264" s="80"/>
      <c r="AW264" s="80"/>
    </row>
    <row r="265" ht="6.75" customHeight="1" spans="1:49">
      <c r="A265" s="71"/>
      <c r="B265" s="79"/>
      <c r="C265" s="79"/>
      <c r="D265" s="79"/>
      <c r="E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c r="AF265" s="79"/>
      <c r="AG265" s="79"/>
      <c r="AH265" s="80"/>
      <c r="AI265" s="80"/>
      <c r="AJ265" s="80"/>
      <c r="AK265" s="80"/>
      <c r="AL265" s="80"/>
      <c r="AM265" s="80"/>
      <c r="AN265" s="80"/>
      <c r="AO265" s="80"/>
      <c r="AP265" s="80"/>
      <c r="AQ265" s="80"/>
      <c r="AR265" s="80"/>
      <c r="AS265" s="80"/>
      <c r="AT265" s="80"/>
      <c r="AU265" s="80"/>
      <c r="AV265" s="80"/>
      <c r="AW265" s="80"/>
    </row>
    <row r="266" ht="15" customHeight="1" spans="1:49">
      <c r="A266" s="71"/>
      <c r="B266" s="535" t="s">
        <v>1316</v>
      </c>
      <c r="C266" s="536"/>
      <c r="D266" s="536"/>
      <c r="E266" s="537"/>
      <c r="F266" s="538">
        <v>1</v>
      </c>
      <c r="G266" s="539"/>
      <c r="H266" s="540" t="s">
        <v>1367</v>
      </c>
      <c r="J266" s="79"/>
      <c r="K266" s="79"/>
      <c r="L266" s="79"/>
      <c r="M266" s="79"/>
      <c r="N266" s="79"/>
      <c r="O266" s="79"/>
      <c r="P266" s="79"/>
      <c r="Q266" s="79"/>
      <c r="R266" s="79"/>
      <c r="S266" s="79"/>
      <c r="T266" s="79"/>
      <c r="U266" s="79"/>
      <c r="V266" s="79"/>
      <c r="W266" s="79"/>
      <c r="X266" s="79"/>
      <c r="Y266" s="79"/>
      <c r="Z266" s="79"/>
      <c r="AA266" s="79"/>
      <c r="AB266" s="79"/>
      <c r="AC266" s="79"/>
      <c r="AD266" s="79"/>
      <c r="AE266" s="79"/>
      <c r="AF266" s="79"/>
      <c r="AG266" s="79"/>
      <c r="AH266" s="80"/>
      <c r="AI266" s="80"/>
      <c r="AJ266" s="80"/>
      <c r="AK266" s="80"/>
      <c r="AL266" s="80"/>
      <c r="AM266" s="80"/>
      <c r="AN266" s="80"/>
      <c r="AO266" s="80"/>
      <c r="AP266" s="80"/>
      <c r="AQ266" s="80"/>
      <c r="AR266" s="80"/>
      <c r="AS266" s="80"/>
      <c r="AT266" s="80"/>
      <c r="AU266" s="80"/>
      <c r="AV266" s="80"/>
      <c r="AW266" s="80"/>
    </row>
    <row r="267" ht="15" customHeight="1" spans="1:49">
      <c r="A267" s="71"/>
      <c r="B267" s="541" t="s">
        <v>1318</v>
      </c>
      <c r="C267" s="542"/>
      <c r="D267" s="542"/>
      <c r="E267" s="543"/>
      <c r="F267" s="544"/>
      <c r="G267" s="545"/>
      <c r="H267" s="546" t="s">
        <v>1368</v>
      </c>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80"/>
      <c r="AI267" s="80"/>
      <c r="AJ267" s="80"/>
      <c r="AK267" s="80"/>
      <c r="AL267" s="80"/>
      <c r="AM267" s="80"/>
      <c r="AN267" s="80"/>
      <c r="AO267" s="80"/>
      <c r="AP267" s="80"/>
      <c r="AQ267" s="80"/>
      <c r="AR267" s="80"/>
      <c r="AS267" s="80"/>
      <c r="AT267" s="80"/>
      <c r="AU267" s="80"/>
      <c r="AV267" s="80"/>
      <c r="AW267" s="80"/>
    </row>
    <row r="268" s="490" customFormat="1" ht="11.25" customHeight="1" spans="1:49">
      <c r="A268" s="397"/>
      <c r="B268" s="86"/>
      <c r="C268" s="147"/>
      <c r="D268" s="114"/>
      <c r="E268" s="457"/>
      <c r="F268" s="95"/>
      <c r="G268" s="95"/>
      <c r="H268" s="88"/>
      <c r="I268" s="88"/>
      <c r="J268" s="93"/>
      <c r="K268" s="93"/>
      <c r="L268" s="93"/>
      <c r="M268" s="91"/>
      <c r="N268" s="93"/>
      <c r="O268" s="93"/>
      <c r="P268" s="93"/>
      <c r="Q268" s="93"/>
      <c r="R268" s="93"/>
      <c r="S268" s="93"/>
      <c r="T268" s="93"/>
      <c r="U268" s="94"/>
      <c r="V268" s="93"/>
      <c r="W268" s="93"/>
      <c r="X268" s="93"/>
      <c r="Y268" s="93"/>
      <c r="Z268" s="93"/>
      <c r="AA268" s="93"/>
      <c r="AB268" s="93"/>
      <c r="AC268" s="91"/>
      <c r="AD268" s="101"/>
      <c r="AE268" s="101"/>
      <c r="AF268" s="101"/>
      <c r="AG268" s="132"/>
      <c r="AH268" s="91"/>
      <c r="AI268" s="91"/>
      <c r="AJ268" s="396"/>
      <c r="AK268" s="396"/>
      <c r="AL268" s="396"/>
      <c r="AM268" s="396"/>
      <c r="AN268" s="396"/>
      <c r="AO268" s="396"/>
      <c r="AP268" s="396"/>
      <c r="AQ268" s="396"/>
      <c r="AR268" s="396"/>
      <c r="AS268" s="396"/>
      <c r="AT268" s="396"/>
      <c r="AU268" s="396"/>
      <c r="AV268" s="396"/>
      <c r="AW268" s="396"/>
    </row>
    <row r="269" s="490" customFormat="1" ht="11.25" customHeight="1" spans="1:49">
      <c r="A269" s="397"/>
      <c r="B269" s="547" t="s">
        <v>1441</v>
      </c>
      <c r="C269" s="547"/>
      <c r="D269" s="547"/>
      <c r="E269" s="547"/>
      <c r="F269" s="547"/>
      <c r="G269" s="547"/>
      <c r="H269" s="547"/>
      <c r="I269" s="547"/>
      <c r="J269" s="547"/>
      <c r="K269" s="547"/>
      <c r="L269" s="547"/>
      <c r="M269" s="547"/>
      <c r="N269" s="547"/>
      <c r="O269" s="547"/>
      <c r="P269" s="547"/>
      <c r="Q269" s="93"/>
      <c r="R269" s="93"/>
      <c r="S269" s="93"/>
      <c r="T269" s="93"/>
      <c r="U269" s="94"/>
      <c r="V269" s="93"/>
      <c r="W269" s="93"/>
      <c r="X269" s="93"/>
      <c r="Y269" s="93"/>
      <c r="Z269" s="93"/>
      <c r="AA269" s="93"/>
      <c r="AB269" s="93"/>
      <c r="AC269" s="91"/>
      <c r="AD269" s="101"/>
      <c r="AE269" s="101"/>
      <c r="AF269" s="101"/>
      <c r="AG269" s="132"/>
      <c r="AH269" s="91"/>
      <c r="AI269" s="91"/>
      <c r="AJ269" s="396"/>
      <c r="AK269" s="396"/>
      <c r="AL269" s="396"/>
      <c r="AM269" s="396"/>
      <c r="AN269" s="396"/>
      <c r="AO269" s="396"/>
      <c r="AP269" s="396"/>
      <c r="AQ269" s="396"/>
      <c r="AR269" s="396"/>
      <c r="AS269" s="396"/>
      <c r="AT269" s="396"/>
      <c r="AU269" s="396"/>
      <c r="AV269" s="396"/>
      <c r="AW269" s="396"/>
    </row>
    <row r="270" s="490" customFormat="1" ht="11.25" customHeight="1" spans="1:49">
      <c r="A270" s="397"/>
      <c r="B270" s="547"/>
      <c r="C270" s="547"/>
      <c r="D270" s="547"/>
      <c r="E270" s="547"/>
      <c r="F270" s="547"/>
      <c r="G270" s="547"/>
      <c r="H270" s="547"/>
      <c r="I270" s="547"/>
      <c r="J270" s="547"/>
      <c r="K270" s="547"/>
      <c r="L270" s="547"/>
      <c r="M270" s="547"/>
      <c r="N270" s="547"/>
      <c r="O270" s="547"/>
      <c r="P270" s="547"/>
      <c r="Q270" s="93"/>
      <c r="R270" s="93"/>
      <c r="S270" s="93"/>
      <c r="T270" s="93"/>
      <c r="U270" s="94"/>
      <c r="V270" s="93"/>
      <c r="W270" s="93"/>
      <c r="X270" s="93"/>
      <c r="Y270" s="93"/>
      <c r="Z270" s="93"/>
      <c r="AA270" s="93"/>
      <c r="AB270" s="93"/>
      <c r="AC270" s="91"/>
      <c r="AD270" s="101"/>
      <c r="AE270" s="101"/>
      <c r="AF270" s="101"/>
      <c r="AG270" s="132"/>
      <c r="AH270" s="91"/>
      <c r="AI270" s="91"/>
      <c r="AJ270" s="396"/>
      <c r="AK270" s="396"/>
      <c r="AL270" s="396"/>
      <c r="AM270" s="396"/>
      <c r="AN270" s="396"/>
      <c r="AO270" s="396"/>
      <c r="AP270" s="396"/>
      <c r="AQ270" s="396"/>
      <c r="AR270" s="396"/>
      <c r="AS270" s="396"/>
      <c r="AT270" s="396"/>
      <c r="AU270" s="396"/>
      <c r="AV270" s="396"/>
      <c r="AW270" s="396"/>
    </row>
    <row r="271" s="490" customFormat="1" ht="11.25" customHeight="1" spans="1:49">
      <c r="A271" s="397"/>
      <c r="B271" s="86"/>
      <c r="C271" s="147"/>
      <c r="D271" s="114"/>
      <c r="E271" s="457"/>
      <c r="F271" s="95"/>
      <c r="G271" s="95"/>
      <c r="H271" s="88"/>
      <c r="I271" s="88"/>
      <c r="J271" s="93"/>
      <c r="K271" s="93"/>
      <c r="L271" s="93"/>
      <c r="M271" s="91"/>
      <c r="N271" s="93"/>
      <c r="O271" s="93"/>
      <c r="P271" s="93"/>
      <c r="Q271" s="93"/>
      <c r="R271" s="93"/>
      <c r="S271" s="93"/>
      <c r="T271" s="93"/>
      <c r="U271" s="94"/>
      <c r="V271" s="93"/>
      <c r="W271" s="93"/>
      <c r="X271" s="93"/>
      <c r="Y271" s="93"/>
      <c r="Z271" s="93"/>
      <c r="AA271" s="93"/>
      <c r="AB271" s="93"/>
      <c r="AC271" s="91"/>
      <c r="AD271" s="101"/>
      <c r="AE271" s="101"/>
      <c r="AF271" s="101"/>
      <c r="AG271" s="132"/>
      <c r="AH271" s="91"/>
      <c r="AI271" s="91"/>
      <c r="AJ271" s="396"/>
      <c r="AK271" s="396"/>
      <c r="AL271" s="396"/>
      <c r="AM271" s="396"/>
      <c r="AN271" s="396"/>
      <c r="AO271" s="396"/>
      <c r="AP271" s="396"/>
      <c r="AQ271" s="396"/>
      <c r="AR271" s="396"/>
      <c r="AS271" s="396"/>
      <c r="AT271" s="396"/>
      <c r="AU271" s="396"/>
      <c r="AV271" s="396"/>
      <c r="AW271" s="396"/>
    </row>
    <row r="272" s="138" customFormat="1" ht="11.25" customHeight="1" spans="1:49">
      <c r="A272" s="635"/>
      <c r="B272" s="595" t="s">
        <v>1442</v>
      </c>
      <c r="C272" s="595"/>
      <c r="D272" s="528" t="s">
        <v>1443</v>
      </c>
      <c r="E272" s="528"/>
      <c r="F272" s="528"/>
      <c r="G272" s="528"/>
      <c r="H272" s="528"/>
      <c r="I272" s="528"/>
      <c r="J272" s="528"/>
      <c r="K272" s="528"/>
      <c r="L272" s="528"/>
      <c r="M272" s="528"/>
      <c r="N272" s="528"/>
      <c r="O272" s="528"/>
      <c r="P272" s="528"/>
      <c r="Q272" s="528"/>
      <c r="R272" s="528"/>
      <c r="S272" s="528"/>
      <c r="T272" s="528"/>
      <c r="U272" s="528"/>
      <c r="V272" s="528"/>
      <c r="W272" s="528"/>
      <c r="X272" s="528"/>
      <c r="Y272" s="528"/>
      <c r="Z272" s="528"/>
      <c r="AA272" s="528"/>
      <c r="AB272" s="528"/>
      <c r="AC272" s="528"/>
      <c r="AF272" s="640"/>
      <c r="AG272" s="97"/>
      <c r="AH272" s="90"/>
      <c r="AI272" s="91"/>
      <c r="AJ272" s="91"/>
      <c r="AK272" s="91"/>
      <c r="AL272" s="91"/>
      <c r="AM272" s="91"/>
      <c r="AN272" s="91"/>
      <c r="AO272" s="91"/>
      <c r="AP272" s="91"/>
      <c r="AQ272" s="91"/>
      <c r="AR272" s="91"/>
      <c r="AS272" s="91"/>
      <c r="AT272" s="91"/>
      <c r="AU272" s="91"/>
      <c r="AV272" s="91"/>
      <c r="AW272" s="91"/>
    </row>
    <row r="273" s="138" customFormat="1" ht="11.25" customHeight="1" spans="1:49">
      <c r="A273" s="635"/>
      <c r="B273" s="596"/>
      <c r="C273" s="597"/>
      <c r="D273" s="531" t="s">
        <v>1444</v>
      </c>
      <c r="E273" s="531"/>
      <c r="F273" s="531"/>
      <c r="G273" s="531"/>
      <c r="H273" s="531"/>
      <c r="I273" s="531"/>
      <c r="J273" s="531"/>
      <c r="K273" s="531"/>
      <c r="L273" s="531"/>
      <c r="M273" s="531"/>
      <c r="N273" s="531"/>
      <c r="O273" s="531"/>
      <c r="P273" s="531"/>
      <c r="Q273" s="531"/>
      <c r="R273" s="531"/>
      <c r="S273" s="531"/>
      <c r="T273" s="531"/>
      <c r="U273" s="531"/>
      <c r="V273" s="531"/>
      <c r="W273" s="531"/>
      <c r="X273" s="531"/>
      <c r="Y273" s="531"/>
      <c r="Z273" s="531"/>
      <c r="AA273" s="531"/>
      <c r="AB273" s="531"/>
      <c r="AC273" s="531"/>
      <c r="AF273" s="640"/>
      <c r="AG273" s="97"/>
      <c r="AH273" s="90"/>
      <c r="AI273" s="91"/>
      <c r="AJ273" s="91"/>
      <c r="AK273" s="91"/>
      <c r="AL273" s="91"/>
      <c r="AM273" s="91"/>
      <c r="AN273" s="91"/>
      <c r="AO273" s="91"/>
      <c r="AP273" s="91"/>
      <c r="AQ273" s="91"/>
      <c r="AR273" s="91"/>
      <c r="AS273" s="91"/>
      <c r="AT273" s="91"/>
      <c r="AU273" s="91"/>
      <c r="AV273" s="91"/>
      <c r="AW273" s="91"/>
    </row>
    <row r="274" s="138" customFormat="1" ht="11.25" customHeight="1" spans="1:49">
      <c r="A274" s="635"/>
      <c r="B274" s="596"/>
      <c r="C274" s="596"/>
      <c r="D274" s="528"/>
      <c r="E274" s="528"/>
      <c r="F274" s="528"/>
      <c r="G274" s="528"/>
      <c r="H274" s="528"/>
      <c r="I274" s="528"/>
      <c r="J274" s="528"/>
      <c r="K274" s="528"/>
      <c r="L274" s="528"/>
      <c r="M274" s="528"/>
      <c r="N274" s="528"/>
      <c r="O274" s="528"/>
      <c r="P274" s="528"/>
      <c r="Q274" s="528"/>
      <c r="R274" s="528"/>
      <c r="S274" s="528"/>
      <c r="T274" s="528"/>
      <c r="U274" s="528"/>
      <c r="V274" s="528"/>
      <c r="W274" s="528"/>
      <c r="X274" s="528"/>
      <c r="Y274" s="528"/>
      <c r="Z274" s="528"/>
      <c r="AA274" s="528"/>
      <c r="AB274" s="528"/>
      <c r="AC274" s="528"/>
      <c r="AE274" s="4043" t="s">
        <v>1445</v>
      </c>
      <c r="AF274" s="640"/>
      <c r="AG274" s="97"/>
      <c r="AH274" s="90"/>
      <c r="AI274" s="91"/>
      <c r="AJ274" s="91"/>
      <c r="AK274" s="91"/>
      <c r="AL274" s="91"/>
      <c r="AM274" s="91"/>
      <c r="AN274" s="91"/>
      <c r="AO274" s="91"/>
      <c r="AP274" s="91"/>
      <c r="AQ274" s="91"/>
      <c r="AR274" s="91"/>
      <c r="AS274" s="91"/>
      <c r="AT274" s="91"/>
      <c r="AU274" s="91"/>
      <c r="AV274" s="91"/>
      <c r="AW274" s="91"/>
    </row>
    <row r="275" s="138" customFormat="1" ht="11.25" customHeight="1" spans="1:49">
      <c r="A275" s="635"/>
      <c r="B275" s="596"/>
      <c r="C275" s="596"/>
      <c r="D275" s="4040" t="s">
        <v>145</v>
      </c>
      <c r="E275" s="528" t="s">
        <v>1446</v>
      </c>
      <c r="F275" s="528"/>
      <c r="G275" s="528"/>
      <c r="H275" s="528"/>
      <c r="I275" s="528"/>
      <c r="J275" s="528"/>
      <c r="K275" s="528"/>
      <c r="L275" s="528"/>
      <c r="M275" s="528"/>
      <c r="N275" s="528"/>
      <c r="O275" s="528"/>
      <c r="P275" s="528"/>
      <c r="Q275" s="528"/>
      <c r="R275" s="528"/>
      <c r="S275" s="528"/>
      <c r="T275" s="528"/>
      <c r="U275" s="528"/>
      <c r="V275" s="528"/>
      <c r="W275" s="528"/>
      <c r="X275" s="528"/>
      <c r="Y275" s="528"/>
      <c r="Z275" s="528"/>
      <c r="AA275" s="528"/>
      <c r="AB275" s="528"/>
      <c r="AC275" s="528"/>
      <c r="AD275" s="4038" t="s">
        <v>309</v>
      </c>
      <c r="AE275" s="145"/>
      <c r="AF275" s="640"/>
      <c r="AG275" s="97"/>
      <c r="AH275" s="90"/>
      <c r="AI275" s="91"/>
      <c r="AJ275" s="91"/>
      <c r="AK275" s="91"/>
      <c r="AL275" s="91"/>
      <c r="AM275" s="91"/>
      <c r="AN275" s="91"/>
      <c r="AO275" s="91"/>
      <c r="AP275" s="91"/>
      <c r="AQ275" s="91"/>
      <c r="AR275" s="91"/>
      <c r="AS275" s="91"/>
      <c r="AT275" s="91"/>
      <c r="AU275" s="91"/>
      <c r="AV275" s="91"/>
      <c r="AW275" s="91"/>
    </row>
    <row r="276" s="138" customFormat="1" ht="11.25" customHeight="1" spans="1:49">
      <c r="A276" s="635"/>
      <c r="B276" s="596"/>
      <c r="C276" s="596"/>
      <c r="D276" s="641"/>
      <c r="E276" s="530" t="s">
        <v>1447</v>
      </c>
      <c r="F276" s="528"/>
      <c r="G276" s="528"/>
      <c r="H276" s="528"/>
      <c r="I276" s="528"/>
      <c r="J276" s="528"/>
      <c r="K276" s="528"/>
      <c r="L276" s="528"/>
      <c r="M276" s="528"/>
      <c r="N276" s="528"/>
      <c r="O276" s="528"/>
      <c r="P276" s="528"/>
      <c r="Q276" s="528"/>
      <c r="R276" s="528"/>
      <c r="S276" s="528"/>
      <c r="T276" s="528"/>
      <c r="U276" s="528"/>
      <c r="V276" s="528"/>
      <c r="W276" s="528"/>
      <c r="X276" s="528"/>
      <c r="Y276" s="528"/>
      <c r="Z276" s="528"/>
      <c r="AA276" s="528"/>
      <c r="AB276" s="528"/>
      <c r="AC276" s="528"/>
      <c r="AD276" s="615"/>
      <c r="AE276" s="149"/>
      <c r="AF276" s="640"/>
      <c r="AG276" s="97"/>
      <c r="AH276" s="90"/>
      <c r="AI276" s="91"/>
      <c r="AJ276" s="91"/>
      <c r="AK276" s="91"/>
      <c r="AL276" s="91"/>
      <c r="AM276" s="91"/>
      <c r="AN276" s="91"/>
      <c r="AO276" s="91"/>
      <c r="AP276" s="91"/>
      <c r="AQ276" s="91"/>
      <c r="AR276" s="91"/>
      <c r="AS276" s="91"/>
      <c r="AT276" s="91"/>
      <c r="AU276" s="91"/>
      <c r="AV276" s="91"/>
      <c r="AW276" s="91"/>
    </row>
    <row r="277" s="138" customFormat="1" ht="11.25" customHeight="1" spans="1:49">
      <c r="A277" s="635"/>
      <c r="B277" s="596"/>
      <c r="C277" s="596"/>
      <c r="D277" s="638"/>
      <c r="E277" s="528"/>
      <c r="F277" s="528"/>
      <c r="G277" s="528"/>
      <c r="H277" s="528"/>
      <c r="I277" s="528"/>
      <c r="J277" s="528"/>
      <c r="K277" s="528"/>
      <c r="L277" s="528"/>
      <c r="M277" s="528"/>
      <c r="N277" s="528"/>
      <c r="O277" s="528"/>
      <c r="P277" s="528"/>
      <c r="Q277" s="528"/>
      <c r="R277" s="528"/>
      <c r="S277" s="528"/>
      <c r="T277" s="528"/>
      <c r="U277" s="528"/>
      <c r="V277" s="528"/>
      <c r="W277" s="528"/>
      <c r="X277" s="528"/>
      <c r="Y277" s="528"/>
      <c r="Z277" s="528"/>
      <c r="AA277" s="528"/>
      <c r="AB277" s="528"/>
      <c r="AC277" s="528"/>
      <c r="AF277" s="640"/>
      <c r="AG277" s="97"/>
      <c r="AH277" s="90"/>
      <c r="AI277" s="91"/>
      <c r="AJ277" s="91"/>
      <c r="AK277" s="91"/>
      <c r="AL277" s="91"/>
      <c r="AM277" s="91"/>
      <c r="AN277" s="91"/>
      <c r="AO277" s="91"/>
      <c r="AP277" s="91"/>
      <c r="AQ277" s="91"/>
      <c r="AR277" s="91"/>
      <c r="AS277" s="91"/>
      <c r="AT277" s="91"/>
      <c r="AU277" s="91"/>
      <c r="AV277" s="91"/>
      <c r="AW277" s="91"/>
    </row>
    <row r="278" s="138" customFormat="1" ht="11.25" customHeight="1" spans="1:49">
      <c r="A278" s="635"/>
      <c r="B278" s="596"/>
      <c r="C278" s="597"/>
      <c r="D278" s="4040" t="s">
        <v>149</v>
      </c>
      <c r="E278" s="528" t="s">
        <v>1428</v>
      </c>
      <c r="F278" s="528"/>
      <c r="G278" s="528"/>
      <c r="H278" s="528"/>
      <c r="I278" s="528"/>
      <c r="J278" s="528"/>
      <c r="K278" s="528"/>
      <c r="L278" s="528"/>
      <c r="M278" s="528"/>
      <c r="N278" s="528"/>
      <c r="O278" s="528"/>
      <c r="P278" s="528"/>
      <c r="Q278" s="528"/>
      <c r="R278" s="528"/>
      <c r="S278" s="528"/>
      <c r="T278" s="528"/>
      <c r="U278" s="528"/>
      <c r="V278" s="528"/>
      <c r="W278" s="528"/>
      <c r="X278" s="528"/>
      <c r="Y278" s="528"/>
      <c r="Z278" s="528"/>
      <c r="AA278" s="528"/>
      <c r="AB278" s="528"/>
      <c r="AC278" s="528"/>
      <c r="AD278" s="4038" t="s">
        <v>311</v>
      </c>
      <c r="AE278" s="145"/>
      <c r="AF278" s="640"/>
      <c r="AG278" s="97"/>
      <c r="AH278" s="90"/>
      <c r="AI278" s="91"/>
      <c r="AJ278" s="91"/>
      <c r="AK278" s="91"/>
      <c r="AL278" s="91"/>
      <c r="AM278" s="91"/>
      <c r="AN278" s="91"/>
      <c r="AO278" s="91"/>
      <c r="AP278" s="91"/>
      <c r="AQ278" s="91"/>
      <c r="AR278" s="91"/>
      <c r="AS278" s="91"/>
      <c r="AT278" s="91"/>
      <c r="AU278" s="91"/>
      <c r="AV278" s="91"/>
      <c r="AW278" s="91"/>
    </row>
    <row r="279" s="138" customFormat="1" ht="11.25" customHeight="1" spans="1:49">
      <c r="A279" s="635"/>
      <c r="B279" s="596"/>
      <c r="C279" s="597"/>
      <c r="D279" s="641"/>
      <c r="E279" s="531" t="s">
        <v>1430</v>
      </c>
      <c r="F279" s="530"/>
      <c r="G279" s="530"/>
      <c r="H279" s="530"/>
      <c r="I279" s="530"/>
      <c r="J279" s="530"/>
      <c r="K279" s="530"/>
      <c r="L279" s="530"/>
      <c r="M279" s="530"/>
      <c r="N279" s="530"/>
      <c r="O279" s="530"/>
      <c r="P279" s="530"/>
      <c r="Q279" s="530"/>
      <c r="R279" s="530"/>
      <c r="S279" s="528"/>
      <c r="T279" s="528"/>
      <c r="U279" s="528"/>
      <c r="V279" s="528"/>
      <c r="W279" s="528"/>
      <c r="X279" s="528"/>
      <c r="Y279" s="528"/>
      <c r="Z279" s="528"/>
      <c r="AA279" s="528"/>
      <c r="AB279" s="528"/>
      <c r="AC279" s="528"/>
      <c r="AD279" s="615"/>
      <c r="AE279" s="149"/>
      <c r="AF279" s="640"/>
      <c r="AG279" s="97"/>
      <c r="AH279" s="90"/>
      <c r="AI279" s="91"/>
      <c r="AJ279" s="91"/>
      <c r="AK279" s="91"/>
      <c r="AL279" s="91"/>
      <c r="AM279" s="91"/>
      <c r="AN279" s="91"/>
      <c r="AO279" s="91"/>
      <c r="AP279" s="91"/>
      <c r="AQ279" s="91"/>
      <c r="AR279" s="91"/>
      <c r="AS279" s="91"/>
      <c r="AT279" s="91"/>
      <c r="AU279" s="91"/>
      <c r="AV279" s="91"/>
      <c r="AW279" s="91"/>
    </row>
    <row r="280" s="138" customFormat="1" ht="11.25" customHeight="1" spans="1:49">
      <c r="A280" s="635"/>
      <c r="B280" s="596"/>
      <c r="C280" s="597"/>
      <c r="D280" s="641"/>
      <c r="E280" s="530"/>
      <c r="F280" s="530"/>
      <c r="G280" s="530"/>
      <c r="H280" s="530"/>
      <c r="I280" s="530"/>
      <c r="J280" s="530"/>
      <c r="K280" s="530"/>
      <c r="L280" s="530"/>
      <c r="M280" s="530"/>
      <c r="N280" s="530"/>
      <c r="O280" s="530"/>
      <c r="P280" s="530"/>
      <c r="Q280" s="530"/>
      <c r="R280" s="530"/>
      <c r="S280" s="528"/>
      <c r="T280" s="528"/>
      <c r="U280" s="528"/>
      <c r="V280" s="528"/>
      <c r="W280" s="528"/>
      <c r="X280" s="528"/>
      <c r="Y280" s="528"/>
      <c r="Z280" s="528"/>
      <c r="AA280" s="528"/>
      <c r="AB280" s="528"/>
      <c r="AC280" s="528"/>
      <c r="AF280" s="640"/>
      <c r="AG280" s="97"/>
      <c r="AH280" s="90"/>
      <c r="AI280" s="91"/>
      <c r="AJ280" s="91"/>
      <c r="AK280" s="91"/>
      <c r="AL280" s="91"/>
      <c r="AM280" s="91"/>
      <c r="AN280" s="91"/>
      <c r="AO280" s="91"/>
      <c r="AP280" s="91"/>
      <c r="AQ280" s="91"/>
      <c r="AR280" s="91"/>
      <c r="AS280" s="91"/>
      <c r="AT280" s="91"/>
      <c r="AU280" s="91"/>
      <c r="AV280" s="91"/>
      <c r="AW280" s="91"/>
    </row>
    <row r="281" s="138" customFormat="1" ht="11.25" customHeight="1" spans="1:49">
      <c r="A281" s="635"/>
      <c r="B281" s="596"/>
      <c r="C281" s="597"/>
      <c r="D281" s="4040" t="s">
        <v>192</v>
      </c>
      <c r="E281" s="528" t="s">
        <v>1448</v>
      </c>
      <c r="F281" s="528"/>
      <c r="G281" s="528"/>
      <c r="H281" s="528"/>
      <c r="I281" s="528"/>
      <c r="J281" s="528"/>
      <c r="K281" s="528"/>
      <c r="L281" s="528"/>
      <c r="M281" s="528"/>
      <c r="N281" s="528"/>
      <c r="O281" s="528"/>
      <c r="P281" s="528"/>
      <c r="Q281" s="528"/>
      <c r="R281" s="528"/>
      <c r="S281" s="528"/>
      <c r="T281" s="528"/>
      <c r="U281" s="528"/>
      <c r="V281" s="528"/>
      <c r="W281" s="528"/>
      <c r="X281" s="528"/>
      <c r="Y281" s="528"/>
      <c r="Z281" s="528"/>
      <c r="AA281" s="528"/>
      <c r="AB281" s="528"/>
      <c r="AC281" s="528"/>
      <c r="AD281" s="4038" t="s">
        <v>400</v>
      </c>
      <c r="AE281" s="145"/>
      <c r="AF281" s="640"/>
      <c r="AG281" s="97"/>
      <c r="AH281" s="90"/>
      <c r="AI281" s="91"/>
      <c r="AJ281" s="91"/>
      <c r="AK281" s="91"/>
      <c r="AL281" s="91"/>
      <c r="AM281" s="91"/>
      <c r="AN281" s="91"/>
      <c r="AO281" s="91"/>
      <c r="AP281" s="91"/>
      <c r="AQ281" s="91"/>
      <c r="AR281" s="91"/>
      <c r="AS281" s="91"/>
      <c r="AT281" s="91"/>
      <c r="AU281" s="91"/>
      <c r="AV281" s="91"/>
      <c r="AW281" s="91"/>
    </row>
    <row r="282" s="138" customFormat="1" ht="11.25" customHeight="1" spans="1:49">
      <c r="A282" s="635"/>
      <c r="B282" s="596"/>
      <c r="C282" s="597"/>
      <c r="D282" s="641"/>
      <c r="E282" s="531" t="s">
        <v>1449</v>
      </c>
      <c r="F282" s="531"/>
      <c r="G282" s="531"/>
      <c r="H282" s="531"/>
      <c r="I282" s="531"/>
      <c r="J282" s="531"/>
      <c r="K282" s="531"/>
      <c r="L282" s="531"/>
      <c r="M282" s="531"/>
      <c r="N282" s="531"/>
      <c r="O282" s="531"/>
      <c r="P282" s="531"/>
      <c r="Q282" s="531"/>
      <c r="R282" s="531"/>
      <c r="S282" s="531"/>
      <c r="T282" s="531"/>
      <c r="U282" s="531"/>
      <c r="V282" s="531"/>
      <c r="W282" s="531"/>
      <c r="X282" s="531"/>
      <c r="Y282" s="531"/>
      <c r="Z282" s="531"/>
      <c r="AA282" s="528"/>
      <c r="AB282" s="528"/>
      <c r="AC282" s="528"/>
      <c r="AD282" s="615"/>
      <c r="AE282" s="149"/>
      <c r="AF282" s="640"/>
      <c r="AG282" s="97"/>
      <c r="AH282" s="90"/>
      <c r="AI282" s="91"/>
      <c r="AJ282" s="91"/>
      <c r="AK282" s="91"/>
      <c r="AL282" s="91"/>
      <c r="AM282" s="91"/>
      <c r="AN282" s="91"/>
      <c r="AO282" s="91"/>
      <c r="AP282" s="91"/>
      <c r="AQ282" s="91"/>
      <c r="AR282" s="91"/>
      <c r="AS282" s="91"/>
      <c r="AT282" s="91"/>
      <c r="AU282" s="91"/>
      <c r="AV282" s="91"/>
      <c r="AW282" s="91"/>
    </row>
    <row r="283" s="138" customFormat="1" ht="11.25" customHeight="1" spans="1:49">
      <c r="A283" s="635"/>
      <c r="B283" s="596"/>
      <c r="C283" s="597"/>
      <c r="D283" s="638"/>
      <c r="E283" s="528"/>
      <c r="F283" s="528"/>
      <c r="G283" s="528"/>
      <c r="H283" s="528"/>
      <c r="I283" s="528"/>
      <c r="J283" s="528"/>
      <c r="K283" s="528"/>
      <c r="L283" s="528"/>
      <c r="M283" s="528"/>
      <c r="N283" s="528"/>
      <c r="O283" s="528"/>
      <c r="P283" s="528"/>
      <c r="Q283" s="528"/>
      <c r="R283" s="528"/>
      <c r="S283" s="528"/>
      <c r="T283" s="528"/>
      <c r="U283" s="528"/>
      <c r="V283" s="528"/>
      <c r="W283" s="528"/>
      <c r="X283" s="528"/>
      <c r="Y283" s="528"/>
      <c r="Z283" s="528"/>
      <c r="AA283" s="528"/>
      <c r="AB283" s="528"/>
      <c r="AC283" s="528"/>
      <c r="AF283" s="640"/>
      <c r="AG283" s="97"/>
      <c r="AH283" s="90"/>
      <c r="AI283" s="91"/>
      <c r="AJ283" s="91"/>
      <c r="AK283" s="91"/>
      <c r="AL283" s="91"/>
      <c r="AM283" s="91"/>
      <c r="AN283" s="91"/>
      <c r="AO283" s="91"/>
      <c r="AP283" s="91"/>
      <c r="AQ283" s="91"/>
      <c r="AR283" s="91"/>
      <c r="AS283" s="91"/>
      <c r="AT283" s="91"/>
      <c r="AU283" s="91"/>
      <c r="AV283" s="91"/>
      <c r="AW283" s="91"/>
    </row>
    <row r="284" s="138" customFormat="1" ht="11.25" customHeight="1" spans="1:49">
      <c r="A284" s="635"/>
      <c r="B284" s="596"/>
      <c r="C284" s="597"/>
      <c r="D284" s="4040" t="s">
        <v>253</v>
      </c>
      <c r="E284" s="528" t="s">
        <v>1450</v>
      </c>
      <c r="F284" s="528"/>
      <c r="G284" s="528"/>
      <c r="H284" s="528"/>
      <c r="I284" s="528"/>
      <c r="J284" s="528"/>
      <c r="K284" s="528"/>
      <c r="L284" s="528"/>
      <c r="M284" s="528"/>
      <c r="N284" s="528"/>
      <c r="O284" s="528"/>
      <c r="P284" s="528"/>
      <c r="Q284" s="528"/>
      <c r="R284" s="528"/>
      <c r="S284" s="528"/>
      <c r="T284" s="528"/>
      <c r="U284" s="528"/>
      <c r="V284" s="528"/>
      <c r="W284" s="528"/>
      <c r="X284" s="528"/>
      <c r="Y284" s="528"/>
      <c r="Z284" s="528"/>
      <c r="AA284" s="528"/>
      <c r="AB284" s="528"/>
      <c r="AC284" s="528"/>
      <c r="AD284" s="4038" t="s">
        <v>405</v>
      </c>
      <c r="AE284" s="145"/>
      <c r="AF284" s="640"/>
      <c r="AG284" s="97"/>
      <c r="AH284" s="90"/>
      <c r="AI284" s="91"/>
      <c r="AJ284" s="91"/>
      <c r="AK284" s="91"/>
      <c r="AL284" s="91"/>
      <c r="AM284" s="91"/>
      <c r="AN284" s="91"/>
      <c r="AO284" s="91"/>
      <c r="AP284" s="91"/>
      <c r="AQ284" s="91"/>
      <c r="AR284" s="91"/>
      <c r="AS284" s="91"/>
      <c r="AT284" s="91"/>
      <c r="AU284" s="91"/>
      <c r="AV284" s="91"/>
      <c r="AW284" s="91"/>
    </row>
    <row r="285" s="138" customFormat="1" ht="11.25" customHeight="1" spans="1:49">
      <c r="A285" s="635"/>
      <c r="B285" s="596"/>
      <c r="C285" s="597"/>
      <c r="D285" s="641"/>
      <c r="E285" s="531" t="s">
        <v>1451</v>
      </c>
      <c r="F285" s="531"/>
      <c r="G285" s="531"/>
      <c r="H285" s="531"/>
      <c r="I285" s="531"/>
      <c r="J285" s="531"/>
      <c r="K285" s="531"/>
      <c r="L285" s="531"/>
      <c r="M285" s="531"/>
      <c r="N285" s="531"/>
      <c r="O285" s="531"/>
      <c r="P285" s="531"/>
      <c r="Q285" s="531"/>
      <c r="R285" s="528"/>
      <c r="S285" s="528"/>
      <c r="T285" s="528"/>
      <c r="U285" s="528"/>
      <c r="V285" s="528"/>
      <c r="W285" s="528"/>
      <c r="X285" s="528"/>
      <c r="Y285" s="528"/>
      <c r="Z285" s="528"/>
      <c r="AA285" s="528"/>
      <c r="AB285" s="528"/>
      <c r="AC285" s="528"/>
      <c r="AD285" s="615"/>
      <c r="AE285" s="149"/>
      <c r="AF285" s="640"/>
      <c r="AG285" s="97"/>
      <c r="AH285" s="90"/>
      <c r="AI285" s="91"/>
      <c r="AJ285" s="91"/>
      <c r="AK285" s="91"/>
      <c r="AL285" s="91"/>
      <c r="AM285" s="91"/>
      <c r="AN285" s="91"/>
      <c r="AO285" s="91"/>
      <c r="AP285" s="91"/>
      <c r="AQ285" s="91"/>
      <c r="AR285" s="91"/>
      <c r="AS285" s="91"/>
      <c r="AT285" s="91"/>
      <c r="AU285" s="91"/>
      <c r="AV285" s="91"/>
      <c r="AW285" s="91"/>
    </row>
    <row r="286" s="138" customFormat="1" ht="11.25" customHeight="1" spans="1:49">
      <c r="A286" s="635"/>
      <c r="B286" s="596"/>
      <c r="C286" s="597"/>
      <c r="D286" s="638"/>
      <c r="E286" s="528"/>
      <c r="F286" s="528"/>
      <c r="G286" s="528"/>
      <c r="H286" s="528"/>
      <c r="I286" s="528"/>
      <c r="J286" s="528"/>
      <c r="K286" s="528"/>
      <c r="L286" s="528"/>
      <c r="M286" s="528"/>
      <c r="N286" s="528"/>
      <c r="O286" s="528"/>
      <c r="P286" s="528"/>
      <c r="Q286" s="528"/>
      <c r="R286" s="528"/>
      <c r="S286" s="528"/>
      <c r="T286" s="528"/>
      <c r="U286" s="528"/>
      <c r="V286" s="528"/>
      <c r="W286" s="528"/>
      <c r="X286" s="528"/>
      <c r="Y286" s="528"/>
      <c r="Z286" s="528"/>
      <c r="AA286" s="528"/>
      <c r="AB286" s="528"/>
      <c r="AC286" s="528"/>
      <c r="AF286" s="640"/>
      <c r="AG286" s="97"/>
      <c r="AH286" s="90"/>
      <c r="AI286" s="91"/>
      <c r="AJ286" s="91"/>
      <c r="AK286" s="91"/>
      <c r="AL286" s="91"/>
      <c r="AM286" s="91"/>
      <c r="AN286" s="91"/>
      <c r="AO286" s="91"/>
      <c r="AP286" s="91"/>
      <c r="AQ286" s="91"/>
      <c r="AR286" s="91"/>
      <c r="AS286" s="91"/>
      <c r="AT286" s="91"/>
      <c r="AU286" s="91"/>
      <c r="AV286" s="91"/>
      <c r="AW286" s="91"/>
    </row>
    <row r="287" s="138" customFormat="1" ht="11.25" customHeight="1" spans="1:49">
      <c r="A287" s="635"/>
      <c r="B287" s="596"/>
      <c r="C287" s="597"/>
      <c r="D287" s="4040" t="s">
        <v>256</v>
      </c>
      <c r="E287" s="528" t="s">
        <v>1452</v>
      </c>
      <c r="F287" s="528"/>
      <c r="G287" s="528"/>
      <c r="H287" s="528"/>
      <c r="I287" s="528"/>
      <c r="J287" s="528"/>
      <c r="K287" s="528"/>
      <c r="L287" s="528"/>
      <c r="M287" s="528"/>
      <c r="N287" s="528"/>
      <c r="O287" s="528"/>
      <c r="P287" s="528"/>
      <c r="Q287" s="528"/>
      <c r="R287" s="528"/>
      <c r="S287" s="528"/>
      <c r="T287" s="528"/>
      <c r="U287" s="528"/>
      <c r="V287" s="528"/>
      <c r="W287" s="528"/>
      <c r="X287" s="528"/>
      <c r="Y287" s="528"/>
      <c r="Z287" s="528"/>
      <c r="AA287" s="528"/>
      <c r="AB287" s="528"/>
      <c r="AC287" s="528"/>
      <c r="AD287" s="4038" t="s">
        <v>411</v>
      </c>
      <c r="AE287" s="145"/>
      <c r="AF287" s="640"/>
      <c r="AG287" s="97"/>
      <c r="AH287" s="90"/>
      <c r="AI287" s="91"/>
      <c r="AJ287" s="91"/>
      <c r="AK287" s="91"/>
      <c r="AL287" s="91"/>
      <c r="AM287" s="91"/>
      <c r="AN287" s="91"/>
      <c r="AO287" s="91"/>
      <c r="AP287" s="91"/>
      <c r="AQ287" s="91"/>
      <c r="AR287" s="91"/>
      <c r="AS287" s="91"/>
      <c r="AT287" s="91"/>
      <c r="AU287" s="91"/>
      <c r="AV287" s="91"/>
      <c r="AW287" s="91"/>
    </row>
    <row r="288" s="138" customFormat="1" ht="11.25" customHeight="1" spans="1:49">
      <c r="A288" s="635"/>
      <c r="B288" s="596"/>
      <c r="C288" s="597"/>
      <c r="D288" s="641"/>
      <c r="E288" s="531" t="s">
        <v>1453</v>
      </c>
      <c r="F288" s="531"/>
      <c r="G288" s="531"/>
      <c r="H288" s="531"/>
      <c r="I288" s="531"/>
      <c r="J288" s="531"/>
      <c r="K288" s="531"/>
      <c r="L288" s="531"/>
      <c r="M288" s="531"/>
      <c r="N288" s="531"/>
      <c r="O288" s="531"/>
      <c r="P288" s="531"/>
      <c r="Q288" s="531"/>
      <c r="R288" s="531"/>
      <c r="S288" s="528"/>
      <c r="T288" s="528"/>
      <c r="U288" s="528"/>
      <c r="V288" s="528"/>
      <c r="W288" s="528"/>
      <c r="X288" s="528"/>
      <c r="Y288" s="528"/>
      <c r="Z288" s="528"/>
      <c r="AA288" s="528"/>
      <c r="AB288" s="528"/>
      <c r="AC288" s="528"/>
      <c r="AD288" s="615"/>
      <c r="AE288" s="149"/>
      <c r="AF288" s="640"/>
      <c r="AG288" s="97"/>
      <c r="AH288" s="90"/>
      <c r="AI288" s="91"/>
      <c r="AJ288" s="91"/>
      <c r="AK288" s="91"/>
      <c r="AL288" s="91"/>
      <c r="AM288" s="91"/>
      <c r="AN288" s="91"/>
      <c r="AO288" s="91"/>
      <c r="AP288" s="91"/>
      <c r="AQ288" s="91"/>
      <c r="AR288" s="91"/>
      <c r="AS288" s="91"/>
      <c r="AT288" s="91"/>
      <c r="AU288" s="91"/>
      <c r="AV288" s="91"/>
      <c r="AW288" s="91"/>
    </row>
    <row r="289" s="138" customFormat="1" ht="11.25" customHeight="1" spans="1:49">
      <c r="A289" s="635"/>
      <c r="B289" s="596"/>
      <c r="C289" s="597"/>
      <c r="D289" s="638"/>
      <c r="E289" s="528"/>
      <c r="F289" s="528"/>
      <c r="G289" s="528"/>
      <c r="H289" s="528"/>
      <c r="I289" s="528"/>
      <c r="J289" s="528"/>
      <c r="K289" s="528"/>
      <c r="L289" s="528"/>
      <c r="M289" s="528"/>
      <c r="N289" s="528"/>
      <c r="O289" s="528"/>
      <c r="P289" s="528"/>
      <c r="Q289" s="528"/>
      <c r="R289" s="528"/>
      <c r="S289" s="528"/>
      <c r="T289" s="528"/>
      <c r="U289" s="528"/>
      <c r="V289" s="528"/>
      <c r="W289" s="528"/>
      <c r="X289" s="528"/>
      <c r="Y289" s="528"/>
      <c r="Z289" s="528"/>
      <c r="AA289" s="528"/>
      <c r="AB289" s="528"/>
      <c r="AC289" s="528"/>
      <c r="AF289" s="640"/>
      <c r="AG289" s="97"/>
      <c r="AH289" s="90"/>
      <c r="AI289" s="91"/>
      <c r="AJ289" s="91"/>
      <c r="AK289" s="91"/>
      <c r="AL289" s="91"/>
      <c r="AM289" s="91"/>
      <c r="AN289" s="91"/>
      <c r="AO289" s="91"/>
      <c r="AP289" s="91"/>
      <c r="AQ289" s="91"/>
      <c r="AR289" s="91"/>
      <c r="AS289" s="91"/>
      <c r="AT289" s="91"/>
      <c r="AU289" s="91"/>
      <c r="AV289" s="91"/>
      <c r="AW289" s="91"/>
    </row>
    <row r="290" s="138" customFormat="1" ht="11.25" customHeight="1" spans="1:49">
      <c r="A290" s="635"/>
      <c r="B290" s="596"/>
      <c r="C290" s="597"/>
      <c r="D290" s="4040" t="s">
        <v>259</v>
      </c>
      <c r="E290" s="528" t="s">
        <v>1454</v>
      </c>
      <c r="F290" s="528"/>
      <c r="G290" s="528"/>
      <c r="H290" s="528"/>
      <c r="I290" s="528"/>
      <c r="J290" s="528"/>
      <c r="K290" s="528"/>
      <c r="L290" s="528"/>
      <c r="M290" s="528"/>
      <c r="N290" s="528"/>
      <c r="O290" s="528"/>
      <c r="P290" s="528"/>
      <c r="Q290" s="528"/>
      <c r="R290" s="528"/>
      <c r="S290" s="528"/>
      <c r="T290" s="528"/>
      <c r="U290" s="528"/>
      <c r="V290" s="528"/>
      <c r="W290" s="528"/>
      <c r="X290" s="528"/>
      <c r="Y290" s="528"/>
      <c r="Z290" s="528"/>
      <c r="AA290" s="528"/>
      <c r="AB290" s="528"/>
      <c r="AC290" s="528"/>
      <c r="AD290" s="4038" t="s">
        <v>415</v>
      </c>
      <c r="AE290" s="145"/>
      <c r="AF290" s="640"/>
      <c r="AG290" s="97"/>
      <c r="AH290" s="90"/>
      <c r="AI290" s="91"/>
      <c r="AJ290" s="91"/>
      <c r="AK290" s="91"/>
      <c r="AL290" s="91"/>
      <c r="AM290" s="91"/>
      <c r="AN290" s="91"/>
      <c r="AO290" s="91"/>
      <c r="AP290" s="91"/>
      <c r="AQ290" s="91"/>
      <c r="AR290" s="91"/>
      <c r="AS290" s="91"/>
      <c r="AT290" s="91"/>
      <c r="AU290" s="91"/>
      <c r="AV290" s="91"/>
      <c r="AW290" s="91"/>
    </row>
    <row r="291" s="138" customFormat="1" ht="11.25" customHeight="1" spans="1:49">
      <c r="A291" s="635"/>
      <c r="B291" s="596"/>
      <c r="C291" s="597"/>
      <c r="D291" s="649"/>
      <c r="E291" s="530" t="s">
        <v>1455</v>
      </c>
      <c r="F291" s="530"/>
      <c r="G291" s="530"/>
      <c r="H291" s="530"/>
      <c r="I291" s="530"/>
      <c r="J291" s="530"/>
      <c r="K291" s="530"/>
      <c r="L291" s="530"/>
      <c r="M291" s="530"/>
      <c r="N291" s="530"/>
      <c r="O291" s="530"/>
      <c r="P291" s="530"/>
      <c r="Q291" s="530"/>
      <c r="R291" s="530"/>
      <c r="S291" s="530"/>
      <c r="T291" s="530"/>
      <c r="U291" s="530"/>
      <c r="V291" s="530"/>
      <c r="W291" s="530"/>
      <c r="X291" s="530"/>
      <c r="Y291" s="530"/>
      <c r="Z291" s="530"/>
      <c r="AA291" s="530"/>
      <c r="AB291" s="530"/>
      <c r="AC291" s="528"/>
      <c r="AD291" s="615"/>
      <c r="AE291" s="149"/>
      <c r="AF291" s="640"/>
      <c r="AG291" s="97"/>
      <c r="AH291" s="90"/>
      <c r="AI291" s="91"/>
      <c r="AJ291" s="91"/>
      <c r="AK291" s="91"/>
      <c r="AL291" s="91"/>
      <c r="AM291" s="91"/>
      <c r="AN291" s="91"/>
      <c r="AO291" s="91"/>
      <c r="AP291" s="91"/>
      <c r="AQ291" s="91"/>
      <c r="AR291" s="91"/>
      <c r="AS291" s="91"/>
      <c r="AT291" s="91"/>
      <c r="AU291" s="91"/>
      <c r="AV291" s="91"/>
      <c r="AW291" s="91"/>
    </row>
    <row r="292" s="138" customFormat="1" ht="11.25" customHeight="1" spans="1:49">
      <c r="A292" s="635"/>
      <c r="B292" s="596"/>
      <c r="C292" s="597"/>
      <c r="D292" s="638"/>
      <c r="E292" s="528"/>
      <c r="F292" s="528"/>
      <c r="G292" s="528"/>
      <c r="H292" s="528"/>
      <c r="I292" s="528"/>
      <c r="J292" s="528"/>
      <c r="K292" s="528"/>
      <c r="L292" s="528"/>
      <c r="M292" s="528"/>
      <c r="N292" s="528"/>
      <c r="O292" s="528"/>
      <c r="P292" s="528"/>
      <c r="Q292" s="528"/>
      <c r="R292" s="528"/>
      <c r="S292" s="528"/>
      <c r="T292" s="528"/>
      <c r="U292" s="528"/>
      <c r="V292" s="528"/>
      <c r="W292" s="528"/>
      <c r="X292" s="528"/>
      <c r="Y292" s="528"/>
      <c r="Z292" s="528"/>
      <c r="AA292" s="528"/>
      <c r="AB292" s="528"/>
      <c r="AC292" s="528"/>
      <c r="AF292" s="640"/>
      <c r="AG292" s="97"/>
      <c r="AH292" s="90"/>
      <c r="AI292" s="91"/>
      <c r="AJ292" s="91"/>
      <c r="AK292" s="91"/>
      <c r="AL292" s="91"/>
      <c r="AM292" s="91"/>
      <c r="AN292" s="91"/>
      <c r="AO292" s="91"/>
      <c r="AP292" s="91"/>
      <c r="AQ292" s="91"/>
      <c r="AR292" s="91"/>
      <c r="AS292" s="91"/>
      <c r="AT292" s="91"/>
      <c r="AU292" s="91"/>
      <c r="AV292" s="91"/>
      <c r="AW292" s="91"/>
    </row>
    <row r="293" s="138" customFormat="1" ht="11.25" customHeight="1" spans="1:49">
      <c r="A293" s="635"/>
      <c r="B293" s="596"/>
      <c r="C293" s="597"/>
      <c r="D293" s="4040" t="s">
        <v>262</v>
      </c>
      <c r="E293" s="528" t="s">
        <v>1456</v>
      </c>
      <c r="F293" s="528"/>
      <c r="G293" s="528"/>
      <c r="H293" s="528"/>
      <c r="I293" s="528"/>
      <c r="J293" s="528"/>
      <c r="K293" s="528"/>
      <c r="L293" s="528"/>
      <c r="M293" s="528"/>
      <c r="N293" s="528"/>
      <c r="O293" s="528"/>
      <c r="P293" s="528"/>
      <c r="Q293" s="528"/>
      <c r="R293" s="528"/>
      <c r="S293" s="528"/>
      <c r="T293" s="528"/>
      <c r="U293" s="528"/>
      <c r="V293" s="528"/>
      <c r="W293" s="528"/>
      <c r="X293" s="528"/>
      <c r="Y293" s="528"/>
      <c r="Z293" s="528"/>
      <c r="AA293" s="528"/>
      <c r="AB293" s="528"/>
      <c r="AC293" s="528"/>
      <c r="AD293" s="4038" t="s">
        <v>419</v>
      </c>
      <c r="AE293" s="145"/>
      <c r="AF293" s="640"/>
      <c r="AG293" s="97"/>
      <c r="AH293" s="90"/>
      <c r="AI293" s="91"/>
      <c r="AJ293" s="91"/>
      <c r="AK293" s="91"/>
      <c r="AL293" s="91"/>
      <c r="AM293" s="91"/>
      <c r="AN293" s="91"/>
      <c r="AO293" s="91"/>
      <c r="AP293" s="91"/>
      <c r="AQ293" s="91"/>
      <c r="AR293" s="91"/>
      <c r="AS293" s="91"/>
      <c r="AT293" s="91"/>
      <c r="AU293" s="91"/>
      <c r="AV293" s="91"/>
      <c r="AW293" s="91"/>
    </row>
    <row r="294" s="138" customFormat="1" ht="11.25" customHeight="1" spans="1:49">
      <c r="A294" s="635"/>
      <c r="B294" s="596"/>
      <c r="C294" s="597"/>
      <c r="D294" s="641"/>
      <c r="E294" s="531" t="s">
        <v>1457</v>
      </c>
      <c r="F294" s="531"/>
      <c r="G294" s="531"/>
      <c r="H294" s="531"/>
      <c r="I294" s="531"/>
      <c r="J294" s="531"/>
      <c r="K294" s="531"/>
      <c r="L294" s="531"/>
      <c r="M294" s="531"/>
      <c r="N294" s="531"/>
      <c r="O294" s="531"/>
      <c r="P294" s="531"/>
      <c r="Q294" s="531"/>
      <c r="R294" s="531"/>
      <c r="S294" s="531"/>
      <c r="T294" s="531"/>
      <c r="U294" s="531"/>
      <c r="V294" s="531"/>
      <c r="W294" s="531"/>
      <c r="X294" s="531"/>
      <c r="Y294" s="531"/>
      <c r="Z294" s="531"/>
      <c r="AA294" s="531"/>
      <c r="AB294" s="531"/>
      <c r="AC294" s="531"/>
      <c r="AD294" s="615"/>
      <c r="AE294" s="149"/>
      <c r="AF294" s="640"/>
      <c r="AG294" s="97"/>
      <c r="AH294" s="90"/>
      <c r="AI294" s="91"/>
      <c r="AJ294" s="91"/>
      <c r="AK294" s="91"/>
      <c r="AL294" s="91"/>
      <c r="AM294" s="91"/>
      <c r="AN294" s="91"/>
      <c r="AO294" s="91"/>
      <c r="AP294" s="91"/>
      <c r="AQ294" s="91"/>
      <c r="AR294" s="91"/>
      <c r="AS294" s="91"/>
      <c r="AT294" s="91"/>
      <c r="AU294" s="91"/>
      <c r="AV294" s="91"/>
      <c r="AW294" s="91"/>
    </row>
    <row r="295" s="138" customFormat="1" ht="11.25" customHeight="1" spans="1:49">
      <c r="A295" s="635"/>
      <c r="B295" s="596"/>
      <c r="C295" s="597"/>
      <c r="D295" s="641"/>
      <c r="E295" s="528"/>
      <c r="F295" s="528"/>
      <c r="G295" s="528"/>
      <c r="H295" s="528"/>
      <c r="I295" s="528"/>
      <c r="J295" s="528"/>
      <c r="K295" s="528"/>
      <c r="L295" s="528"/>
      <c r="M295" s="528"/>
      <c r="N295" s="528"/>
      <c r="O295" s="528"/>
      <c r="P295" s="528"/>
      <c r="Q295" s="528"/>
      <c r="R295" s="528"/>
      <c r="S295" s="528"/>
      <c r="T295" s="528"/>
      <c r="U295" s="528"/>
      <c r="V295" s="528"/>
      <c r="W295" s="528"/>
      <c r="X295" s="528"/>
      <c r="Y295" s="528"/>
      <c r="Z295" s="528"/>
      <c r="AA295" s="528"/>
      <c r="AB295" s="528"/>
      <c r="AC295" s="528"/>
      <c r="AF295" s="640"/>
      <c r="AG295" s="97"/>
      <c r="AH295" s="90"/>
      <c r="AI295" s="91"/>
      <c r="AJ295" s="91"/>
      <c r="AK295" s="91"/>
      <c r="AL295" s="91"/>
      <c r="AM295" s="91"/>
      <c r="AN295" s="91"/>
      <c r="AO295" s="91"/>
      <c r="AP295" s="91"/>
      <c r="AQ295" s="91"/>
      <c r="AR295" s="91"/>
      <c r="AS295" s="91"/>
      <c r="AT295" s="91"/>
      <c r="AU295" s="91"/>
      <c r="AV295" s="91"/>
      <c r="AW295" s="91"/>
    </row>
    <row r="296" s="138" customFormat="1" ht="11.25" customHeight="1" spans="1:49">
      <c r="A296" s="635"/>
      <c r="B296" s="596"/>
      <c r="C296" s="597"/>
      <c r="D296" s="4040" t="s">
        <v>265</v>
      </c>
      <c r="E296" s="528" t="s">
        <v>1458</v>
      </c>
      <c r="F296" s="528"/>
      <c r="G296" s="528"/>
      <c r="H296" s="727"/>
      <c r="I296" s="727"/>
      <c r="J296" s="727"/>
      <c r="K296" s="727"/>
      <c r="L296" s="727"/>
      <c r="M296" s="727"/>
      <c r="N296" s="727"/>
      <c r="O296" s="727"/>
      <c r="P296" s="727"/>
      <c r="Q296" s="727"/>
      <c r="R296" s="727"/>
      <c r="S296" s="727"/>
      <c r="T296" s="727"/>
      <c r="U296" s="727"/>
      <c r="V296" s="727"/>
      <c r="W296" s="727"/>
      <c r="X296" s="727"/>
      <c r="Y296" s="727"/>
      <c r="Z296" s="727"/>
      <c r="AA296" s="727"/>
      <c r="AB296" s="727"/>
      <c r="AC296" s="727"/>
      <c r="AD296" s="4038" t="s">
        <v>340</v>
      </c>
      <c r="AE296" s="145"/>
      <c r="AF296" s="640"/>
      <c r="AG296" s="97"/>
      <c r="AH296" s="90"/>
      <c r="AI296" s="91"/>
      <c r="AJ296" s="91"/>
      <c r="AK296" s="91"/>
      <c r="AL296" s="91"/>
      <c r="AM296" s="91"/>
      <c r="AN296" s="91"/>
      <c r="AO296" s="91"/>
      <c r="AP296" s="91"/>
      <c r="AQ296" s="91"/>
      <c r="AR296" s="91"/>
      <c r="AS296" s="91"/>
      <c r="AT296" s="91"/>
      <c r="AU296" s="91"/>
      <c r="AV296" s="91"/>
      <c r="AW296" s="91"/>
    </row>
    <row r="297" s="138" customFormat="1" ht="11.25" customHeight="1" spans="1:49">
      <c r="A297" s="635"/>
      <c r="B297" s="596"/>
      <c r="C297" s="597"/>
      <c r="D297" s="641"/>
      <c r="E297" s="531" t="s">
        <v>1459</v>
      </c>
      <c r="F297" s="531"/>
      <c r="G297" s="531"/>
      <c r="H297" s="728"/>
      <c r="I297" s="728"/>
      <c r="J297" s="728"/>
      <c r="K297" s="728"/>
      <c r="L297" s="728"/>
      <c r="M297" s="728"/>
      <c r="N297" s="728"/>
      <c r="O297" s="728"/>
      <c r="P297" s="728"/>
      <c r="Q297" s="728"/>
      <c r="R297" s="728"/>
      <c r="S297" s="728"/>
      <c r="T297" s="728"/>
      <c r="U297" s="728"/>
      <c r="V297" s="728"/>
      <c r="W297" s="728"/>
      <c r="X297" s="728"/>
      <c r="Y297" s="728"/>
      <c r="Z297" s="728"/>
      <c r="AA297" s="728"/>
      <c r="AB297" s="728"/>
      <c r="AC297" s="728"/>
      <c r="AD297" s="615"/>
      <c r="AE297" s="149"/>
      <c r="AF297" s="640"/>
      <c r="AG297" s="97"/>
      <c r="AH297" s="90"/>
      <c r="AI297" s="91"/>
      <c r="AJ297" s="91"/>
      <c r="AK297" s="91"/>
      <c r="AL297" s="91"/>
      <c r="AM297" s="91"/>
      <c r="AN297" s="91"/>
      <c r="AO297" s="91"/>
      <c r="AP297" s="91"/>
      <c r="AQ297" s="91"/>
      <c r="AR297" s="91"/>
      <c r="AS297" s="91"/>
      <c r="AT297" s="91"/>
      <c r="AU297" s="91"/>
      <c r="AV297" s="91"/>
      <c r="AW297" s="91"/>
    </row>
    <row r="298" s="138" customFormat="1" ht="11.25" customHeight="1" spans="1:49">
      <c r="A298" s="635"/>
      <c r="B298" s="596"/>
      <c r="C298" s="597"/>
      <c r="D298" s="641"/>
      <c r="E298" s="531"/>
      <c r="F298" s="531"/>
      <c r="G298" s="531"/>
      <c r="H298" s="531"/>
      <c r="I298" s="531"/>
      <c r="J298" s="531"/>
      <c r="K298" s="531"/>
      <c r="L298" s="531"/>
      <c r="M298" s="531"/>
      <c r="N298" s="531"/>
      <c r="O298" s="531"/>
      <c r="P298" s="531"/>
      <c r="Q298" s="531"/>
      <c r="R298" s="531"/>
      <c r="S298" s="531"/>
      <c r="T298" s="531"/>
      <c r="U298" s="531"/>
      <c r="V298" s="531"/>
      <c r="W298" s="531"/>
      <c r="X298" s="531"/>
      <c r="Y298" s="531"/>
      <c r="Z298" s="531"/>
      <c r="AA298" s="531"/>
      <c r="AB298" s="531"/>
      <c r="AC298" s="531"/>
      <c r="AF298" s="640"/>
      <c r="AG298" s="97"/>
      <c r="AH298" s="90"/>
      <c r="AI298" s="91"/>
      <c r="AJ298" s="91"/>
      <c r="AK298" s="91"/>
      <c r="AL298" s="91"/>
      <c r="AM298" s="91"/>
      <c r="AN298" s="91"/>
      <c r="AO298" s="91"/>
      <c r="AP298" s="91"/>
      <c r="AQ298" s="91"/>
      <c r="AR298" s="91"/>
      <c r="AS298" s="91"/>
      <c r="AT298" s="91"/>
      <c r="AU298" s="91"/>
      <c r="AV298" s="91"/>
      <c r="AW298" s="91"/>
    </row>
    <row r="299" s="138" customFormat="1" ht="11.25" customHeight="1" spans="1:49">
      <c r="A299" s="635"/>
      <c r="B299" s="596"/>
      <c r="C299" s="597"/>
      <c r="D299" s="4040" t="s">
        <v>212</v>
      </c>
      <c r="E299" s="528" t="s">
        <v>1038</v>
      </c>
      <c r="F299" s="528"/>
      <c r="G299" s="528"/>
      <c r="H299" s="528"/>
      <c r="I299" s="528"/>
      <c r="J299" s="528"/>
      <c r="K299" s="528"/>
      <c r="L299" s="528"/>
      <c r="M299" s="528"/>
      <c r="N299" s="528"/>
      <c r="O299" s="528"/>
      <c r="P299" s="528"/>
      <c r="Q299" s="528"/>
      <c r="R299" s="528"/>
      <c r="S299" s="528"/>
      <c r="T299" s="528"/>
      <c r="U299" s="528"/>
      <c r="V299" s="528"/>
      <c r="W299" s="528"/>
      <c r="X299" s="528"/>
      <c r="Y299" s="528"/>
      <c r="Z299" s="528"/>
      <c r="AA299" s="528"/>
      <c r="AB299" s="528"/>
      <c r="AC299" s="528"/>
      <c r="AD299" s="4038" t="s">
        <v>341</v>
      </c>
      <c r="AE299" s="145"/>
      <c r="AF299" s="640"/>
      <c r="AG299" s="97"/>
      <c r="AH299" s="90"/>
      <c r="AI299" s="91"/>
      <c r="AJ299" s="91"/>
      <c r="AK299" s="91"/>
      <c r="AL299" s="91"/>
      <c r="AM299" s="91"/>
      <c r="AN299" s="91"/>
      <c r="AO299" s="91"/>
      <c r="AP299" s="91"/>
      <c r="AQ299" s="91"/>
      <c r="AR299" s="91"/>
      <c r="AS299" s="91"/>
      <c r="AT299" s="91"/>
      <c r="AU299" s="91"/>
      <c r="AV299" s="91"/>
      <c r="AW299" s="91"/>
    </row>
    <row r="300" s="138" customFormat="1" ht="11.25" customHeight="1" spans="1:49">
      <c r="A300" s="635"/>
      <c r="B300" s="652"/>
      <c r="C300" s="91"/>
      <c r="D300" s="87"/>
      <c r="E300" s="114" t="s">
        <v>1040</v>
      </c>
      <c r="F300" s="653"/>
      <c r="G300" s="653"/>
      <c r="H300" s="653"/>
      <c r="I300" s="653"/>
      <c r="J300" s="653"/>
      <c r="K300" s="653"/>
      <c r="L300" s="653"/>
      <c r="M300" s="653"/>
      <c r="N300" s="653"/>
      <c r="O300" s="653"/>
      <c r="P300" s="653"/>
      <c r="Q300" s="87"/>
      <c r="R300" s="87"/>
      <c r="S300" s="87"/>
      <c r="T300" s="87"/>
      <c r="U300" s="87"/>
      <c r="V300" s="87"/>
      <c r="W300" s="97"/>
      <c r="X300" s="97"/>
      <c r="Y300" s="97"/>
      <c r="Z300" s="97"/>
      <c r="AA300" s="97"/>
      <c r="AB300" s="97"/>
      <c r="AC300" s="97"/>
      <c r="AD300" s="615"/>
      <c r="AE300" s="149"/>
      <c r="AF300" s="640"/>
      <c r="AG300" s="97"/>
      <c r="AH300" s="90"/>
      <c r="AI300" s="91"/>
      <c r="AJ300" s="91"/>
      <c r="AK300" s="91"/>
      <c r="AL300" s="91"/>
      <c r="AM300" s="91"/>
      <c r="AN300" s="91"/>
      <c r="AO300" s="91"/>
      <c r="AP300" s="91"/>
      <c r="AQ300" s="91"/>
      <c r="AR300" s="91"/>
      <c r="AS300" s="91"/>
      <c r="AT300" s="91"/>
      <c r="AU300" s="91"/>
      <c r="AV300" s="91"/>
      <c r="AW300" s="91"/>
    </row>
    <row r="301" s="138" customFormat="1" ht="11.25" customHeight="1" spans="1:49">
      <c r="A301" s="635"/>
      <c r="B301" s="652"/>
      <c r="C301" s="91"/>
      <c r="D301" s="87"/>
      <c r="E301" s="87"/>
      <c r="F301" s="653"/>
      <c r="G301" s="653"/>
      <c r="H301" s="653"/>
      <c r="I301" s="653"/>
      <c r="J301" s="653"/>
      <c r="K301" s="653"/>
      <c r="L301" s="653"/>
      <c r="M301" s="653"/>
      <c r="N301" s="653"/>
      <c r="O301" s="653"/>
      <c r="P301" s="653"/>
      <c r="Q301" s="87"/>
      <c r="R301" s="87"/>
      <c r="S301" s="87"/>
      <c r="T301" s="87"/>
      <c r="U301" s="87"/>
      <c r="V301" s="87"/>
      <c r="W301" s="97"/>
      <c r="X301" s="97"/>
      <c r="Y301" s="97"/>
      <c r="Z301" s="729">
        <v>310110</v>
      </c>
      <c r="AA301" s="729"/>
      <c r="AB301" s="97"/>
      <c r="AC301" s="97"/>
      <c r="AD301" s="614"/>
      <c r="AE301" s="614"/>
      <c r="AF301" s="640"/>
      <c r="AG301" s="97"/>
      <c r="AH301" s="90"/>
      <c r="AI301" s="91"/>
      <c r="AJ301" s="91"/>
      <c r="AK301" s="91"/>
      <c r="AL301" s="91"/>
      <c r="AM301" s="91"/>
      <c r="AN301" s="91"/>
      <c r="AO301" s="91"/>
      <c r="AP301" s="91"/>
      <c r="AQ301" s="91"/>
      <c r="AR301" s="91"/>
      <c r="AS301" s="91"/>
      <c r="AT301" s="91"/>
      <c r="AU301" s="91"/>
      <c r="AV301" s="91"/>
      <c r="AW301" s="91"/>
    </row>
    <row r="302" s="138" customFormat="1" ht="18.95" customHeight="1" spans="1:49">
      <c r="A302" s="635"/>
      <c r="B302" s="652"/>
      <c r="C302" s="91"/>
      <c r="D302" s="87"/>
      <c r="E302" s="730"/>
      <c r="F302" s="731"/>
      <c r="G302" s="731"/>
      <c r="H302" s="731"/>
      <c r="I302" s="731"/>
      <c r="J302" s="731"/>
      <c r="K302" s="731"/>
      <c r="L302" s="731"/>
      <c r="M302" s="731"/>
      <c r="N302" s="731"/>
      <c r="O302" s="731"/>
      <c r="P302" s="731"/>
      <c r="Q302" s="731"/>
      <c r="R302" s="731"/>
      <c r="S302" s="731"/>
      <c r="T302" s="731"/>
      <c r="U302" s="731"/>
      <c r="V302" s="731"/>
      <c r="W302" s="731"/>
      <c r="X302" s="731"/>
      <c r="Y302" s="731"/>
      <c r="Z302" s="731"/>
      <c r="AA302" s="732"/>
      <c r="AB302" s="97"/>
      <c r="AC302" s="97"/>
      <c r="AF302" s="640"/>
      <c r="AG302" s="97"/>
      <c r="AH302" s="90"/>
      <c r="AI302" s="91"/>
      <c r="AJ302" s="91"/>
      <c r="AK302" s="91"/>
      <c r="AL302" s="91"/>
      <c r="AM302" s="91"/>
      <c r="AN302" s="91"/>
      <c r="AO302" s="91"/>
      <c r="AP302" s="91"/>
      <c r="AQ302" s="91"/>
      <c r="AR302" s="91"/>
      <c r="AS302" s="91"/>
      <c r="AT302" s="91"/>
      <c r="AU302" s="91"/>
      <c r="AV302" s="91"/>
      <c r="AW302" s="91"/>
    </row>
    <row r="303" s="138" customFormat="1" ht="18.95" customHeight="1" spans="1:49">
      <c r="A303" s="635"/>
      <c r="B303" s="652"/>
      <c r="C303" s="91"/>
      <c r="D303" s="87"/>
      <c r="E303" s="733"/>
      <c r="F303" s="734"/>
      <c r="G303" s="734"/>
      <c r="H303" s="734"/>
      <c r="I303" s="734"/>
      <c r="J303" s="734"/>
      <c r="K303" s="734"/>
      <c r="L303" s="734"/>
      <c r="M303" s="734"/>
      <c r="N303" s="734"/>
      <c r="O303" s="734"/>
      <c r="P303" s="734"/>
      <c r="Q303" s="734"/>
      <c r="R303" s="734"/>
      <c r="S303" s="734"/>
      <c r="T303" s="734"/>
      <c r="U303" s="734"/>
      <c r="V303" s="734"/>
      <c r="W303" s="734"/>
      <c r="X303" s="734"/>
      <c r="Y303" s="734"/>
      <c r="Z303" s="734"/>
      <c r="AA303" s="735"/>
      <c r="AB303" s="97"/>
      <c r="AC303" s="97"/>
      <c r="AF303" s="640"/>
      <c r="AG303" s="97"/>
      <c r="AH303" s="90"/>
      <c r="AI303" s="91"/>
      <c r="AJ303" s="91"/>
      <c r="AK303" s="91"/>
      <c r="AL303" s="91"/>
      <c r="AM303" s="91"/>
      <c r="AN303" s="91"/>
      <c r="AO303" s="91"/>
      <c r="AP303" s="91"/>
      <c r="AQ303" s="91"/>
      <c r="AR303" s="91"/>
      <c r="AS303" s="91"/>
      <c r="AT303" s="91"/>
      <c r="AU303" s="91"/>
      <c r="AV303" s="91"/>
      <c r="AW303" s="91"/>
    </row>
    <row r="304" s="138" customFormat="1" ht="11.25" customHeight="1" spans="1:49">
      <c r="A304" s="635"/>
      <c r="B304" s="652"/>
      <c r="C304" s="91"/>
      <c r="D304" s="87"/>
      <c r="E304" s="87"/>
      <c r="F304" s="653"/>
      <c r="G304" s="653"/>
      <c r="H304" s="653"/>
      <c r="I304" s="653"/>
      <c r="J304" s="653"/>
      <c r="K304" s="653"/>
      <c r="L304" s="653"/>
      <c r="M304" s="653"/>
      <c r="N304" s="653"/>
      <c r="O304" s="653"/>
      <c r="P304" s="653"/>
      <c r="Q304" s="87"/>
      <c r="R304" s="87"/>
      <c r="S304" s="87"/>
      <c r="T304" s="87"/>
      <c r="U304" s="87"/>
      <c r="V304" s="87"/>
      <c r="W304" s="97"/>
      <c r="X304" s="97"/>
      <c r="Y304" s="97"/>
      <c r="Z304" s="97"/>
      <c r="AA304" s="97"/>
      <c r="AB304" s="97"/>
      <c r="AC304" s="97"/>
      <c r="AF304" s="640"/>
      <c r="AG304" s="97"/>
      <c r="AH304" s="90"/>
      <c r="AI304" s="91"/>
      <c r="AJ304" s="91"/>
      <c r="AK304" s="91"/>
      <c r="AL304" s="91"/>
      <c r="AM304" s="91"/>
      <c r="AN304" s="91"/>
      <c r="AO304" s="91"/>
      <c r="AP304" s="91"/>
      <c r="AQ304" s="91"/>
      <c r="AR304" s="91"/>
      <c r="AS304" s="91"/>
      <c r="AT304" s="91"/>
      <c r="AU304" s="91"/>
      <c r="AV304" s="91"/>
      <c r="AW304" s="91"/>
    </row>
    <row r="305" s="138" customFormat="1" ht="11.25" customHeight="1" spans="1:49">
      <c r="A305" s="635"/>
      <c r="B305" s="652"/>
      <c r="C305" s="91"/>
      <c r="D305" s="4040" t="s">
        <v>929</v>
      </c>
      <c r="E305" s="528" t="s">
        <v>1460</v>
      </c>
      <c r="F305" s="653"/>
      <c r="G305" s="653"/>
      <c r="H305" s="653"/>
      <c r="I305" s="653"/>
      <c r="J305" s="653"/>
      <c r="K305" s="653"/>
      <c r="L305" s="653"/>
      <c r="M305" s="653"/>
      <c r="N305" s="653"/>
      <c r="O305" s="653"/>
      <c r="P305" s="653"/>
      <c r="Q305" s="87"/>
      <c r="R305" s="87"/>
      <c r="S305" s="87"/>
      <c r="T305" s="87"/>
      <c r="U305" s="87"/>
      <c r="V305" s="87"/>
      <c r="W305" s="97"/>
      <c r="X305" s="97"/>
      <c r="Y305" s="97"/>
      <c r="Z305" s="97"/>
      <c r="AA305" s="97"/>
      <c r="AB305" s="97"/>
      <c r="AC305" s="97"/>
      <c r="AD305" s="615">
        <v>11</v>
      </c>
      <c r="AE305" s="145"/>
      <c r="AF305" s="640"/>
      <c r="AG305" s="97"/>
      <c r="AH305" s="90"/>
      <c r="AI305" s="91"/>
      <c r="AJ305" s="91"/>
      <c r="AK305" s="91"/>
      <c r="AL305" s="91"/>
      <c r="AM305" s="91"/>
      <c r="AN305" s="91"/>
      <c r="AO305" s="91"/>
      <c r="AP305" s="91"/>
      <c r="AQ305" s="91"/>
      <c r="AR305" s="91"/>
      <c r="AS305" s="91"/>
      <c r="AT305" s="91"/>
      <c r="AU305" s="91"/>
      <c r="AV305" s="91"/>
      <c r="AW305" s="91"/>
    </row>
    <row r="306" s="138" customFormat="1" ht="11.25" customHeight="1" spans="1:49">
      <c r="A306" s="635"/>
      <c r="B306" s="652"/>
      <c r="C306" s="91"/>
      <c r="D306" s="87"/>
      <c r="E306" s="114" t="s">
        <v>1461</v>
      </c>
      <c r="F306" s="653"/>
      <c r="G306" s="653"/>
      <c r="H306" s="653"/>
      <c r="I306" s="653"/>
      <c r="J306" s="653"/>
      <c r="K306" s="653"/>
      <c r="L306" s="653"/>
      <c r="M306" s="653"/>
      <c r="N306" s="653"/>
      <c r="O306" s="653"/>
      <c r="P306" s="653"/>
      <c r="Q306" s="87"/>
      <c r="R306" s="87"/>
      <c r="S306" s="87"/>
      <c r="T306" s="87"/>
      <c r="U306" s="87"/>
      <c r="V306" s="87"/>
      <c r="W306" s="97"/>
      <c r="X306" s="97"/>
      <c r="Y306" s="97"/>
      <c r="Z306" s="97"/>
      <c r="AA306" s="97"/>
      <c r="AB306" s="97"/>
      <c r="AC306" s="97"/>
      <c r="AD306" s="615"/>
      <c r="AE306" s="149"/>
      <c r="AF306" s="640"/>
      <c r="AG306" s="97"/>
      <c r="AH306" s="90"/>
      <c r="AI306" s="91"/>
      <c r="AJ306" s="91"/>
      <c r="AK306" s="91"/>
      <c r="AL306" s="91"/>
      <c r="AM306" s="91"/>
      <c r="AN306" s="91"/>
      <c r="AO306" s="91"/>
      <c r="AP306" s="91"/>
      <c r="AQ306" s="91"/>
      <c r="AR306" s="91"/>
      <c r="AS306" s="91"/>
      <c r="AT306" s="91"/>
      <c r="AU306" s="91"/>
      <c r="AV306" s="91"/>
      <c r="AW306" s="91"/>
    </row>
    <row r="307" s="138" customFormat="1" ht="11.25" customHeight="1" spans="1:49">
      <c r="A307" s="634"/>
      <c r="B307" s="736"/>
      <c r="C307" s="165"/>
      <c r="D307" s="124"/>
      <c r="E307" s="124"/>
      <c r="F307" s="737"/>
      <c r="G307" s="737"/>
      <c r="H307" s="737"/>
      <c r="I307" s="737"/>
      <c r="J307" s="737"/>
      <c r="K307" s="737"/>
      <c r="L307" s="737"/>
      <c r="M307" s="737"/>
      <c r="N307" s="737"/>
      <c r="O307" s="737"/>
      <c r="P307" s="737"/>
      <c r="Q307" s="124"/>
      <c r="R307" s="124"/>
      <c r="S307" s="124"/>
      <c r="T307" s="124"/>
      <c r="U307" s="124"/>
      <c r="V307" s="124"/>
      <c r="W307" s="371"/>
      <c r="X307" s="371"/>
      <c r="Y307" s="371"/>
      <c r="Z307" s="371"/>
      <c r="AA307" s="371"/>
      <c r="AB307" s="371"/>
      <c r="AC307" s="371"/>
      <c r="AD307" s="165"/>
      <c r="AE307" s="165"/>
      <c r="AF307" s="738"/>
      <c r="AG307" s="371"/>
      <c r="AH307" s="729"/>
      <c r="AI307" s="91"/>
      <c r="AJ307" s="91"/>
      <c r="AK307" s="91"/>
      <c r="AL307" s="91"/>
      <c r="AM307" s="91"/>
      <c r="AN307" s="91"/>
      <c r="AO307" s="91"/>
      <c r="AP307" s="91"/>
      <c r="AQ307" s="91"/>
      <c r="AR307" s="91"/>
      <c r="AS307" s="91"/>
      <c r="AT307" s="91"/>
      <c r="AU307" s="91"/>
      <c r="AV307" s="91"/>
      <c r="AW307" s="91"/>
    </row>
    <row r="308" s="490" customFormat="1" ht="6.75" customHeight="1" spans="1:49">
      <c r="A308" s="397"/>
      <c r="B308" s="86"/>
      <c r="C308" s="147"/>
      <c r="D308" s="114"/>
      <c r="E308" s="457"/>
      <c r="F308" s="95"/>
      <c r="G308" s="95"/>
      <c r="H308" s="88"/>
      <c r="I308" s="88"/>
      <c r="J308" s="93"/>
      <c r="K308" s="93"/>
      <c r="L308" s="93"/>
      <c r="M308" s="91"/>
      <c r="N308" s="93"/>
      <c r="O308" s="93"/>
      <c r="P308" s="93"/>
      <c r="Q308" s="93"/>
      <c r="R308" s="93"/>
      <c r="S308" s="93"/>
      <c r="T308" s="93"/>
      <c r="U308" s="94"/>
      <c r="V308" s="93"/>
      <c r="W308" s="93"/>
      <c r="X308" s="93"/>
      <c r="Y308" s="93"/>
      <c r="Z308" s="93"/>
      <c r="AA308" s="93"/>
      <c r="AB308" s="93"/>
      <c r="AC308" s="91"/>
      <c r="AD308" s="101"/>
      <c r="AE308" s="101"/>
      <c r="AF308" s="101"/>
      <c r="AG308" s="132"/>
      <c r="AH308" s="91"/>
      <c r="AI308" s="91"/>
      <c r="AJ308" s="396"/>
      <c r="AK308" s="396"/>
      <c r="AL308" s="396"/>
      <c r="AM308" s="396"/>
      <c r="AN308" s="396"/>
      <c r="AO308" s="396"/>
      <c r="AP308" s="396"/>
      <c r="AQ308" s="396"/>
      <c r="AR308" s="396"/>
      <c r="AS308" s="396"/>
      <c r="AT308" s="396"/>
      <c r="AU308" s="396"/>
      <c r="AV308" s="396"/>
      <c r="AW308" s="396"/>
    </row>
    <row r="309" s="490" customFormat="1" ht="11.25" customHeight="1" spans="1:49">
      <c r="A309" s="397"/>
      <c r="B309" s="595" t="s">
        <v>1462</v>
      </c>
      <c r="C309" s="595"/>
      <c r="D309" s="528" t="s">
        <v>1463</v>
      </c>
      <c r="E309" s="599"/>
      <c r="F309" s="599"/>
      <c r="G309" s="599"/>
      <c r="H309" s="599"/>
      <c r="I309" s="599"/>
      <c r="J309" s="599"/>
      <c r="K309" s="599"/>
      <c r="L309" s="599"/>
      <c r="M309" s="599"/>
      <c r="N309" s="599"/>
      <c r="O309" s="599"/>
      <c r="P309" s="599"/>
      <c r="Q309" s="599"/>
      <c r="R309" s="599"/>
      <c r="S309" s="599"/>
      <c r="T309" s="599"/>
      <c r="U309" s="599"/>
      <c r="V309" s="599"/>
      <c r="W309" s="599"/>
      <c r="X309" s="599"/>
      <c r="Y309" s="599"/>
      <c r="Z309" s="599"/>
      <c r="AA309" s="599"/>
      <c r="AB309" s="93"/>
      <c r="AC309" s="91"/>
      <c r="AD309" s="101"/>
      <c r="AE309" s="101"/>
      <c r="AF309" s="101"/>
      <c r="AG309" s="132"/>
      <c r="AH309" s="91"/>
      <c r="AI309" s="91"/>
      <c r="AJ309" s="396"/>
      <c r="AK309" s="396"/>
      <c r="AL309" s="396"/>
      <c r="AM309" s="396"/>
      <c r="AN309" s="396"/>
      <c r="AO309" s="396"/>
      <c r="AP309" s="396"/>
      <c r="AQ309" s="396"/>
      <c r="AR309" s="396"/>
      <c r="AS309" s="396"/>
      <c r="AT309" s="396"/>
      <c r="AU309" s="396"/>
      <c r="AV309" s="396"/>
      <c r="AW309" s="396"/>
    </row>
    <row r="310" s="490" customFormat="1" ht="11.25" customHeight="1" spans="1:49">
      <c r="A310" s="397"/>
      <c r="B310" s="596"/>
      <c r="C310" s="597"/>
      <c r="D310" s="530" t="s">
        <v>1464</v>
      </c>
      <c r="E310" s="599"/>
      <c r="F310" s="599"/>
      <c r="G310" s="599"/>
      <c r="H310" s="599"/>
      <c r="I310" s="599"/>
      <c r="J310" s="599"/>
      <c r="K310" s="599"/>
      <c r="L310" s="599"/>
      <c r="M310" s="599"/>
      <c r="N310" s="599"/>
      <c r="O310" s="599"/>
      <c r="P310" s="599"/>
      <c r="Q310" s="599"/>
      <c r="R310" s="599"/>
      <c r="S310" s="599"/>
      <c r="T310" s="599"/>
      <c r="U310" s="599"/>
      <c r="V310" s="599"/>
      <c r="W310" s="599"/>
      <c r="X310" s="599"/>
      <c r="Y310" s="599"/>
      <c r="Z310" s="599"/>
      <c r="AA310" s="599"/>
      <c r="AB310" s="93"/>
      <c r="AC310" s="91"/>
      <c r="AD310" s="101"/>
      <c r="AE310" s="101"/>
      <c r="AF310" s="101"/>
      <c r="AG310" s="132"/>
      <c r="AH310" s="91"/>
      <c r="AI310" s="91"/>
      <c r="AJ310" s="396"/>
      <c r="AK310" s="396"/>
      <c r="AL310" s="396"/>
      <c r="AM310" s="396"/>
      <c r="AN310" s="396"/>
      <c r="AO310" s="396"/>
      <c r="AP310" s="396"/>
      <c r="AQ310" s="396"/>
      <c r="AR310" s="396"/>
      <c r="AS310" s="396"/>
      <c r="AT310" s="396"/>
      <c r="AU310" s="396"/>
      <c r="AV310" s="396"/>
      <c r="AW310" s="396"/>
    </row>
    <row r="311" s="490" customFormat="1" ht="11.25" customHeight="1" spans="1:49">
      <c r="A311" s="397"/>
      <c r="B311" s="596"/>
      <c r="C311" s="596"/>
      <c r="D311" s="739"/>
      <c r="E311" s="739"/>
      <c r="F311" s="739"/>
      <c r="G311" s="739"/>
      <c r="H311" s="739"/>
      <c r="I311" s="739"/>
      <c r="J311" s="739"/>
      <c r="K311" s="739"/>
      <c r="L311" s="739"/>
      <c r="M311" s="739"/>
      <c r="N311" s="739"/>
      <c r="O311" s="739"/>
      <c r="P311" s="739"/>
      <c r="Q311" s="739"/>
      <c r="R311" s="739"/>
      <c r="S311" s="739"/>
      <c r="T311" s="739"/>
      <c r="U311" s="739"/>
      <c r="V311" s="739"/>
      <c r="W311" s="739"/>
      <c r="X311" s="739"/>
      <c r="Y311" s="739"/>
      <c r="Z311" s="739"/>
      <c r="AA311" s="739"/>
      <c r="AB311" s="93"/>
      <c r="AC311" s="91"/>
      <c r="AD311" s="101"/>
      <c r="AE311" s="101"/>
      <c r="AF311" s="101"/>
      <c r="AG311" s="132"/>
      <c r="AH311" s="91"/>
      <c r="AI311" s="91"/>
      <c r="AJ311" s="396"/>
      <c r="AK311" s="396"/>
      <c r="AL311" s="396"/>
      <c r="AM311" s="396"/>
      <c r="AN311" s="396"/>
      <c r="AO311" s="396"/>
      <c r="AP311" s="396"/>
      <c r="AQ311" s="396"/>
      <c r="AR311" s="396"/>
      <c r="AS311" s="396"/>
      <c r="AT311" s="396"/>
      <c r="AU311" s="396"/>
      <c r="AV311" s="396"/>
      <c r="AW311" s="396"/>
    </row>
    <row r="312" s="490" customFormat="1" ht="12" customHeight="1" spans="1:49">
      <c r="A312" s="397"/>
      <c r="B312" s="596"/>
      <c r="C312" s="596"/>
      <c r="D312" s="138"/>
      <c r="E312" s="740">
        <v>310079</v>
      </c>
      <c r="F312" s="740"/>
      <c r="G312" s="596"/>
      <c r="H312" s="596"/>
      <c r="I312" s="596"/>
      <c r="J312" s="596"/>
      <c r="K312" s="596"/>
      <c r="L312" s="596"/>
      <c r="M312" s="596"/>
      <c r="N312" s="596"/>
      <c r="O312" s="596"/>
      <c r="P312" s="596"/>
      <c r="Q312" s="596"/>
      <c r="R312" s="596"/>
      <c r="S312" s="596"/>
      <c r="T312" s="596"/>
      <c r="U312" s="596"/>
      <c r="V312" s="606"/>
      <c r="W312" s="606"/>
      <c r="X312" s="606"/>
      <c r="Y312" s="606"/>
      <c r="Z312" s="606"/>
      <c r="AA312" s="600"/>
      <c r="AB312" s="93"/>
      <c r="AC312" s="91"/>
      <c r="AD312" s="101"/>
      <c r="AE312" s="101"/>
      <c r="AF312" s="101"/>
      <c r="AG312" s="132"/>
      <c r="AH312" s="91"/>
      <c r="AI312" s="91"/>
      <c r="AJ312" s="396"/>
      <c r="AK312" s="396"/>
      <c r="AL312" s="396"/>
      <c r="AM312" s="396"/>
      <c r="AN312" s="396"/>
      <c r="AO312" s="396"/>
      <c r="AP312" s="396"/>
      <c r="AQ312" s="396"/>
      <c r="AR312" s="396"/>
      <c r="AS312" s="396"/>
      <c r="AT312" s="396"/>
      <c r="AU312" s="396"/>
      <c r="AV312" s="396"/>
      <c r="AW312" s="396"/>
    </row>
    <row r="313" s="490" customFormat="1" ht="10.5" customHeight="1" spans="1:49">
      <c r="A313" s="397"/>
      <c r="B313" s="596"/>
      <c r="C313" s="596"/>
      <c r="D313" s="138"/>
      <c r="E313" s="662">
        <v>1</v>
      </c>
      <c r="F313" s="106"/>
      <c r="G313" s="663" t="s">
        <v>1325</v>
      </c>
      <c r="H313" s="664"/>
      <c r="I313" s="664"/>
      <c r="J313" s="665"/>
      <c r="K313" s="665"/>
      <c r="L313" s="665"/>
      <c r="M313" s="665"/>
      <c r="N313" s="665"/>
      <c r="O313" s="662">
        <v>2</v>
      </c>
      <c r="P313" s="106"/>
      <c r="Q313" s="663" t="s">
        <v>1330</v>
      </c>
      <c r="R313" s="664"/>
      <c r="S313" s="664"/>
      <c r="T313" s="605"/>
      <c r="U313" s="605"/>
      <c r="V313" s="596"/>
      <c r="W313" s="596"/>
      <c r="X313" s="596"/>
      <c r="Y313" s="596"/>
      <c r="Z313" s="596"/>
      <c r="AA313" s="618"/>
      <c r="AB313" s="93"/>
      <c r="AC313" s="91"/>
      <c r="AD313" s="101"/>
      <c r="AE313" s="101"/>
      <c r="AF313" s="101"/>
      <c r="AG313" s="132"/>
      <c r="AH313" s="91"/>
      <c r="AI313" s="91"/>
      <c r="AJ313" s="396"/>
      <c r="AK313" s="396"/>
      <c r="AL313" s="396"/>
      <c r="AM313" s="396"/>
      <c r="AN313" s="396"/>
      <c r="AO313" s="396"/>
      <c r="AP313" s="396"/>
      <c r="AQ313" s="396"/>
      <c r="AR313" s="396"/>
      <c r="AS313" s="396"/>
      <c r="AT313" s="396"/>
      <c r="AU313" s="396"/>
      <c r="AV313" s="396"/>
      <c r="AW313" s="396"/>
    </row>
    <row r="314" s="490" customFormat="1" ht="10.5" customHeight="1" spans="1:49">
      <c r="A314" s="397"/>
      <c r="B314" s="596"/>
      <c r="C314" s="597"/>
      <c r="D314" s="138"/>
      <c r="E314" s="662"/>
      <c r="F314" s="112"/>
      <c r="G314" s="663"/>
      <c r="H314" s="664"/>
      <c r="I314" s="664"/>
      <c r="J314" s="596"/>
      <c r="K314" s="596"/>
      <c r="L314" s="596"/>
      <c r="M314" s="596"/>
      <c r="N314" s="596"/>
      <c r="O314" s="662"/>
      <c r="P314" s="112"/>
      <c r="Q314" s="663"/>
      <c r="R314" s="664"/>
      <c r="S314" s="664"/>
      <c r="T314" s="605"/>
      <c r="U314" s="605"/>
      <c r="V314" s="606"/>
      <c r="W314" s="606"/>
      <c r="X314" s="606"/>
      <c r="Y314" s="606"/>
      <c r="Z314" s="606"/>
      <c r="AA314" s="600"/>
      <c r="AB314" s="93"/>
      <c r="AC314" s="91"/>
      <c r="AD314" s="101"/>
      <c r="AE314" s="101"/>
      <c r="AF314" s="101"/>
      <c r="AG314" s="132"/>
      <c r="AH314" s="91"/>
      <c r="AI314" s="91"/>
      <c r="AJ314" s="396"/>
      <c r="AK314" s="396"/>
      <c r="AL314" s="396"/>
      <c r="AM314" s="396"/>
      <c r="AN314" s="396"/>
      <c r="AO314" s="396"/>
      <c r="AP314" s="396"/>
      <c r="AQ314" s="396"/>
      <c r="AR314" s="396"/>
      <c r="AS314" s="396"/>
      <c r="AT314" s="396"/>
      <c r="AU314" s="396"/>
      <c r="AV314" s="396"/>
      <c r="AW314" s="396"/>
    </row>
    <row r="315" s="490" customFormat="1" ht="6.75" customHeight="1" spans="1:49">
      <c r="A315" s="397"/>
      <c r="B315" s="86"/>
      <c r="C315" s="147"/>
      <c r="D315" s="114"/>
      <c r="E315" s="457"/>
      <c r="F315" s="95"/>
      <c r="G315" s="95"/>
      <c r="H315" s="88"/>
      <c r="I315" s="88"/>
      <c r="J315" s="93"/>
      <c r="K315" s="93"/>
      <c r="L315" s="93"/>
      <c r="M315" s="91"/>
      <c r="N315" s="93"/>
      <c r="O315" s="93"/>
      <c r="P315" s="93"/>
      <c r="Q315" s="93"/>
      <c r="R315" s="93"/>
      <c r="S315" s="93"/>
      <c r="T315" s="93"/>
      <c r="U315" s="94"/>
      <c r="V315" s="93"/>
      <c r="W315" s="93"/>
      <c r="X315" s="93"/>
      <c r="Y315" s="93"/>
      <c r="Z315" s="93"/>
      <c r="AA315" s="93"/>
      <c r="AB315" s="93"/>
      <c r="AC315" s="91"/>
      <c r="AD315" s="101"/>
      <c r="AE315" s="101"/>
      <c r="AF315" s="101"/>
      <c r="AG315" s="132"/>
      <c r="AH315" s="91"/>
      <c r="AI315" s="91"/>
      <c r="AJ315" s="396"/>
      <c r="AK315" s="396"/>
      <c r="AL315" s="396"/>
      <c r="AM315" s="396"/>
      <c r="AN315" s="396"/>
      <c r="AO315" s="396"/>
      <c r="AP315" s="396"/>
      <c r="AQ315" s="396"/>
      <c r="AR315" s="396"/>
      <c r="AS315" s="396"/>
      <c r="AT315" s="396"/>
      <c r="AU315" s="396"/>
      <c r="AV315" s="396"/>
      <c r="AW315" s="396"/>
    </row>
    <row r="316" s="490" customFormat="1" ht="6.75" customHeight="1" spans="1:49">
      <c r="A316" s="397"/>
      <c r="B316" s="86"/>
      <c r="C316" s="147"/>
      <c r="D316" s="114"/>
      <c r="E316" s="457"/>
      <c r="F316" s="95"/>
      <c r="G316" s="95"/>
      <c r="H316" s="88"/>
      <c r="I316" s="88"/>
      <c r="J316" s="93"/>
      <c r="K316" s="93"/>
      <c r="L316" s="93"/>
      <c r="M316" s="91"/>
      <c r="N316" s="93"/>
      <c r="O316" s="93"/>
      <c r="P316" s="93"/>
      <c r="Q316" s="93"/>
      <c r="R316" s="93"/>
      <c r="S316" s="93"/>
      <c r="T316" s="93"/>
      <c r="U316" s="94"/>
      <c r="V316" s="93"/>
      <c r="W316" s="93"/>
      <c r="X316" s="93"/>
      <c r="Y316" s="93"/>
      <c r="Z316" s="93"/>
      <c r="AA316" s="93"/>
      <c r="AB316" s="93"/>
      <c r="AC316" s="91"/>
      <c r="AD316" s="101"/>
      <c r="AE316" s="101"/>
      <c r="AF316" s="101"/>
      <c r="AG316" s="132"/>
      <c r="AH316" s="91"/>
      <c r="AI316" s="91"/>
      <c r="AJ316" s="396"/>
      <c r="AK316" s="396"/>
      <c r="AL316" s="396"/>
      <c r="AM316" s="396"/>
      <c r="AN316" s="396"/>
      <c r="AO316" s="396"/>
      <c r="AP316" s="396"/>
      <c r="AQ316" s="396"/>
      <c r="AR316" s="396"/>
      <c r="AS316" s="396"/>
      <c r="AT316" s="396"/>
      <c r="AU316" s="396"/>
      <c r="AV316" s="396"/>
      <c r="AW316" s="396"/>
    </row>
    <row r="317" s="490" customFormat="1" ht="6.75" customHeight="1" spans="1:49">
      <c r="A317" s="397"/>
      <c r="B317" s="86"/>
      <c r="C317" s="147"/>
      <c r="D317" s="114"/>
      <c r="E317" s="457"/>
      <c r="F317" s="95"/>
      <c r="G317" s="95"/>
      <c r="H317" s="88"/>
      <c r="I317" s="88"/>
      <c r="J317" s="93"/>
      <c r="K317" s="93"/>
      <c r="L317" s="93"/>
      <c r="M317" s="91"/>
      <c r="N317" s="93"/>
      <c r="O317" s="93"/>
      <c r="P317" s="93"/>
      <c r="Q317" s="93"/>
      <c r="R317" s="93"/>
      <c r="S317" s="93"/>
      <c r="T317" s="93"/>
      <c r="U317" s="94"/>
      <c r="V317" s="93"/>
      <c r="W317" s="93"/>
      <c r="X317" s="93"/>
      <c r="Y317" s="93"/>
      <c r="Z317" s="93"/>
      <c r="AA317" s="93"/>
      <c r="AB317" s="93"/>
      <c r="AC317" s="91"/>
      <c r="AD317" s="101"/>
      <c r="AE317" s="101"/>
      <c r="AF317" s="101"/>
      <c r="AG317" s="132"/>
      <c r="AH317" s="91"/>
      <c r="AI317" s="91"/>
      <c r="AJ317" s="396"/>
      <c r="AK317" s="396"/>
      <c r="AL317" s="396"/>
      <c r="AM317" s="396"/>
      <c r="AN317" s="396"/>
      <c r="AO317" s="396"/>
      <c r="AP317" s="396"/>
      <c r="AQ317" s="396"/>
      <c r="AR317" s="396"/>
      <c r="AS317" s="396"/>
      <c r="AT317" s="396"/>
      <c r="AU317" s="396"/>
      <c r="AV317" s="396"/>
      <c r="AW317" s="396"/>
    </row>
    <row r="318" s="490" customFormat="1" ht="6.75" customHeight="1" spans="1:49">
      <c r="A318" s="397"/>
      <c r="B318" s="86"/>
      <c r="C318" s="147"/>
      <c r="D318" s="114"/>
      <c r="E318" s="457"/>
      <c r="F318" s="95"/>
      <c r="G318" s="95"/>
      <c r="H318" s="88"/>
      <c r="I318" s="88"/>
      <c r="J318" s="93"/>
      <c r="K318" s="93"/>
      <c r="L318" s="93"/>
      <c r="M318" s="91"/>
      <c r="N318" s="93"/>
      <c r="O318" s="93"/>
      <c r="P318" s="93"/>
      <c r="Q318" s="93"/>
      <c r="R318" s="93"/>
      <c r="S318" s="93"/>
      <c r="T318" s="93"/>
      <c r="U318" s="94"/>
      <c r="V318" s="93"/>
      <c r="W318" s="93"/>
      <c r="X318" s="93"/>
      <c r="Y318" s="93"/>
      <c r="Z318" s="93"/>
      <c r="AA318" s="93"/>
      <c r="AB318" s="93"/>
      <c r="AC318" s="91"/>
      <c r="AD318" s="101"/>
      <c r="AE318" s="101"/>
      <c r="AF318" s="101"/>
      <c r="AG318" s="132"/>
      <c r="AH318" s="91"/>
      <c r="AI318" s="91"/>
      <c r="AJ318" s="396"/>
      <c r="AK318" s="396"/>
      <c r="AL318" s="396"/>
      <c r="AM318" s="396"/>
      <c r="AN318" s="396"/>
      <c r="AO318" s="396"/>
      <c r="AP318" s="396"/>
      <c r="AQ318" s="396"/>
      <c r="AR318" s="396"/>
      <c r="AS318" s="396"/>
      <c r="AT318" s="396"/>
      <c r="AU318" s="396"/>
      <c r="AV318" s="396"/>
      <c r="AW318" s="396"/>
    </row>
    <row r="319" s="490" customFormat="1" ht="6.75" customHeight="1" spans="1:49">
      <c r="A319" s="397"/>
      <c r="B319" s="86"/>
      <c r="C319" s="147"/>
      <c r="D319" s="114"/>
      <c r="E319" s="457"/>
      <c r="F319" s="95"/>
      <c r="G319" s="95"/>
      <c r="H319" s="88"/>
      <c r="I319" s="88"/>
      <c r="J319" s="93"/>
      <c r="K319" s="93"/>
      <c r="L319" s="93"/>
      <c r="M319" s="91"/>
      <c r="N319" s="93"/>
      <c r="O319" s="93"/>
      <c r="P319" s="93"/>
      <c r="Q319" s="93"/>
      <c r="R319" s="93"/>
      <c r="S319" s="93"/>
      <c r="T319" s="93"/>
      <c r="U319" s="94"/>
      <c r="V319" s="93"/>
      <c r="W319" s="93"/>
      <c r="X319" s="93"/>
      <c r="Y319" s="93"/>
      <c r="Z319" s="93"/>
      <c r="AA319" s="93"/>
      <c r="AB319" s="93"/>
      <c r="AC319" s="91"/>
      <c r="AD319" s="101"/>
      <c r="AE319" s="101"/>
      <c r="AF319" s="101"/>
      <c r="AG319" s="132"/>
      <c r="AH319" s="91"/>
      <c r="AI319" s="91"/>
      <c r="AJ319" s="396"/>
      <c r="AK319" s="396"/>
      <c r="AL319" s="396"/>
      <c r="AM319" s="396"/>
      <c r="AN319" s="396"/>
      <c r="AO319" s="396"/>
      <c r="AP319" s="396"/>
      <c r="AQ319" s="396"/>
      <c r="AR319" s="396"/>
      <c r="AS319" s="396"/>
      <c r="AT319" s="396"/>
      <c r="AU319" s="396"/>
      <c r="AV319" s="396"/>
      <c r="AW319" s="396"/>
    </row>
    <row r="320" s="490" customFormat="1" ht="6.75" customHeight="1" spans="1:49">
      <c r="A320" s="397"/>
      <c r="B320" s="86"/>
      <c r="C320" s="147"/>
      <c r="D320" s="114"/>
      <c r="E320" s="457"/>
      <c r="F320" s="95"/>
      <c r="G320" s="95"/>
      <c r="H320" s="88"/>
      <c r="I320" s="88"/>
      <c r="J320" s="93"/>
      <c r="K320" s="93"/>
      <c r="L320" s="93"/>
      <c r="M320" s="91"/>
      <c r="N320" s="93"/>
      <c r="O320" s="93"/>
      <c r="P320" s="93"/>
      <c r="Q320" s="93"/>
      <c r="R320" s="93"/>
      <c r="S320" s="93"/>
      <c r="T320" s="93"/>
      <c r="U320" s="94"/>
      <c r="V320" s="93"/>
      <c r="W320" s="93"/>
      <c r="X320" s="93"/>
      <c r="Y320" s="93"/>
      <c r="Z320" s="93"/>
      <c r="AA320" s="93"/>
      <c r="AB320" s="93"/>
      <c r="AC320" s="91"/>
      <c r="AD320" s="101"/>
      <c r="AE320" s="101"/>
      <c r="AF320" s="101"/>
      <c r="AG320" s="132"/>
      <c r="AH320" s="91"/>
      <c r="AI320" s="91"/>
      <c r="AJ320" s="396"/>
      <c r="AK320" s="396"/>
      <c r="AL320" s="396"/>
      <c r="AM320" s="396"/>
      <c r="AN320" s="396"/>
      <c r="AO320" s="396"/>
      <c r="AP320" s="396"/>
      <c r="AQ320" s="396"/>
      <c r="AR320" s="396"/>
      <c r="AS320" s="396"/>
      <c r="AT320" s="396"/>
      <c r="AU320" s="396"/>
      <c r="AV320" s="396"/>
      <c r="AW320" s="396"/>
    </row>
    <row r="321" s="490" customFormat="1" ht="6.75" customHeight="1" spans="1:49">
      <c r="A321" s="397"/>
      <c r="B321" s="86"/>
      <c r="C321" s="147"/>
      <c r="D321" s="114"/>
      <c r="E321" s="457"/>
      <c r="F321" s="95"/>
      <c r="G321" s="95"/>
      <c r="H321" s="88"/>
      <c r="I321" s="88"/>
      <c r="J321" s="93"/>
      <c r="K321" s="93"/>
      <c r="L321" s="93"/>
      <c r="M321" s="91"/>
      <c r="N321" s="93"/>
      <c r="O321" s="93"/>
      <c r="P321" s="93"/>
      <c r="Q321" s="93"/>
      <c r="R321" s="93"/>
      <c r="S321" s="93"/>
      <c r="T321" s="93"/>
      <c r="U321" s="94"/>
      <c r="V321" s="93"/>
      <c r="W321" s="93"/>
      <c r="X321" s="93"/>
      <c r="Y321" s="93"/>
      <c r="Z321" s="93"/>
      <c r="AA321" s="93"/>
      <c r="AB321" s="93"/>
      <c r="AC321" s="91"/>
      <c r="AD321" s="101"/>
      <c r="AE321" s="101"/>
      <c r="AF321" s="101"/>
      <c r="AG321" s="132"/>
      <c r="AH321" s="91"/>
      <c r="AI321" s="91"/>
      <c r="AJ321" s="396"/>
      <c r="AK321" s="396"/>
      <c r="AL321" s="396"/>
      <c r="AM321" s="396"/>
      <c r="AN321" s="396"/>
      <c r="AO321" s="396"/>
      <c r="AP321" s="396"/>
      <c r="AQ321" s="396"/>
      <c r="AR321" s="396"/>
      <c r="AS321" s="396"/>
      <c r="AT321" s="396"/>
      <c r="AU321" s="396"/>
      <c r="AV321" s="396"/>
      <c r="AW321" s="396"/>
    </row>
    <row r="322" s="490" customFormat="1" ht="6.75" customHeight="1" spans="1:49">
      <c r="A322" s="397"/>
      <c r="B322" s="86"/>
      <c r="C322" s="147"/>
      <c r="D322" s="114"/>
      <c r="E322" s="457"/>
      <c r="F322" s="95"/>
      <c r="G322" s="95"/>
      <c r="H322" s="88"/>
      <c r="I322" s="88"/>
      <c r="J322" s="93"/>
      <c r="K322" s="93"/>
      <c r="L322" s="93"/>
      <c r="M322" s="91"/>
      <c r="N322" s="93"/>
      <c r="O322" s="93"/>
      <c r="P322" s="93"/>
      <c r="Q322" s="93"/>
      <c r="R322" s="93"/>
      <c r="S322" s="93"/>
      <c r="T322" s="93"/>
      <c r="U322" s="94"/>
      <c r="V322" s="93"/>
      <c r="W322" s="93"/>
      <c r="X322" s="93"/>
      <c r="Y322" s="93"/>
      <c r="Z322" s="93"/>
      <c r="AA322" s="93"/>
      <c r="AB322" s="93"/>
      <c r="AC322" s="91"/>
      <c r="AD322" s="101"/>
      <c r="AE322" s="101"/>
      <c r="AF322" s="101"/>
      <c r="AG322" s="132"/>
      <c r="AH322" s="91"/>
      <c r="AI322" s="91"/>
      <c r="AJ322" s="396"/>
      <c r="AK322" s="396"/>
      <c r="AL322" s="396"/>
      <c r="AM322" s="396"/>
      <c r="AN322" s="396"/>
      <c r="AO322" s="396"/>
      <c r="AP322" s="396"/>
      <c r="AQ322" s="396"/>
      <c r="AR322" s="396"/>
      <c r="AS322" s="396"/>
      <c r="AT322" s="396"/>
      <c r="AU322" s="396"/>
      <c r="AV322" s="396"/>
      <c r="AW322" s="396"/>
    </row>
    <row r="323" s="490" customFormat="1" ht="6.75" customHeight="1" spans="1:49">
      <c r="A323" s="397"/>
      <c r="B323" s="86"/>
      <c r="C323" s="147"/>
      <c r="D323" s="114"/>
      <c r="E323" s="457"/>
      <c r="F323" s="95"/>
      <c r="G323" s="95"/>
      <c r="H323" s="88"/>
      <c r="I323" s="88"/>
      <c r="J323" s="93"/>
      <c r="K323" s="93"/>
      <c r="L323" s="93"/>
      <c r="M323" s="91"/>
      <c r="N323" s="93"/>
      <c r="O323" s="93"/>
      <c r="P323" s="93"/>
      <c r="Q323" s="93"/>
      <c r="R323" s="93"/>
      <c r="S323" s="93"/>
      <c r="T323" s="93"/>
      <c r="U323" s="94"/>
      <c r="V323" s="93"/>
      <c r="W323" s="93"/>
      <c r="X323" s="93"/>
      <c r="Y323" s="93"/>
      <c r="Z323" s="93"/>
      <c r="AA323" s="93"/>
      <c r="AB323" s="93"/>
      <c r="AC323" s="91"/>
      <c r="AD323" s="101"/>
      <c r="AE323" s="101"/>
      <c r="AF323" s="101"/>
      <c r="AG323" s="132"/>
      <c r="AH323" s="91"/>
      <c r="AI323" s="91"/>
      <c r="AJ323" s="396"/>
      <c r="AK323" s="396"/>
      <c r="AL323" s="396"/>
      <c r="AM323" s="396"/>
      <c r="AN323" s="396"/>
      <c r="AO323" s="396"/>
      <c r="AP323" s="396"/>
      <c r="AQ323" s="396"/>
      <c r="AR323" s="396"/>
      <c r="AS323" s="396"/>
      <c r="AT323" s="396"/>
      <c r="AU323" s="396"/>
      <c r="AV323" s="396"/>
      <c r="AW323" s="396"/>
    </row>
    <row r="324" s="490" customFormat="1" ht="6.75" customHeight="1" spans="1:49">
      <c r="A324" s="397"/>
      <c r="B324" s="86"/>
      <c r="C324" s="147"/>
      <c r="D324" s="114"/>
      <c r="E324" s="457"/>
      <c r="F324" s="95"/>
      <c r="G324" s="95"/>
      <c r="H324" s="88"/>
      <c r="I324" s="88"/>
      <c r="J324" s="93"/>
      <c r="K324" s="93"/>
      <c r="L324" s="93"/>
      <c r="M324" s="91"/>
      <c r="N324" s="93"/>
      <c r="O324" s="93"/>
      <c r="P324" s="93"/>
      <c r="Q324" s="93"/>
      <c r="R324" s="93"/>
      <c r="S324" s="93"/>
      <c r="T324" s="93"/>
      <c r="U324" s="94"/>
      <c r="V324" s="93"/>
      <c r="W324" s="93"/>
      <c r="X324" s="93"/>
      <c r="Y324" s="93"/>
      <c r="Z324" s="93"/>
      <c r="AA324" s="93"/>
      <c r="AB324" s="93"/>
      <c r="AC324" s="91"/>
      <c r="AD324" s="101"/>
      <c r="AE324" s="101"/>
      <c r="AF324" s="101"/>
      <c r="AG324" s="132"/>
      <c r="AH324" s="91"/>
      <c r="AI324" s="91"/>
      <c r="AJ324" s="396"/>
      <c r="AK324" s="396"/>
      <c r="AL324" s="396"/>
      <c r="AM324" s="396"/>
      <c r="AN324" s="396"/>
      <c r="AO324" s="396"/>
      <c r="AP324" s="396"/>
      <c r="AQ324" s="396"/>
      <c r="AR324" s="396"/>
      <c r="AS324" s="396"/>
      <c r="AT324" s="396"/>
      <c r="AU324" s="396"/>
      <c r="AV324" s="396"/>
      <c r="AW324" s="396"/>
    </row>
    <row r="325" s="490" customFormat="1" ht="6.75" customHeight="1" spans="1:49">
      <c r="A325" s="397"/>
      <c r="B325" s="86"/>
      <c r="C325" s="147"/>
      <c r="D325" s="114"/>
      <c r="E325" s="457"/>
      <c r="F325" s="95"/>
      <c r="G325" s="95"/>
      <c r="H325" s="88"/>
      <c r="I325" s="88"/>
      <c r="J325" s="93"/>
      <c r="K325" s="93"/>
      <c r="L325" s="93"/>
      <c r="M325" s="91"/>
      <c r="N325" s="93"/>
      <c r="O325" s="93"/>
      <c r="P325" s="93"/>
      <c r="Q325" s="93"/>
      <c r="R325" s="93"/>
      <c r="S325" s="93"/>
      <c r="T325" s="93"/>
      <c r="U325" s="94"/>
      <c r="V325" s="93"/>
      <c r="W325" s="93"/>
      <c r="X325" s="93"/>
      <c r="Y325" s="93"/>
      <c r="Z325" s="93"/>
      <c r="AA325" s="93"/>
      <c r="AB325" s="93"/>
      <c r="AC325" s="91"/>
      <c r="AD325" s="101"/>
      <c r="AE325" s="101"/>
      <c r="AF325" s="101"/>
      <c r="AG325" s="132"/>
      <c r="AH325" s="91"/>
      <c r="AI325" s="91"/>
      <c r="AJ325" s="396"/>
      <c r="AK325" s="396"/>
      <c r="AL325" s="396"/>
      <c r="AM325" s="396"/>
      <c r="AN325" s="396"/>
      <c r="AO325" s="396"/>
      <c r="AP325" s="396"/>
      <c r="AQ325" s="396"/>
      <c r="AR325" s="396"/>
      <c r="AS325" s="396"/>
      <c r="AT325" s="396"/>
      <c r="AU325" s="396"/>
      <c r="AV325" s="396"/>
      <c r="AW325" s="396"/>
    </row>
    <row r="326" s="490" customFormat="1" ht="6.75" customHeight="1" spans="1:49">
      <c r="A326" s="397"/>
      <c r="B326" s="86"/>
      <c r="C326" s="147"/>
      <c r="D326" s="114"/>
      <c r="E326" s="457"/>
      <c r="F326" s="95"/>
      <c r="G326" s="95"/>
      <c r="H326" s="88"/>
      <c r="I326" s="88"/>
      <c r="J326" s="93"/>
      <c r="K326" s="93"/>
      <c r="L326" s="93"/>
      <c r="M326" s="91"/>
      <c r="N326" s="93"/>
      <c r="O326" s="93"/>
      <c r="P326" s="93"/>
      <c r="Q326" s="93"/>
      <c r="R326" s="93"/>
      <c r="S326" s="93"/>
      <c r="T326" s="93"/>
      <c r="U326" s="94"/>
      <c r="V326" s="93"/>
      <c r="W326" s="93"/>
      <c r="X326" s="93"/>
      <c r="Y326" s="93"/>
      <c r="Z326" s="93"/>
      <c r="AA326" s="93"/>
      <c r="AB326" s="93"/>
      <c r="AC326" s="91"/>
      <c r="AD326" s="101"/>
      <c r="AE326" s="101"/>
      <c r="AF326" s="101"/>
      <c r="AG326" s="132"/>
      <c r="AH326" s="91"/>
      <c r="AI326" s="91"/>
      <c r="AJ326" s="396"/>
      <c r="AK326" s="396"/>
      <c r="AL326" s="396"/>
      <c r="AM326" s="396"/>
      <c r="AN326" s="396"/>
      <c r="AO326" s="396"/>
      <c r="AP326" s="396"/>
      <c r="AQ326" s="396"/>
      <c r="AR326" s="396"/>
      <c r="AS326" s="396"/>
      <c r="AT326" s="396"/>
      <c r="AU326" s="396"/>
      <c r="AV326" s="396"/>
      <c r="AW326" s="396"/>
    </row>
    <row r="327" s="490" customFormat="1" ht="6.75" customHeight="1" spans="1:49">
      <c r="A327" s="397"/>
      <c r="B327" s="86"/>
      <c r="C327" s="147"/>
      <c r="D327" s="114"/>
      <c r="E327" s="457"/>
      <c r="F327" s="95"/>
      <c r="G327" s="95"/>
      <c r="H327" s="88"/>
      <c r="I327" s="88"/>
      <c r="J327" s="93"/>
      <c r="K327" s="93"/>
      <c r="L327" s="93"/>
      <c r="M327" s="91"/>
      <c r="N327" s="93"/>
      <c r="O327" s="93"/>
      <c r="P327" s="93"/>
      <c r="Q327" s="93"/>
      <c r="R327" s="93"/>
      <c r="S327" s="93"/>
      <c r="T327" s="93"/>
      <c r="U327" s="94"/>
      <c r="V327" s="93"/>
      <c r="W327" s="93"/>
      <c r="X327" s="93"/>
      <c r="Y327" s="93"/>
      <c r="Z327" s="93"/>
      <c r="AA327" s="93"/>
      <c r="AB327" s="93"/>
      <c r="AC327" s="91"/>
      <c r="AD327" s="101"/>
      <c r="AE327" s="101"/>
      <c r="AF327" s="101"/>
      <c r="AG327" s="132"/>
      <c r="AH327" s="91"/>
      <c r="AI327" s="91"/>
      <c r="AJ327" s="396"/>
      <c r="AK327" s="396"/>
      <c r="AL327" s="396"/>
      <c r="AM327" s="396"/>
      <c r="AN327" s="396"/>
      <c r="AO327" s="396"/>
      <c r="AP327" s="396"/>
      <c r="AQ327" s="396"/>
      <c r="AR327" s="396"/>
      <c r="AS327" s="396"/>
      <c r="AT327" s="396"/>
      <c r="AU327" s="396"/>
      <c r="AV327" s="396"/>
      <c r="AW327" s="396"/>
    </row>
    <row r="328" s="490" customFormat="1" ht="6.75" customHeight="1" spans="1:49">
      <c r="A328" s="397"/>
      <c r="B328" s="86"/>
      <c r="C328" s="147"/>
      <c r="D328" s="114"/>
      <c r="E328" s="457"/>
      <c r="F328" s="95"/>
      <c r="G328" s="95"/>
      <c r="H328" s="88"/>
      <c r="I328" s="88"/>
      <c r="J328" s="93"/>
      <c r="K328" s="93"/>
      <c r="L328" s="93"/>
      <c r="M328" s="91"/>
      <c r="N328" s="93"/>
      <c r="O328" s="93"/>
      <c r="P328" s="93"/>
      <c r="Q328" s="93"/>
      <c r="R328" s="93"/>
      <c r="S328" s="93"/>
      <c r="T328" s="93"/>
      <c r="U328" s="94"/>
      <c r="V328" s="93"/>
      <c r="W328" s="93"/>
      <c r="X328" s="93"/>
      <c r="Y328" s="93"/>
      <c r="Z328" s="93"/>
      <c r="AA328" s="93"/>
      <c r="AB328" s="93"/>
      <c r="AC328" s="91"/>
      <c r="AD328" s="101"/>
      <c r="AE328" s="101"/>
      <c r="AF328" s="101"/>
      <c r="AG328" s="132"/>
      <c r="AH328" s="91"/>
      <c r="AI328" s="91"/>
      <c r="AJ328" s="396"/>
      <c r="AK328" s="396"/>
      <c r="AL328" s="396"/>
      <c r="AM328" s="396"/>
      <c r="AN328" s="396"/>
      <c r="AO328" s="396"/>
      <c r="AP328" s="396"/>
      <c r="AQ328" s="396"/>
      <c r="AR328" s="396"/>
      <c r="AS328" s="396"/>
      <c r="AT328" s="396"/>
      <c r="AU328" s="396"/>
      <c r="AV328" s="396"/>
      <c r="AW328" s="396"/>
    </row>
    <row r="329" s="490" customFormat="1" ht="6.75" customHeight="1" spans="1:49">
      <c r="A329" s="397"/>
      <c r="B329" s="86"/>
      <c r="C329" s="147"/>
      <c r="D329" s="114"/>
      <c r="E329" s="457"/>
      <c r="F329" s="95"/>
      <c r="G329" s="95"/>
      <c r="H329" s="88"/>
      <c r="I329" s="88"/>
      <c r="J329" s="93"/>
      <c r="K329" s="93"/>
      <c r="L329" s="93"/>
      <c r="M329" s="91"/>
      <c r="N329" s="93"/>
      <c r="O329" s="93"/>
      <c r="P329" s="93"/>
      <c r="Q329" s="93"/>
      <c r="R329" s="93"/>
      <c r="S329" s="93"/>
      <c r="T329" s="93"/>
      <c r="U329" s="94"/>
      <c r="V329" s="93"/>
      <c r="W329" s="93"/>
      <c r="X329" s="93"/>
      <c r="Y329" s="93"/>
      <c r="Z329" s="93"/>
      <c r="AA329" s="93"/>
      <c r="AB329" s="93"/>
      <c r="AC329" s="91"/>
      <c r="AD329" s="101"/>
      <c r="AE329" s="101"/>
      <c r="AF329" s="101"/>
      <c r="AG329" s="132"/>
      <c r="AH329" s="91"/>
      <c r="AI329" s="91"/>
      <c r="AJ329" s="396"/>
      <c r="AK329" s="396"/>
      <c r="AL329" s="396"/>
      <c r="AM329" s="396"/>
      <c r="AN329" s="396"/>
      <c r="AO329" s="396"/>
      <c r="AP329" s="396"/>
      <c r="AQ329" s="396"/>
      <c r="AR329" s="396"/>
      <c r="AS329" s="396"/>
      <c r="AT329" s="396"/>
      <c r="AU329" s="396"/>
      <c r="AV329" s="396"/>
      <c r="AW329" s="396"/>
    </row>
    <row r="330" s="490" customFormat="1" ht="6.75" customHeight="1" spans="1:49">
      <c r="A330" s="397"/>
      <c r="B330" s="86"/>
      <c r="C330" s="147"/>
      <c r="D330" s="114"/>
      <c r="E330" s="457"/>
      <c r="F330" s="95"/>
      <c r="G330" s="95"/>
      <c r="H330" s="88"/>
      <c r="I330" s="88"/>
      <c r="J330" s="93"/>
      <c r="K330" s="93"/>
      <c r="L330" s="93"/>
      <c r="M330" s="91"/>
      <c r="N330" s="93"/>
      <c r="O330" s="93"/>
      <c r="P330" s="93"/>
      <c r="Q330" s="93"/>
      <c r="R330" s="93"/>
      <c r="S330" s="93"/>
      <c r="T330" s="93"/>
      <c r="U330" s="94"/>
      <c r="V330" s="93"/>
      <c r="W330" s="93"/>
      <c r="X330" s="93"/>
      <c r="Y330" s="93"/>
      <c r="Z330" s="93"/>
      <c r="AA330" s="93"/>
      <c r="AB330" s="93"/>
      <c r="AC330" s="91"/>
      <c r="AD330" s="101"/>
      <c r="AE330" s="101"/>
      <c r="AF330" s="101"/>
      <c r="AG330" s="132"/>
      <c r="AH330" s="91"/>
      <c r="AI330" s="91"/>
      <c r="AJ330" s="396"/>
      <c r="AK330" s="396"/>
      <c r="AL330" s="396"/>
      <c r="AM330" s="396"/>
      <c r="AN330" s="396"/>
      <c r="AO330" s="396"/>
      <c r="AP330" s="396"/>
      <c r="AQ330" s="396"/>
      <c r="AR330" s="396"/>
      <c r="AS330" s="396"/>
      <c r="AT330" s="396"/>
      <c r="AU330" s="396"/>
      <c r="AV330" s="396"/>
      <c r="AW330" s="396"/>
    </row>
    <row r="331" s="490" customFormat="1" ht="6.75" customHeight="1" spans="1:49">
      <c r="A331" s="397"/>
      <c r="B331" s="86"/>
      <c r="C331" s="147"/>
      <c r="D331" s="114"/>
      <c r="E331" s="457"/>
      <c r="F331" s="95"/>
      <c r="G331" s="95"/>
      <c r="H331" s="88"/>
      <c r="I331" s="88"/>
      <c r="J331" s="93"/>
      <c r="K331" s="93"/>
      <c r="L331" s="93"/>
      <c r="M331" s="91"/>
      <c r="N331" s="93"/>
      <c r="O331" s="93"/>
      <c r="P331" s="93"/>
      <c r="Q331" s="93"/>
      <c r="R331" s="93"/>
      <c r="S331" s="93"/>
      <c r="T331" s="93"/>
      <c r="U331" s="94"/>
      <c r="V331" s="93"/>
      <c r="W331" s="93"/>
      <c r="X331" s="93"/>
      <c r="Y331" s="93"/>
      <c r="Z331" s="93"/>
      <c r="AA331" s="93"/>
      <c r="AB331" s="93"/>
      <c r="AC331" s="91"/>
      <c r="AD331" s="101"/>
      <c r="AE331" s="101"/>
      <c r="AF331" s="101"/>
      <c r="AG331" s="132"/>
      <c r="AH331" s="91"/>
      <c r="AI331" s="91"/>
      <c r="AJ331" s="396"/>
      <c r="AK331" s="396"/>
      <c r="AL331" s="396"/>
      <c r="AM331" s="396"/>
      <c r="AN331" s="396"/>
      <c r="AO331" s="396"/>
      <c r="AP331" s="396"/>
      <c r="AQ331" s="396"/>
      <c r="AR331" s="396"/>
      <c r="AS331" s="396"/>
      <c r="AT331" s="396"/>
      <c r="AU331" s="396"/>
      <c r="AV331" s="396"/>
      <c r="AW331" s="396"/>
    </row>
    <row r="332" s="490" customFormat="1" ht="6.75" customHeight="1" spans="1:49">
      <c r="A332" s="397"/>
      <c r="B332" s="86"/>
      <c r="C332" s="147"/>
      <c r="D332" s="114"/>
      <c r="E332" s="457"/>
      <c r="F332" s="95"/>
      <c r="G332" s="95"/>
      <c r="H332" s="88"/>
      <c r="I332" s="88"/>
      <c r="J332" s="93"/>
      <c r="K332" s="93"/>
      <c r="L332" s="93"/>
      <c r="M332" s="91"/>
      <c r="N332" s="93"/>
      <c r="O332" s="93"/>
      <c r="P332" s="93"/>
      <c r="Q332" s="93"/>
      <c r="R332" s="93"/>
      <c r="S332" s="93"/>
      <c r="T332" s="93"/>
      <c r="U332" s="94"/>
      <c r="V332" s="93"/>
      <c r="W332" s="93"/>
      <c r="X332" s="93"/>
      <c r="Y332" s="93"/>
      <c r="Z332" s="93"/>
      <c r="AA332" s="93"/>
      <c r="AB332" s="93"/>
      <c r="AC332" s="91"/>
      <c r="AD332" s="101"/>
      <c r="AE332" s="101"/>
      <c r="AF332" s="101"/>
      <c r="AG332" s="132"/>
      <c r="AH332" s="91"/>
      <c r="AI332" s="91"/>
      <c r="AJ332" s="396"/>
      <c r="AK332" s="396"/>
      <c r="AL332" s="396"/>
      <c r="AM332" s="396"/>
      <c r="AN332" s="396"/>
      <c r="AO332" s="396"/>
      <c r="AP332" s="396"/>
      <c r="AQ332" s="396"/>
      <c r="AR332" s="396"/>
      <c r="AS332" s="396"/>
      <c r="AT332" s="396"/>
      <c r="AU332" s="396"/>
      <c r="AV332" s="396"/>
      <c r="AW332" s="396"/>
    </row>
    <row r="333" s="490" customFormat="1" ht="6.75" customHeight="1" spans="1:49">
      <c r="A333" s="397"/>
      <c r="B333" s="86"/>
      <c r="C333" s="147"/>
      <c r="D333" s="114"/>
      <c r="E333" s="457"/>
      <c r="F333" s="95"/>
      <c r="G333" s="95"/>
      <c r="H333" s="88"/>
      <c r="I333" s="88"/>
      <c r="J333" s="93"/>
      <c r="K333" s="93"/>
      <c r="L333" s="93"/>
      <c r="M333" s="91"/>
      <c r="N333" s="93"/>
      <c r="O333" s="93"/>
      <c r="P333" s="93"/>
      <c r="Q333" s="93"/>
      <c r="R333" s="93"/>
      <c r="S333" s="93"/>
      <c r="T333" s="93"/>
      <c r="U333" s="94"/>
      <c r="V333" s="93"/>
      <c r="W333" s="93"/>
      <c r="X333" s="93"/>
      <c r="Y333" s="93"/>
      <c r="Z333" s="93"/>
      <c r="AA333" s="93"/>
      <c r="AB333" s="93"/>
      <c r="AC333" s="91"/>
      <c r="AD333" s="101"/>
      <c r="AE333" s="101"/>
      <c r="AF333" s="101"/>
      <c r="AG333" s="132"/>
      <c r="AH333" s="91"/>
      <c r="AI333" s="91"/>
      <c r="AJ333" s="396"/>
      <c r="AK333" s="396"/>
      <c r="AL333" s="396"/>
      <c r="AM333" s="396"/>
      <c r="AN333" s="396"/>
      <c r="AO333" s="396"/>
      <c r="AP333" s="396"/>
      <c r="AQ333" s="396"/>
      <c r="AR333" s="396"/>
      <c r="AS333" s="396"/>
      <c r="AT333" s="396"/>
      <c r="AU333" s="396"/>
      <c r="AV333" s="396"/>
      <c r="AW333" s="396"/>
    </row>
    <row r="334" s="490" customFormat="1" ht="6.75" customHeight="1" spans="1:49">
      <c r="A334" s="397"/>
      <c r="B334" s="86"/>
      <c r="C334" s="147"/>
      <c r="D334" s="114"/>
      <c r="E334" s="457"/>
      <c r="F334" s="95"/>
      <c r="G334" s="95"/>
      <c r="H334" s="88"/>
      <c r="I334" s="88"/>
      <c r="J334" s="93"/>
      <c r="K334" s="93"/>
      <c r="L334" s="93"/>
      <c r="M334" s="91"/>
      <c r="N334" s="93"/>
      <c r="O334" s="93"/>
      <c r="P334" s="93"/>
      <c r="Q334" s="93"/>
      <c r="R334" s="93"/>
      <c r="S334" s="93"/>
      <c r="T334" s="93"/>
      <c r="U334" s="94"/>
      <c r="V334" s="93"/>
      <c r="W334" s="93"/>
      <c r="X334" s="93"/>
      <c r="Y334" s="93"/>
      <c r="Z334" s="93"/>
      <c r="AA334" s="93"/>
      <c r="AB334" s="93"/>
      <c r="AC334" s="91"/>
      <c r="AD334" s="101"/>
      <c r="AE334" s="101"/>
      <c r="AF334" s="101"/>
      <c r="AG334" s="132"/>
      <c r="AH334" s="91"/>
      <c r="AI334" s="91"/>
      <c r="AJ334" s="396"/>
      <c r="AK334" s="396"/>
      <c r="AL334" s="396"/>
      <c r="AM334" s="396"/>
      <c r="AN334" s="396"/>
      <c r="AO334" s="396"/>
      <c r="AP334" s="396"/>
      <c r="AQ334" s="396"/>
      <c r="AR334" s="396"/>
      <c r="AS334" s="396"/>
      <c r="AT334" s="396"/>
      <c r="AU334" s="396"/>
      <c r="AV334" s="396"/>
      <c r="AW334" s="396"/>
    </row>
    <row r="335" s="490" customFormat="1" ht="6.75" customHeight="1" spans="1:49">
      <c r="A335" s="397"/>
      <c r="B335" s="86"/>
      <c r="C335" s="147"/>
      <c r="D335" s="114"/>
      <c r="E335" s="457"/>
      <c r="F335" s="95"/>
      <c r="G335" s="95"/>
      <c r="H335" s="88"/>
      <c r="I335" s="88"/>
      <c r="J335" s="93"/>
      <c r="K335" s="93"/>
      <c r="L335" s="93"/>
      <c r="M335" s="91"/>
      <c r="N335" s="93"/>
      <c r="O335" s="93"/>
      <c r="P335" s="93"/>
      <c r="Q335" s="93"/>
      <c r="R335" s="93"/>
      <c r="S335" s="93"/>
      <c r="T335" s="93"/>
      <c r="U335" s="94"/>
      <c r="V335" s="93"/>
      <c r="W335" s="93"/>
      <c r="X335" s="93"/>
      <c r="Y335" s="93"/>
      <c r="Z335" s="93"/>
      <c r="AA335" s="93"/>
      <c r="AB335" s="93"/>
      <c r="AC335" s="91"/>
      <c r="AD335" s="101"/>
      <c r="AE335" s="101"/>
      <c r="AF335" s="101"/>
      <c r="AG335" s="132"/>
      <c r="AH335" s="91"/>
      <c r="AI335" s="91"/>
      <c r="AJ335" s="396"/>
      <c r="AK335" s="396"/>
      <c r="AL335" s="396"/>
      <c r="AM335" s="396"/>
      <c r="AN335" s="396"/>
      <c r="AO335" s="396"/>
      <c r="AP335" s="396"/>
      <c r="AQ335" s="396"/>
      <c r="AR335" s="396"/>
      <c r="AS335" s="396"/>
      <c r="AT335" s="396"/>
      <c r="AU335" s="396"/>
      <c r="AV335" s="396"/>
      <c r="AW335" s="396"/>
    </row>
    <row r="336" s="490" customFormat="1" ht="6.75" customHeight="1" spans="1:49">
      <c r="A336" s="397"/>
      <c r="B336" s="86"/>
      <c r="C336" s="147"/>
      <c r="D336" s="114"/>
      <c r="E336" s="457"/>
      <c r="F336" s="95"/>
      <c r="G336" s="95"/>
      <c r="H336" s="88"/>
      <c r="I336" s="88"/>
      <c r="J336" s="93"/>
      <c r="K336" s="93"/>
      <c r="L336" s="93"/>
      <c r="M336" s="91"/>
      <c r="N336" s="93"/>
      <c r="O336" s="93"/>
      <c r="P336" s="93"/>
      <c r="Q336" s="93"/>
      <c r="R336" s="93"/>
      <c r="S336" s="93"/>
      <c r="T336" s="93"/>
      <c r="U336" s="94"/>
      <c r="V336" s="93"/>
      <c r="W336" s="93"/>
      <c r="X336" s="93"/>
      <c r="Y336" s="93"/>
      <c r="Z336" s="93"/>
      <c r="AA336" s="93"/>
      <c r="AB336" s="93"/>
      <c r="AC336" s="91"/>
      <c r="AD336" s="101"/>
      <c r="AE336" s="101"/>
      <c r="AF336" s="101"/>
      <c r="AG336" s="132"/>
      <c r="AH336" s="91"/>
      <c r="AI336" s="91"/>
      <c r="AJ336" s="396"/>
      <c r="AK336" s="396"/>
      <c r="AL336" s="396"/>
      <c r="AM336" s="396"/>
      <c r="AN336" s="396"/>
      <c r="AO336" s="396"/>
      <c r="AP336" s="396"/>
      <c r="AQ336" s="396"/>
      <c r="AR336" s="396"/>
      <c r="AS336" s="396"/>
      <c r="AT336" s="396"/>
      <c r="AU336" s="396"/>
      <c r="AV336" s="396"/>
      <c r="AW336" s="396"/>
    </row>
    <row r="337" s="490" customFormat="1" ht="6.75" customHeight="1" spans="1:49">
      <c r="A337" s="397"/>
      <c r="B337" s="86"/>
      <c r="C337" s="147"/>
      <c r="D337" s="114"/>
      <c r="E337" s="457"/>
      <c r="F337" s="95"/>
      <c r="G337" s="95"/>
      <c r="H337" s="88"/>
      <c r="I337" s="88"/>
      <c r="J337" s="93"/>
      <c r="K337" s="93"/>
      <c r="L337" s="93"/>
      <c r="M337" s="91"/>
      <c r="N337" s="93"/>
      <c r="O337" s="93"/>
      <c r="P337" s="93"/>
      <c r="Q337" s="93"/>
      <c r="R337" s="93"/>
      <c r="S337" s="93"/>
      <c r="T337" s="93"/>
      <c r="U337" s="94"/>
      <c r="V337" s="93"/>
      <c r="W337" s="93"/>
      <c r="X337" s="93"/>
      <c r="Y337" s="93"/>
      <c r="Z337" s="93"/>
      <c r="AA337" s="93"/>
      <c r="AB337" s="93"/>
      <c r="AC337" s="91"/>
      <c r="AD337" s="101"/>
      <c r="AE337" s="101"/>
      <c r="AF337" s="101"/>
      <c r="AG337" s="132"/>
      <c r="AH337" s="91"/>
      <c r="AI337" s="91"/>
      <c r="AJ337" s="396"/>
      <c r="AK337" s="396"/>
      <c r="AL337" s="396"/>
      <c r="AM337" s="396"/>
      <c r="AN337" s="396"/>
      <c r="AO337" s="396"/>
      <c r="AP337" s="396"/>
      <c r="AQ337" s="396"/>
      <c r="AR337" s="396"/>
      <c r="AS337" s="396"/>
      <c r="AT337" s="396"/>
      <c r="AU337" s="396"/>
      <c r="AV337" s="396"/>
      <c r="AW337" s="396"/>
    </row>
    <row r="338" s="490" customFormat="1" ht="6.75" customHeight="1" spans="1:49">
      <c r="A338" s="397"/>
      <c r="B338" s="86"/>
      <c r="C338" s="147"/>
      <c r="D338" s="114"/>
      <c r="E338" s="457"/>
      <c r="F338" s="95"/>
      <c r="G338" s="95"/>
      <c r="H338" s="88"/>
      <c r="I338" s="88"/>
      <c r="J338" s="93"/>
      <c r="K338" s="93"/>
      <c r="L338" s="93"/>
      <c r="M338" s="91"/>
      <c r="N338" s="93"/>
      <c r="O338" s="93"/>
      <c r="P338" s="93"/>
      <c r="Q338" s="93"/>
      <c r="R338" s="93"/>
      <c r="S338" s="93"/>
      <c r="T338" s="93"/>
      <c r="U338" s="94"/>
      <c r="V338" s="93"/>
      <c r="W338" s="93"/>
      <c r="X338" s="93"/>
      <c r="Y338" s="93"/>
      <c r="Z338" s="93"/>
      <c r="AA338" s="93"/>
      <c r="AB338" s="93"/>
      <c r="AC338" s="91"/>
      <c r="AD338" s="101"/>
      <c r="AE338" s="101"/>
      <c r="AF338" s="101"/>
      <c r="AG338" s="132"/>
      <c r="AH338" s="91"/>
      <c r="AI338" s="91"/>
      <c r="AJ338" s="396"/>
      <c r="AK338" s="396"/>
      <c r="AL338" s="396"/>
      <c r="AM338" s="396"/>
      <c r="AN338" s="396"/>
      <c r="AO338" s="396"/>
      <c r="AP338" s="396"/>
      <c r="AQ338" s="396"/>
      <c r="AR338" s="396"/>
      <c r="AS338" s="396"/>
      <c r="AT338" s="396"/>
      <c r="AU338" s="396"/>
      <c r="AV338" s="396"/>
      <c r="AW338" s="396"/>
    </row>
    <row r="339" s="490" customFormat="1" ht="6.75" customHeight="1" spans="1:49">
      <c r="A339" s="397"/>
      <c r="B339" s="86"/>
      <c r="C339" s="147"/>
      <c r="D339" s="114"/>
      <c r="E339" s="457"/>
      <c r="F339" s="95"/>
      <c r="G339" s="95"/>
      <c r="H339" s="88"/>
      <c r="I339" s="88"/>
      <c r="J339" s="93"/>
      <c r="K339" s="93"/>
      <c r="L339" s="93"/>
      <c r="M339" s="91"/>
      <c r="N339" s="93"/>
      <c r="O339" s="93"/>
      <c r="P339" s="93"/>
      <c r="Q339" s="93"/>
      <c r="R339" s="93"/>
      <c r="S339" s="93"/>
      <c r="T339" s="93"/>
      <c r="U339" s="94"/>
      <c r="V339" s="93"/>
      <c r="W339" s="93"/>
      <c r="X339" s="93"/>
      <c r="Y339" s="93"/>
      <c r="Z339" s="93"/>
      <c r="AA339" s="93"/>
      <c r="AB339" s="93"/>
      <c r="AC339" s="91"/>
      <c r="AD339" s="101"/>
      <c r="AE339" s="101"/>
      <c r="AF339" s="101"/>
      <c r="AG339" s="132"/>
      <c r="AH339" s="91"/>
      <c r="AI339" s="91"/>
      <c r="AJ339" s="396"/>
      <c r="AK339" s="396"/>
      <c r="AL339" s="396"/>
      <c r="AM339" s="396"/>
      <c r="AN339" s="396"/>
      <c r="AO339" s="396"/>
      <c r="AP339" s="396"/>
      <c r="AQ339" s="396"/>
      <c r="AR339" s="396"/>
      <c r="AS339" s="396"/>
      <c r="AT339" s="396"/>
      <c r="AU339" s="396"/>
      <c r="AV339" s="396"/>
      <c r="AW339" s="396"/>
    </row>
    <row r="340" s="490" customFormat="1" ht="6.75" customHeight="1" spans="1:49">
      <c r="A340" s="397"/>
      <c r="B340" s="86"/>
      <c r="C340" s="147"/>
      <c r="D340" s="114"/>
      <c r="E340" s="457"/>
      <c r="F340" s="95"/>
      <c r="G340" s="95"/>
      <c r="H340" s="88"/>
      <c r="I340" s="88"/>
      <c r="J340" s="93"/>
      <c r="K340" s="93"/>
      <c r="L340" s="93"/>
      <c r="M340" s="91"/>
      <c r="N340" s="93"/>
      <c r="O340" s="93"/>
      <c r="P340" s="93"/>
      <c r="Q340" s="93"/>
      <c r="R340" s="93"/>
      <c r="S340" s="93"/>
      <c r="T340" s="93"/>
      <c r="U340" s="94"/>
      <c r="V340" s="93"/>
      <c r="W340" s="93"/>
      <c r="X340" s="93"/>
      <c r="Y340" s="93"/>
      <c r="Z340" s="93"/>
      <c r="AA340" s="93"/>
      <c r="AB340" s="93"/>
      <c r="AC340" s="91"/>
      <c r="AD340" s="101"/>
      <c r="AE340" s="101"/>
      <c r="AF340" s="101"/>
      <c r="AG340" s="132"/>
      <c r="AH340" s="91"/>
      <c r="AI340" s="91"/>
      <c r="AJ340" s="396"/>
      <c r="AK340" s="396"/>
      <c r="AL340" s="396"/>
      <c r="AM340" s="396"/>
      <c r="AN340" s="396"/>
      <c r="AO340" s="396"/>
      <c r="AP340" s="396"/>
      <c r="AQ340" s="396"/>
      <c r="AR340" s="396"/>
      <c r="AS340" s="396"/>
      <c r="AT340" s="396"/>
      <c r="AU340" s="396"/>
      <c r="AV340" s="396"/>
      <c r="AW340" s="396"/>
    </row>
    <row r="341" s="490" customFormat="1" ht="6.75" customHeight="1" spans="1:49">
      <c r="A341" s="397"/>
      <c r="B341" s="86"/>
      <c r="C341" s="147"/>
      <c r="D341" s="114"/>
      <c r="E341" s="457"/>
      <c r="F341" s="95"/>
      <c r="G341" s="95"/>
      <c r="H341" s="88"/>
      <c r="I341" s="88"/>
      <c r="J341" s="93"/>
      <c r="K341" s="93"/>
      <c r="L341" s="93"/>
      <c r="M341" s="91"/>
      <c r="N341" s="93"/>
      <c r="O341" s="93"/>
      <c r="P341" s="93"/>
      <c r="Q341" s="93"/>
      <c r="R341" s="93"/>
      <c r="S341" s="93"/>
      <c r="T341" s="93"/>
      <c r="U341" s="94"/>
      <c r="V341" s="93"/>
      <c r="W341" s="93"/>
      <c r="X341" s="93"/>
      <c r="Y341" s="93"/>
      <c r="Z341" s="93"/>
      <c r="AA341" s="93"/>
      <c r="AB341" s="93"/>
      <c r="AC341" s="91"/>
      <c r="AD341" s="101"/>
      <c r="AE341" s="101"/>
      <c r="AF341" s="101"/>
      <c r="AG341" s="132"/>
      <c r="AH341" s="91"/>
      <c r="AI341" s="91"/>
      <c r="AJ341" s="396"/>
      <c r="AK341" s="396"/>
      <c r="AL341" s="396"/>
      <c r="AM341" s="396"/>
      <c r="AN341" s="396"/>
      <c r="AO341" s="396"/>
      <c r="AP341" s="396"/>
      <c r="AQ341" s="396"/>
      <c r="AR341" s="396"/>
      <c r="AS341" s="396"/>
      <c r="AT341" s="396"/>
      <c r="AU341" s="396"/>
      <c r="AV341" s="396"/>
      <c r="AW341" s="396"/>
    </row>
    <row r="342" s="490" customFormat="1" ht="6.75" customHeight="1" spans="1:49">
      <c r="A342" s="397"/>
      <c r="B342" s="86"/>
      <c r="C342" s="147"/>
      <c r="D342" s="114"/>
      <c r="E342" s="457"/>
      <c r="F342" s="95"/>
      <c r="G342" s="95"/>
      <c r="H342" s="88"/>
      <c r="I342" s="88"/>
      <c r="J342" s="93"/>
      <c r="K342" s="93"/>
      <c r="L342" s="93"/>
      <c r="M342" s="91"/>
      <c r="N342" s="93"/>
      <c r="O342" s="93"/>
      <c r="P342" s="93"/>
      <c r="Q342" s="93"/>
      <c r="R342" s="93"/>
      <c r="S342" s="93"/>
      <c r="T342" s="93"/>
      <c r="U342" s="94"/>
      <c r="V342" s="93"/>
      <c r="W342" s="93"/>
      <c r="X342" s="93"/>
      <c r="Y342" s="93"/>
      <c r="Z342" s="93"/>
      <c r="AA342" s="93"/>
      <c r="AB342" s="93"/>
      <c r="AC342" s="91"/>
      <c r="AD342" s="101"/>
      <c r="AE342" s="101"/>
      <c r="AF342" s="101"/>
      <c r="AG342" s="132"/>
      <c r="AH342" s="91"/>
      <c r="AI342" s="91"/>
      <c r="AJ342" s="396"/>
      <c r="AK342" s="396"/>
      <c r="AL342" s="396"/>
      <c r="AM342" s="396"/>
      <c r="AN342" s="396"/>
      <c r="AO342" s="396"/>
      <c r="AP342" s="396"/>
      <c r="AQ342" s="396"/>
      <c r="AR342" s="396"/>
      <c r="AS342" s="396"/>
      <c r="AT342" s="396"/>
      <c r="AU342" s="396"/>
      <c r="AV342" s="396"/>
      <c r="AW342" s="396"/>
    </row>
    <row r="343" s="490" customFormat="1" ht="6.75" customHeight="1" spans="1:49">
      <c r="A343" s="397"/>
      <c r="B343" s="86"/>
      <c r="C343" s="147"/>
      <c r="D343" s="114"/>
      <c r="E343" s="457"/>
      <c r="F343" s="95"/>
      <c r="G343" s="95"/>
      <c r="H343" s="88"/>
      <c r="I343" s="88"/>
      <c r="J343" s="93"/>
      <c r="K343" s="93"/>
      <c r="L343" s="93"/>
      <c r="M343" s="91"/>
      <c r="N343" s="93"/>
      <c r="O343" s="93"/>
      <c r="P343" s="93"/>
      <c r="Q343" s="93"/>
      <c r="R343" s="93"/>
      <c r="S343" s="93"/>
      <c r="T343" s="93"/>
      <c r="U343" s="94"/>
      <c r="V343" s="93"/>
      <c r="W343" s="93"/>
      <c r="X343" s="93"/>
      <c r="Y343" s="93"/>
      <c r="Z343" s="93"/>
      <c r="AA343" s="93"/>
      <c r="AB343" s="93"/>
      <c r="AC343" s="91"/>
      <c r="AD343" s="101"/>
      <c r="AE343" s="101"/>
      <c r="AF343" s="101"/>
      <c r="AG343" s="132"/>
      <c r="AH343" s="91"/>
      <c r="AI343" s="91"/>
      <c r="AJ343" s="396"/>
      <c r="AK343" s="396"/>
      <c r="AL343" s="396"/>
      <c r="AM343" s="396"/>
      <c r="AN343" s="396"/>
      <c r="AO343" s="396"/>
      <c r="AP343" s="396"/>
      <c r="AQ343" s="396"/>
      <c r="AR343" s="396"/>
      <c r="AS343" s="396"/>
      <c r="AT343" s="396"/>
      <c r="AU343" s="396"/>
      <c r="AV343" s="396"/>
      <c r="AW343" s="396"/>
    </row>
    <row r="344" s="490" customFormat="1" ht="6.75" customHeight="1" spans="1:49">
      <c r="A344" s="397"/>
      <c r="B344" s="86"/>
      <c r="C344" s="147"/>
      <c r="D344" s="114"/>
      <c r="E344" s="457"/>
      <c r="F344" s="95"/>
      <c r="G344" s="95"/>
      <c r="H344" s="88"/>
      <c r="I344" s="88"/>
      <c r="J344" s="93"/>
      <c r="K344" s="93"/>
      <c r="L344" s="93"/>
      <c r="M344" s="91"/>
      <c r="N344" s="93"/>
      <c r="O344" s="93"/>
      <c r="P344" s="93"/>
      <c r="Q344" s="93"/>
      <c r="R344" s="93"/>
      <c r="S344" s="93"/>
      <c r="T344" s="93"/>
      <c r="U344" s="94"/>
      <c r="V344" s="93"/>
      <c r="W344" s="93"/>
      <c r="X344" s="93"/>
      <c r="Y344" s="93"/>
      <c r="Z344" s="93"/>
      <c r="AA344" s="93"/>
      <c r="AB344" s="93"/>
      <c r="AC344" s="91"/>
      <c r="AD344" s="101"/>
      <c r="AE344" s="101"/>
      <c r="AF344" s="101"/>
      <c r="AG344" s="132"/>
      <c r="AH344" s="91"/>
      <c r="AI344" s="91"/>
      <c r="AJ344" s="396"/>
      <c r="AK344" s="396"/>
      <c r="AL344" s="396"/>
      <c r="AM344" s="396"/>
      <c r="AN344" s="396"/>
      <c r="AO344" s="396"/>
      <c r="AP344" s="396"/>
      <c r="AQ344" s="396"/>
      <c r="AR344" s="396"/>
      <c r="AS344" s="396"/>
      <c r="AT344" s="396"/>
      <c r="AU344" s="396"/>
      <c r="AV344" s="396"/>
      <c r="AW344" s="396"/>
    </row>
    <row r="345" s="490" customFormat="1" ht="6.75" customHeight="1" spans="1:49">
      <c r="A345" s="397"/>
      <c r="B345" s="86"/>
      <c r="C345" s="147"/>
      <c r="D345" s="114"/>
      <c r="E345" s="457"/>
      <c r="F345" s="95"/>
      <c r="G345" s="95"/>
      <c r="H345" s="88"/>
      <c r="I345" s="88"/>
      <c r="J345" s="93"/>
      <c r="K345" s="93"/>
      <c r="L345" s="93"/>
      <c r="M345" s="91"/>
      <c r="N345" s="93"/>
      <c r="O345" s="93"/>
      <c r="P345" s="93"/>
      <c r="Q345" s="93"/>
      <c r="R345" s="93"/>
      <c r="S345" s="93"/>
      <c r="T345" s="93"/>
      <c r="U345" s="94"/>
      <c r="V345" s="93"/>
      <c r="W345" s="93"/>
      <c r="X345" s="93"/>
      <c r="Y345" s="93"/>
      <c r="Z345" s="93"/>
      <c r="AA345" s="93"/>
      <c r="AB345" s="93"/>
      <c r="AC345" s="91"/>
      <c r="AD345" s="101"/>
      <c r="AE345" s="101"/>
      <c r="AF345" s="101"/>
      <c r="AG345" s="132"/>
      <c r="AH345" s="91"/>
      <c r="AI345" s="91"/>
      <c r="AJ345" s="396"/>
      <c r="AK345" s="396"/>
      <c r="AL345" s="396"/>
      <c r="AM345" s="396"/>
      <c r="AN345" s="396"/>
      <c r="AO345" s="396"/>
      <c r="AP345" s="396"/>
      <c r="AQ345" s="396"/>
      <c r="AR345" s="396"/>
      <c r="AS345" s="396"/>
      <c r="AT345" s="396"/>
      <c r="AU345" s="396"/>
      <c r="AV345" s="396"/>
      <c r="AW345" s="396"/>
    </row>
    <row r="346" s="490" customFormat="1" ht="6.75" customHeight="1" spans="1:49">
      <c r="A346" s="397"/>
      <c r="B346" s="86"/>
      <c r="C346" s="147"/>
      <c r="D346" s="114"/>
      <c r="E346" s="457"/>
      <c r="F346" s="95"/>
      <c r="G346" s="95"/>
      <c r="H346" s="88"/>
      <c r="I346" s="88"/>
      <c r="J346" s="93"/>
      <c r="K346" s="93"/>
      <c r="L346" s="93"/>
      <c r="M346" s="91"/>
      <c r="N346" s="93"/>
      <c r="O346" s="93"/>
      <c r="P346" s="93"/>
      <c r="Q346" s="93"/>
      <c r="R346" s="93"/>
      <c r="S346" s="93"/>
      <c r="T346" s="93"/>
      <c r="U346" s="94"/>
      <c r="V346" s="93"/>
      <c r="W346" s="93"/>
      <c r="X346" s="93"/>
      <c r="Y346" s="93"/>
      <c r="Z346" s="93"/>
      <c r="AA346" s="93"/>
      <c r="AB346" s="93"/>
      <c r="AC346" s="91"/>
      <c r="AD346" s="101"/>
      <c r="AE346" s="101"/>
      <c r="AF346" s="101"/>
      <c r="AG346" s="132"/>
      <c r="AH346" s="91"/>
      <c r="AI346" s="91"/>
      <c r="AJ346" s="396"/>
      <c r="AK346" s="396"/>
      <c r="AL346" s="396"/>
      <c r="AM346" s="396"/>
      <c r="AN346" s="396"/>
      <c r="AO346" s="396"/>
      <c r="AP346" s="396"/>
      <c r="AQ346" s="396"/>
      <c r="AR346" s="396"/>
      <c r="AS346" s="396"/>
      <c r="AT346" s="396"/>
      <c r="AU346" s="396"/>
      <c r="AV346" s="396"/>
      <c r="AW346" s="396"/>
    </row>
    <row r="347" s="490" customFormat="1" ht="6.75" customHeight="1" spans="1:49">
      <c r="A347" s="397"/>
      <c r="B347" s="86"/>
      <c r="C347" s="147"/>
      <c r="D347" s="114"/>
      <c r="E347" s="457"/>
      <c r="F347" s="95"/>
      <c r="G347" s="95"/>
      <c r="H347" s="88"/>
      <c r="I347" s="88"/>
      <c r="J347" s="93"/>
      <c r="K347" s="93"/>
      <c r="L347" s="93"/>
      <c r="M347" s="91"/>
      <c r="N347" s="93"/>
      <c r="O347" s="93"/>
      <c r="P347" s="93"/>
      <c r="Q347" s="93"/>
      <c r="R347" s="93"/>
      <c r="S347" s="93"/>
      <c r="T347" s="93"/>
      <c r="U347" s="94"/>
      <c r="V347" s="93"/>
      <c r="W347" s="93"/>
      <c r="X347" s="93"/>
      <c r="Y347" s="93"/>
      <c r="Z347" s="93"/>
      <c r="AA347" s="93"/>
      <c r="AB347" s="93"/>
      <c r="AC347" s="91"/>
      <c r="AD347" s="101"/>
      <c r="AE347" s="101"/>
      <c r="AF347" s="101"/>
      <c r="AG347" s="132"/>
      <c r="AH347" s="91"/>
      <c r="AI347" s="91"/>
      <c r="AJ347" s="396"/>
      <c r="AK347" s="396"/>
      <c r="AL347" s="396"/>
      <c r="AM347" s="396"/>
      <c r="AN347" s="396"/>
      <c r="AO347" s="396"/>
      <c r="AP347" s="396"/>
      <c r="AQ347" s="396"/>
      <c r="AR347" s="396"/>
      <c r="AS347" s="396"/>
      <c r="AT347" s="396"/>
      <c r="AU347" s="396"/>
      <c r="AV347" s="396"/>
      <c r="AW347" s="396"/>
    </row>
    <row r="348" s="490" customFormat="1" ht="6.75" customHeight="1" spans="1:49">
      <c r="A348" s="397"/>
      <c r="B348" s="86"/>
      <c r="C348" s="147"/>
      <c r="D348" s="114"/>
      <c r="E348" s="457"/>
      <c r="F348" s="95"/>
      <c r="G348" s="95"/>
      <c r="H348" s="88"/>
      <c r="I348" s="88"/>
      <c r="J348" s="93"/>
      <c r="K348" s="93"/>
      <c r="L348" s="93"/>
      <c r="M348" s="91"/>
      <c r="N348" s="93"/>
      <c r="O348" s="93"/>
      <c r="P348" s="93"/>
      <c r="Q348" s="93"/>
      <c r="R348" s="93"/>
      <c r="S348" s="93"/>
      <c r="T348" s="93"/>
      <c r="U348" s="94"/>
      <c r="V348" s="93"/>
      <c r="W348" s="93"/>
      <c r="X348" s="93"/>
      <c r="Y348" s="93"/>
      <c r="Z348" s="93"/>
      <c r="AA348" s="93"/>
      <c r="AB348" s="93"/>
      <c r="AC348" s="91"/>
      <c r="AD348" s="101"/>
      <c r="AE348" s="101"/>
      <c r="AF348" s="101"/>
      <c r="AG348" s="132"/>
      <c r="AH348" s="91"/>
      <c r="AI348" s="91"/>
      <c r="AJ348" s="396"/>
      <c r="AK348" s="396"/>
      <c r="AL348" s="396"/>
      <c r="AM348" s="396"/>
      <c r="AN348" s="396"/>
      <c r="AO348" s="396"/>
      <c r="AP348" s="396"/>
      <c r="AQ348" s="396"/>
      <c r="AR348" s="396"/>
      <c r="AS348" s="396"/>
      <c r="AT348" s="396"/>
      <c r="AU348" s="396"/>
      <c r="AV348" s="396"/>
      <c r="AW348" s="396"/>
    </row>
    <row r="349" s="490" customFormat="1" ht="6.75" customHeight="1" spans="1:49">
      <c r="A349" s="397"/>
      <c r="B349" s="86"/>
      <c r="C349" s="147"/>
      <c r="D349" s="114"/>
      <c r="E349" s="457"/>
      <c r="F349" s="95"/>
      <c r="G349" s="95"/>
      <c r="H349" s="88"/>
      <c r="I349" s="88"/>
      <c r="J349" s="93"/>
      <c r="K349" s="93"/>
      <c r="L349" s="93"/>
      <c r="M349" s="91"/>
      <c r="N349" s="93"/>
      <c r="O349" s="93"/>
      <c r="P349" s="93"/>
      <c r="Q349" s="93"/>
      <c r="R349" s="93"/>
      <c r="S349" s="93"/>
      <c r="T349" s="93"/>
      <c r="U349" s="94"/>
      <c r="V349" s="93"/>
      <c r="W349" s="93"/>
      <c r="X349" s="93"/>
      <c r="Y349" s="93"/>
      <c r="Z349" s="93"/>
      <c r="AA349" s="93"/>
      <c r="AB349" s="93"/>
      <c r="AC349" s="91"/>
      <c r="AD349" s="101"/>
      <c r="AE349" s="101"/>
      <c r="AF349" s="101"/>
      <c r="AG349" s="132"/>
      <c r="AH349" s="91"/>
      <c r="AI349" s="91"/>
      <c r="AJ349" s="396"/>
      <c r="AK349" s="396"/>
      <c r="AL349" s="396"/>
      <c r="AM349" s="396"/>
      <c r="AN349" s="396"/>
      <c r="AO349" s="396"/>
      <c r="AP349" s="396"/>
      <c r="AQ349" s="396"/>
      <c r="AR349" s="396"/>
      <c r="AS349" s="396"/>
      <c r="AT349" s="396"/>
      <c r="AU349" s="396"/>
      <c r="AV349" s="396"/>
      <c r="AW349" s="396"/>
    </row>
    <row r="350" s="490" customFormat="1" ht="6.75" customHeight="1" spans="1:49">
      <c r="A350" s="397"/>
      <c r="B350" s="86"/>
      <c r="C350" s="147"/>
      <c r="D350" s="114"/>
      <c r="E350" s="457"/>
      <c r="F350" s="95"/>
      <c r="G350" s="95"/>
      <c r="H350" s="88"/>
      <c r="I350" s="88"/>
      <c r="J350" s="93"/>
      <c r="K350" s="93"/>
      <c r="L350" s="93"/>
      <c r="M350" s="91"/>
      <c r="N350" s="93"/>
      <c r="O350" s="93"/>
      <c r="P350" s="93"/>
      <c r="Q350" s="93"/>
      <c r="R350" s="93"/>
      <c r="S350" s="93"/>
      <c r="T350" s="93"/>
      <c r="U350" s="94"/>
      <c r="V350" s="93"/>
      <c r="W350" s="93"/>
      <c r="X350" s="93"/>
      <c r="Y350" s="93"/>
      <c r="Z350" s="93"/>
      <c r="AA350" s="93"/>
      <c r="AB350" s="93"/>
      <c r="AC350" s="91"/>
      <c r="AD350" s="101"/>
      <c r="AE350" s="101"/>
      <c r="AF350" s="101"/>
      <c r="AG350" s="132"/>
      <c r="AH350" s="91"/>
      <c r="AI350" s="91"/>
      <c r="AJ350" s="396"/>
      <c r="AK350" s="396"/>
      <c r="AL350" s="396"/>
      <c r="AM350" s="396"/>
      <c r="AN350" s="396"/>
      <c r="AO350" s="396"/>
      <c r="AP350" s="396"/>
      <c r="AQ350" s="396"/>
      <c r="AR350" s="396"/>
      <c r="AS350" s="396"/>
      <c r="AT350" s="396"/>
      <c r="AU350" s="396"/>
      <c r="AV350" s="396"/>
      <c r="AW350" s="396"/>
    </row>
    <row r="351" s="490" customFormat="1" ht="6.75" customHeight="1" spans="1:49">
      <c r="A351" s="397"/>
      <c r="B351" s="86"/>
      <c r="C351" s="147"/>
      <c r="D351" s="114"/>
      <c r="E351" s="457"/>
      <c r="F351" s="95"/>
      <c r="G351" s="95"/>
      <c r="H351" s="88"/>
      <c r="I351" s="88"/>
      <c r="J351" s="93"/>
      <c r="K351" s="93"/>
      <c r="L351" s="93"/>
      <c r="M351" s="91"/>
      <c r="N351" s="93"/>
      <c r="O351" s="93"/>
      <c r="P351" s="93"/>
      <c r="Q351" s="93"/>
      <c r="R351" s="93"/>
      <c r="S351" s="93"/>
      <c r="T351" s="93"/>
      <c r="U351" s="94"/>
      <c r="V351" s="93"/>
      <c r="W351" s="93"/>
      <c r="X351" s="93"/>
      <c r="Y351" s="93"/>
      <c r="Z351" s="93"/>
      <c r="AA351" s="93"/>
      <c r="AB351" s="93"/>
      <c r="AC351" s="91"/>
      <c r="AD351" s="101"/>
      <c r="AE351" s="101"/>
      <c r="AF351" s="101"/>
      <c r="AG351" s="132"/>
      <c r="AH351" s="91"/>
      <c r="AI351" s="91"/>
      <c r="AJ351" s="396"/>
      <c r="AK351" s="396"/>
      <c r="AL351" s="396"/>
      <c r="AM351" s="396"/>
      <c r="AN351" s="396"/>
      <c r="AO351" s="396"/>
      <c r="AP351" s="396"/>
      <c r="AQ351" s="396"/>
      <c r="AR351" s="396"/>
      <c r="AS351" s="396"/>
      <c r="AT351" s="396"/>
      <c r="AU351" s="396"/>
      <c r="AV351" s="396"/>
      <c r="AW351" s="396"/>
    </row>
    <row r="352" s="490" customFormat="1" ht="6.75" customHeight="1" spans="1:49">
      <c r="A352" s="397"/>
      <c r="B352" s="86"/>
      <c r="C352" s="147"/>
      <c r="D352" s="114"/>
      <c r="E352" s="457"/>
      <c r="F352" s="95"/>
      <c r="G352" s="95"/>
      <c r="H352" s="88"/>
      <c r="I352" s="88"/>
      <c r="J352" s="93"/>
      <c r="K352" s="93"/>
      <c r="L352" s="93"/>
      <c r="M352" s="91"/>
      <c r="N352" s="93"/>
      <c r="O352" s="93"/>
      <c r="P352" s="93"/>
      <c r="Q352" s="93"/>
      <c r="R352" s="93"/>
      <c r="S352" s="93"/>
      <c r="T352" s="93"/>
      <c r="U352" s="94"/>
      <c r="V352" s="93"/>
      <c r="W352" s="93"/>
      <c r="X352" s="93"/>
      <c r="Y352" s="93"/>
      <c r="Z352" s="93"/>
      <c r="AA352" s="93"/>
      <c r="AB352" s="93"/>
      <c r="AC352" s="91"/>
      <c r="AD352" s="101"/>
      <c r="AE352" s="101"/>
      <c r="AF352" s="101"/>
      <c r="AG352" s="132"/>
      <c r="AH352" s="91"/>
      <c r="AI352" s="91"/>
      <c r="AJ352" s="396"/>
      <c r="AK352" s="396"/>
      <c r="AL352" s="396"/>
      <c r="AM352" s="396"/>
      <c r="AN352" s="396"/>
      <c r="AO352" s="396"/>
      <c r="AP352" s="396"/>
      <c r="AQ352" s="396"/>
      <c r="AR352" s="396"/>
      <c r="AS352" s="396"/>
      <c r="AT352" s="396"/>
      <c r="AU352" s="396"/>
      <c r="AV352" s="396"/>
      <c r="AW352" s="396"/>
    </row>
    <row r="353" s="490" customFormat="1" ht="6.75" customHeight="1" spans="1:49">
      <c r="A353" s="397"/>
      <c r="B353" s="86"/>
      <c r="C353" s="147"/>
      <c r="D353" s="114"/>
      <c r="E353" s="457"/>
      <c r="F353" s="95"/>
      <c r="G353" s="95"/>
      <c r="H353" s="88"/>
      <c r="I353" s="88"/>
      <c r="J353" s="93"/>
      <c r="K353" s="93"/>
      <c r="L353" s="93"/>
      <c r="M353" s="91"/>
      <c r="N353" s="93"/>
      <c r="O353" s="93"/>
      <c r="P353" s="93"/>
      <c r="Q353" s="93"/>
      <c r="R353" s="93"/>
      <c r="S353" s="93"/>
      <c r="T353" s="93"/>
      <c r="U353" s="94"/>
      <c r="V353" s="93"/>
      <c r="W353" s="93"/>
      <c r="X353" s="93"/>
      <c r="Y353" s="93"/>
      <c r="Z353" s="93"/>
      <c r="AA353" s="93"/>
      <c r="AB353" s="93"/>
      <c r="AC353" s="91"/>
      <c r="AD353" s="101"/>
      <c r="AE353" s="101"/>
      <c r="AF353" s="101"/>
      <c r="AG353" s="132"/>
      <c r="AH353" s="91"/>
      <c r="AI353" s="91"/>
      <c r="AJ353" s="396"/>
      <c r="AK353" s="396"/>
      <c r="AL353" s="396"/>
      <c r="AM353" s="396"/>
      <c r="AN353" s="396"/>
      <c r="AO353" s="396"/>
      <c r="AP353" s="396"/>
      <c r="AQ353" s="396"/>
      <c r="AR353" s="396"/>
      <c r="AS353" s="396"/>
      <c r="AT353" s="396"/>
      <c r="AU353" s="396"/>
      <c r="AV353" s="396"/>
      <c r="AW353" s="396"/>
    </row>
    <row r="354" s="490" customFormat="1" ht="6.75" customHeight="1" spans="1:49">
      <c r="A354" s="397"/>
      <c r="B354" s="86"/>
      <c r="C354" s="147"/>
      <c r="D354" s="114"/>
      <c r="E354" s="457"/>
      <c r="F354" s="95"/>
      <c r="G354" s="95"/>
      <c r="H354" s="88"/>
      <c r="I354" s="88"/>
      <c r="J354" s="93"/>
      <c r="K354" s="93"/>
      <c r="L354" s="93"/>
      <c r="M354" s="91"/>
      <c r="N354" s="93"/>
      <c r="O354" s="93"/>
      <c r="P354" s="93"/>
      <c r="Q354" s="93"/>
      <c r="R354" s="93"/>
      <c r="S354" s="93"/>
      <c r="T354" s="93"/>
      <c r="U354" s="94"/>
      <c r="V354" s="93"/>
      <c r="W354" s="93"/>
      <c r="X354" s="93"/>
      <c r="Y354" s="93"/>
      <c r="Z354" s="93"/>
      <c r="AA354" s="93"/>
      <c r="AB354" s="93"/>
      <c r="AC354" s="91"/>
      <c r="AD354" s="101"/>
      <c r="AE354" s="101"/>
      <c r="AF354" s="101"/>
      <c r="AG354" s="132"/>
      <c r="AH354" s="91"/>
      <c r="AI354" s="91"/>
      <c r="AJ354" s="396"/>
      <c r="AK354" s="396"/>
      <c r="AL354" s="396"/>
      <c r="AM354" s="396"/>
      <c r="AN354" s="396"/>
      <c r="AO354" s="396"/>
      <c r="AP354" s="396"/>
      <c r="AQ354" s="396"/>
      <c r="AR354" s="396"/>
      <c r="AS354" s="396"/>
      <c r="AT354" s="396"/>
      <c r="AU354" s="396"/>
      <c r="AV354" s="396"/>
      <c r="AW354" s="396"/>
    </row>
    <row r="355" s="490" customFormat="1" ht="6.75" customHeight="1" spans="1:49">
      <c r="A355" s="397"/>
      <c r="B355" s="86"/>
      <c r="C355" s="147"/>
      <c r="D355" s="114"/>
      <c r="E355" s="457"/>
      <c r="F355" s="95"/>
      <c r="G355" s="95"/>
      <c r="H355" s="88"/>
      <c r="I355" s="88"/>
      <c r="J355" s="93"/>
      <c r="K355" s="93"/>
      <c r="L355" s="93"/>
      <c r="M355" s="91"/>
      <c r="N355" s="93"/>
      <c r="O355" s="93"/>
      <c r="P355" s="93"/>
      <c r="Q355" s="93"/>
      <c r="R355" s="93"/>
      <c r="S355" s="93"/>
      <c r="T355" s="93"/>
      <c r="U355" s="94"/>
      <c r="V355" s="93"/>
      <c r="W355" s="93"/>
      <c r="X355" s="93"/>
      <c r="Y355" s="93"/>
      <c r="Z355" s="93"/>
      <c r="AA355" s="93"/>
      <c r="AB355" s="93"/>
      <c r="AC355" s="91"/>
      <c r="AD355" s="101"/>
      <c r="AE355" s="101"/>
      <c r="AF355" s="101"/>
      <c r="AG355" s="132"/>
      <c r="AH355" s="91"/>
      <c r="AI355" s="91"/>
      <c r="AJ355" s="396"/>
      <c r="AK355" s="396"/>
      <c r="AL355" s="396"/>
      <c r="AM355" s="396"/>
      <c r="AN355" s="396"/>
      <c r="AO355" s="396"/>
      <c r="AP355" s="396"/>
      <c r="AQ355" s="396"/>
      <c r="AR355" s="396"/>
      <c r="AS355" s="396"/>
      <c r="AT355" s="396"/>
      <c r="AU355" s="396"/>
      <c r="AV355" s="396"/>
      <c r="AW355" s="396"/>
    </row>
    <row r="356" s="490" customFormat="1" ht="6.75" customHeight="1" spans="1:49">
      <c r="A356" s="397"/>
      <c r="B356" s="86"/>
      <c r="C356" s="147"/>
      <c r="D356" s="114"/>
      <c r="E356" s="457"/>
      <c r="F356" s="95"/>
      <c r="G356" s="95"/>
      <c r="H356" s="88"/>
      <c r="I356" s="88"/>
      <c r="J356" s="93"/>
      <c r="K356" s="93"/>
      <c r="L356" s="93"/>
      <c r="M356" s="91"/>
      <c r="N356" s="93"/>
      <c r="O356" s="93"/>
      <c r="P356" s="93"/>
      <c r="Q356" s="93"/>
      <c r="R356" s="93"/>
      <c r="S356" s="93"/>
      <c r="T356" s="93"/>
      <c r="U356" s="94"/>
      <c r="V356" s="93"/>
      <c r="W356" s="93"/>
      <c r="X356" s="93"/>
      <c r="Y356" s="93"/>
      <c r="Z356" s="93"/>
      <c r="AA356" s="93"/>
      <c r="AB356" s="93"/>
      <c r="AC356" s="91"/>
      <c r="AD356" s="101"/>
      <c r="AE356" s="101"/>
      <c r="AF356" s="101"/>
      <c r="AG356" s="132"/>
      <c r="AH356" s="91"/>
      <c r="AI356" s="91"/>
      <c r="AJ356" s="396"/>
      <c r="AK356" s="396"/>
      <c r="AL356" s="396"/>
      <c r="AM356" s="396"/>
      <c r="AN356" s="396"/>
      <c r="AO356" s="396"/>
      <c r="AP356" s="396"/>
      <c r="AQ356" s="396"/>
      <c r="AR356" s="396"/>
      <c r="AS356" s="396"/>
      <c r="AT356" s="396"/>
      <c r="AU356" s="396"/>
      <c r="AV356" s="396"/>
      <c r="AW356" s="396"/>
    </row>
    <row r="357" s="490" customFormat="1" ht="6.75" customHeight="1" spans="1:49">
      <c r="A357" s="397"/>
      <c r="B357" s="86"/>
      <c r="C357" s="147"/>
      <c r="D357" s="114"/>
      <c r="E357" s="457"/>
      <c r="F357" s="95"/>
      <c r="G357" s="95"/>
      <c r="H357" s="88"/>
      <c r="I357" s="88"/>
      <c r="J357" s="93"/>
      <c r="K357" s="93"/>
      <c r="L357" s="93"/>
      <c r="M357" s="91"/>
      <c r="N357" s="93"/>
      <c r="O357" s="93"/>
      <c r="P357" s="93"/>
      <c r="Q357" s="93"/>
      <c r="R357" s="93"/>
      <c r="S357" s="93"/>
      <c r="T357" s="93"/>
      <c r="U357" s="94"/>
      <c r="V357" s="93"/>
      <c r="W357" s="93"/>
      <c r="X357" s="93"/>
      <c r="Y357" s="93"/>
      <c r="Z357" s="93"/>
      <c r="AA357" s="93"/>
      <c r="AB357" s="93"/>
      <c r="AC357" s="91"/>
      <c r="AD357" s="101"/>
      <c r="AE357" s="101"/>
      <c r="AF357" s="101"/>
      <c r="AG357" s="132"/>
      <c r="AH357" s="91"/>
      <c r="AI357" s="91"/>
      <c r="AJ357" s="396"/>
      <c r="AK357" s="396"/>
      <c r="AL357" s="396"/>
      <c r="AM357" s="396"/>
      <c r="AN357" s="396"/>
      <c r="AO357" s="396"/>
      <c r="AP357" s="396"/>
      <c r="AQ357" s="396"/>
      <c r="AR357" s="396"/>
      <c r="AS357" s="396"/>
      <c r="AT357" s="396"/>
      <c r="AU357" s="396"/>
      <c r="AV357" s="396"/>
      <c r="AW357" s="396"/>
    </row>
    <row r="358" s="490" customFormat="1" ht="6.75" customHeight="1" spans="1:49">
      <c r="A358" s="397"/>
      <c r="B358" s="86"/>
      <c r="C358" s="147"/>
      <c r="D358" s="114"/>
      <c r="E358" s="457"/>
      <c r="F358" s="95"/>
      <c r="G358" s="95"/>
      <c r="H358" s="88"/>
      <c r="I358" s="88"/>
      <c r="J358" s="93"/>
      <c r="K358" s="93"/>
      <c r="L358" s="93"/>
      <c r="M358" s="91"/>
      <c r="N358" s="93"/>
      <c r="O358" s="93"/>
      <c r="P358" s="93"/>
      <c r="Q358" s="93"/>
      <c r="R358" s="93"/>
      <c r="S358" s="93"/>
      <c r="T358" s="93"/>
      <c r="U358" s="94"/>
      <c r="V358" s="93"/>
      <c r="W358" s="93"/>
      <c r="X358" s="93"/>
      <c r="Y358" s="93"/>
      <c r="Z358" s="93"/>
      <c r="AA358" s="93"/>
      <c r="AB358" s="93"/>
      <c r="AC358" s="91"/>
      <c r="AD358" s="101"/>
      <c r="AE358" s="101"/>
      <c r="AF358" s="101"/>
      <c r="AG358" s="132"/>
      <c r="AH358" s="91"/>
      <c r="AI358" s="91"/>
      <c r="AJ358" s="396"/>
      <c r="AK358" s="396"/>
      <c r="AL358" s="396"/>
      <c r="AM358" s="396"/>
      <c r="AN358" s="396"/>
      <c r="AO358" s="396"/>
      <c r="AP358" s="396"/>
      <c r="AQ358" s="396"/>
      <c r="AR358" s="396"/>
      <c r="AS358" s="396"/>
      <c r="AT358" s="396"/>
      <c r="AU358" s="396"/>
      <c r="AV358" s="396"/>
      <c r="AW358" s="396"/>
    </row>
    <row r="359" s="490" customFormat="1" ht="6.75" customHeight="1" spans="1:49">
      <c r="A359" s="397"/>
      <c r="B359" s="86"/>
      <c r="C359" s="147"/>
      <c r="D359" s="114"/>
      <c r="E359" s="457"/>
      <c r="F359" s="95"/>
      <c r="G359" s="95"/>
      <c r="H359" s="88"/>
      <c r="I359" s="88"/>
      <c r="J359" s="93"/>
      <c r="K359" s="93"/>
      <c r="L359" s="93"/>
      <c r="M359" s="91"/>
      <c r="N359" s="93"/>
      <c r="O359" s="93"/>
      <c r="P359" s="93"/>
      <c r="Q359" s="93"/>
      <c r="R359" s="93"/>
      <c r="S359" s="93"/>
      <c r="T359" s="93"/>
      <c r="U359" s="94"/>
      <c r="V359" s="93"/>
      <c r="W359" s="93"/>
      <c r="X359" s="93"/>
      <c r="Y359" s="93"/>
      <c r="Z359" s="93"/>
      <c r="AA359" s="93"/>
      <c r="AB359" s="93"/>
      <c r="AC359" s="91"/>
      <c r="AD359" s="101"/>
      <c r="AE359" s="101"/>
      <c r="AF359" s="101"/>
      <c r="AG359" s="132"/>
      <c r="AH359" s="91"/>
      <c r="AI359" s="91"/>
      <c r="AJ359" s="396"/>
      <c r="AK359" s="396"/>
      <c r="AL359" s="396"/>
      <c r="AM359" s="396"/>
      <c r="AN359" s="396"/>
      <c r="AO359" s="396"/>
      <c r="AP359" s="396"/>
      <c r="AQ359" s="396"/>
      <c r="AR359" s="396"/>
      <c r="AS359" s="396"/>
      <c r="AT359" s="396"/>
      <c r="AU359" s="396"/>
      <c r="AV359" s="396"/>
      <c r="AW359" s="396"/>
    </row>
    <row r="360" s="490" customFormat="1" ht="6.75" customHeight="1" spans="1:49">
      <c r="A360" s="397"/>
      <c r="B360" s="86"/>
      <c r="C360" s="147"/>
      <c r="D360" s="114"/>
      <c r="E360" s="457"/>
      <c r="F360" s="95"/>
      <c r="G360" s="95"/>
      <c r="H360" s="88"/>
      <c r="I360" s="88"/>
      <c r="J360" s="93"/>
      <c r="K360" s="93"/>
      <c r="L360" s="93"/>
      <c r="M360" s="91"/>
      <c r="N360" s="93"/>
      <c r="O360" s="93"/>
      <c r="P360" s="93"/>
      <c r="Q360" s="93"/>
      <c r="R360" s="93"/>
      <c r="S360" s="93"/>
      <c r="T360" s="93"/>
      <c r="U360" s="94"/>
      <c r="V360" s="93"/>
      <c r="W360" s="93"/>
      <c r="X360" s="93"/>
      <c r="Y360" s="93"/>
      <c r="Z360" s="93"/>
      <c r="AA360" s="93"/>
      <c r="AB360" s="93"/>
      <c r="AC360" s="91"/>
      <c r="AD360" s="101"/>
      <c r="AE360" s="101"/>
      <c r="AF360" s="101"/>
      <c r="AG360" s="132"/>
      <c r="AH360" s="91"/>
      <c r="AI360" s="91"/>
      <c r="AJ360" s="396"/>
      <c r="AK360" s="396"/>
      <c r="AL360" s="396"/>
      <c r="AM360" s="396"/>
      <c r="AN360" s="396"/>
      <c r="AO360" s="396"/>
      <c r="AP360" s="396"/>
      <c r="AQ360" s="396"/>
      <c r="AR360" s="396"/>
      <c r="AS360" s="396"/>
      <c r="AT360" s="396"/>
      <c r="AU360" s="396"/>
      <c r="AV360" s="396"/>
      <c r="AW360" s="396"/>
    </row>
    <row r="361" s="490" customFormat="1" ht="6.75" customHeight="1" spans="1:49">
      <c r="A361" s="397"/>
      <c r="B361" s="86"/>
      <c r="C361" s="147"/>
      <c r="D361" s="114"/>
      <c r="E361" s="457"/>
      <c r="F361" s="95"/>
      <c r="G361" s="95"/>
      <c r="H361" s="88"/>
      <c r="I361" s="88"/>
      <c r="J361" s="93"/>
      <c r="K361" s="93"/>
      <c r="L361" s="93"/>
      <c r="M361" s="91"/>
      <c r="N361" s="93"/>
      <c r="O361" s="93"/>
      <c r="P361" s="93"/>
      <c r="Q361" s="93"/>
      <c r="R361" s="93"/>
      <c r="S361" s="93"/>
      <c r="T361" s="93"/>
      <c r="U361" s="94"/>
      <c r="V361" s="93"/>
      <c r="W361" s="93"/>
      <c r="X361" s="93"/>
      <c r="Y361" s="93"/>
      <c r="Z361" s="93"/>
      <c r="AA361" s="93"/>
      <c r="AB361" s="93"/>
      <c r="AC361" s="91"/>
      <c r="AD361" s="101"/>
      <c r="AE361" s="101"/>
      <c r="AF361" s="101"/>
      <c r="AG361" s="132"/>
      <c r="AH361" s="91"/>
      <c r="AI361" s="91"/>
      <c r="AJ361" s="396"/>
      <c r="AK361" s="396"/>
      <c r="AL361" s="396"/>
      <c r="AM361" s="396"/>
      <c r="AN361" s="396"/>
      <c r="AO361" s="396"/>
      <c r="AP361" s="396"/>
      <c r="AQ361" s="396"/>
      <c r="AR361" s="396"/>
      <c r="AS361" s="396"/>
      <c r="AT361" s="396"/>
      <c r="AU361" s="396"/>
      <c r="AV361" s="396"/>
      <c r="AW361" s="396"/>
    </row>
    <row r="362" s="490" customFormat="1" ht="6.75" customHeight="1" spans="1:49">
      <c r="A362" s="397"/>
      <c r="B362" s="86"/>
      <c r="C362" s="147"/>
      <c r="D362" s="114"/>
      <c r="E362" s="457"/>
      <c r="F362" s="95"/>
      <c r="G362" s="95"/>
      <c r="H362" s="88"/>
      <c r="I362" s="88"/>
      <c r="J362" s="93"/>
      <c r="K362" s="93"/>
      <c r="L362" s="93"/>
      <c r="M362" s="91"/>
      <c r="N362" s="93"/>
      <c r="O362" s="93"/>
      <c r="P362" s="93"/>
      <c r="Q362" s="93"/>
      <c r="R362" s="93"/>
      <c r="S362" s="93"/>
      <c r="T362" s="93"/>
      <c r="U362" s="94"/>
      <c r="V362" s="93"/>
      <c r="W362" s="93"/>
      <c r="X362" s="93"/>
      <c r="Y362" s="93"/>
      <c r="Z362" s="93"/>
      <c r="AA362" s="93"/>
      <c r="AB362" s="93"/>
      <c r="AC362" s="91"/>
      <c r="AD362" s="101"/>
      <c r="AE362" s="101"/>
      <c r="AF362" s="101"/>
      <c r="AG362" s="132"/>
      <c r="AH362" s="91"/>
      <c r="AI362" s="91"/>
      <c r="AJ362" s="396"/>
      <c r="AK362" s="396"/>
      <c r="AL362" s="396"/>
      <c r="AM362" s="396"/>
      <c r="AN362" s="396"/>
      <c r="AO362" s="396"/>
      <c r="AP362" s="396"/>
      <c r="AQ362" s="396"/>
      <c r="AR362" s="396"/>
      <c r="AS362" s="396"/>
      <c r="AT362" s="396"/>
      <c r="AU362" s="396"/>
      <c r="AV362" s="396"/>
      <c r="AW362" s="396"/>
    </row>
    <row r="363" s="490" customFormat="1" ht="6.75" customHeight="1" spans="1:49">
      <c r="A363" s="397"/>
      <c r="B363" s="86"/>
      <c r="C363" s="147"/>
      <c r="D363" s="114"/>
      <c r="E363" s="457"/>
      <c r="F363" s="95"/>
      <c r="G363" s="95"/>
      <c r="H363" s="88"/>
      <c r="I363" s="88"/>
      <c r="J363" s="93"/>
      <c r="K363" s="93"/>
      <c r="L363" s="93"/>
      <c r="M363" s="91"/>
      <c r="N363" s="93"/>
      <c r="O363" s="93"/>
      <c r="P363" s="93"/>
      <c r="Q363" s="93"/>
      <c r="R363" s="93"/>
      <c r="S363" s="93"/>
      <c r="T363" s="93"/>
      <c r="U363" s="94"/>
      <c r="V363" s="93"/>
      <c r="W363" s="93"/>
      <c r="X363" s="93"/>
      <c r="Y363" s="93"/>
      <c r="Z363" s="93"/>
      <c r="AA363" s="93"/>
      <c r="AB363" s="93"/>
      <c r="AC363" s="91"/>
      <c r="AD363" s="101"/>
      <c r="AE363" s="101"/>
      <c r="AF363" s="101"/>
      <c r="AG363" s="132"/>
      <c r="AH363" s="91"/>
      <c r="AI363" s="91"/>
      <c r="AJ363" s="396"/>
      <c r="AK363" s="396"/>
      <c r="AL363" s="396"/>
      <c r="AM363" s="396"/>
      <c r="AN363" s="396"/>
      <c r="AO363" s="396"/>
      <c r="AP363" s="396"/>
      <c r="AQ363" s="396"/>
      <c r="AR363" s="396"/>
      <c r="AS363" s="396"/>
      <c r="AT363" s="396"/>
      <c r="AU363" s="396"/>
      <c r="AV363" s="396"/>
      <c r="AW363" s="396"/>
    </row>
    <row r="364" s="490" customFormat="1" ht="6.75" customHeight="1" spans="1:49">
      <c r="A364" s="397"/>
      <c r="B364" s="86"/>
      <c r="C364" s="147"/>
      <c r="D364" s="114"/>
      <c r="E364" s="457"/>
      <c r="F364" s="95"/>
      <c r="G364" s="95"/>
      <c r="H364" s="88"/>
      <c r="I364" s="88"/>
      <c r="J364" s="93"/>
      <c r="K364" s="93"/>
      <c r="L364" s="93"/>
      <c r="M364" s="91"/>
      <c r="N364" s="93"/>
      <c r="O364" s="93"/>
      <c r="P364" s="93"/>
      <c r="Q364" s="93"/>
      <c r="R364" s="93"/>
      <c r="S364" s="93"/>
      <c r="T364" s="93"/>
      <c r="U364" s="94"/>
      <c r="V364" s="93"/>
      <c r="W364" s="93"/>
      <c r="X364" s="93"/>
      <c r="Y364" s="93"/>
      <c r="Z364" s="93"/>
      <c r="AA364" s="93"/>
      <c r="AB364" s="93"/>
      <c r="AC364" s="91"/>
      <c r="AD364" s="101"/>
      <c r="AE364" s="101"/>
      <c r="AF364" s="101"/>
      <c r="AG364" s="132"/>
      <c r="AH364" s="91"/>
      <c r="AI364" s="91"/>
      <c r="AJ364" s="396"/>
      <c r="AK364" s="396"/>
      <c r="AL364" s="396"/>
      <c r="AM364" s="396"/>
      <c r="AN364" s="396"/>
      <c r="AO364" s="396"/>
      <c r="AP364" s="396"/>
      <c r="AQ364" s="396"/>
      <c r="AR364" s="396"/>
      <c r="AS364" s="396"/>
      <c r="AT364" s="396"/>
      <c r="AU364" s="396"/>
      <c r="AV364" s="396"/>
      <c r="AW364" s="396"/>
    </row>
    <row r="365" s="490" customFormat="1" ht="6.75" customHeight="1" spans="1:49">
      <c r="A365" s="397"/>
      <c r="B365" s="86"/>
      <c r="C365" s="147"/>
      <c r="D365" s="114"/>
      <c r="E365" s="457"/>
      <c r="F365" s="95"/>
      <c r="G365" s="95"/>
      <c r="H365" s="88"/>
      <c r="I365" s="88"/>
      <c r="J365" s="93"/>
      <c r="K365" s="93"/>
      <c r="L365" s="93"/>
      <c r="M365" s="91"/>
      <c r="N365" s="93"/>
      <c r="O365" s="93"/>
      <c r="P365" s="93"/>
      <c r="Q365" s="93"/>
      <c r="R365" s="93"/>
      <c r="S365" s="93"/>
      <c r="T365" s="93"/>
      <c r="U365" s="94"/>
      <c r="V365" s="93"/>
      <c r="W365" s="93"/>
      <c r="X365" s="93"/>
      <c r="Y365" s="93"/>
      <c r="Z365" s="93"/>
      <c r="AA365" s="93"/>
      <c r="AB365" s="93"/>
      <c r="AC365" s="91"/>
      <c r="AD365" s="101"/>
      <c r="AE365" s="101"/>
      <c r="AF365" s="101"/>
      <c r="AG365" s="132"/>
      <c r="AH365" s="91"/>
      <c r="AI365" s="91"/>
      <c r="AJ365" s="396"/>
      <c r="AK365" s="396"/>
      <c r="AL365" s="396"/>
      <c r="AM365" s="396"/>
      <c r="AN365" s="396"/>
      <c r="AO365" s="396"/>
      <c r="AP365" s="396"/>
      <c r="AQ365" s="396"/>
      <c r="AR365" s="396"/>
      <c r="AS365" s="396"/>
      <c r="AT365" s="396"/>
      <c r="AU365" s="396"/>
      <c r="AV365" s="396"/>
      <c r="AW365" s="396"/>
    </row>
    <row r="366" s="490" customFormat="1" ht="6.75" customHeight="1" spans="1:49">
      <c r="A366" s="397"/>
      <c r="B366" s="86"/>
      <c r="C366" s="147"/>
      <c r="D366" s="114"/>
      <c r="E366" s="457"/>
      <c r="F366" s="95"/>
      <c r="G366" s="95"/>
      <c r="H366" s="88"/>
      <c r="I366" s="88"/>
      <c r="J366" s="93"/>
      <c r="K366" s="93"/>
      <c r="L366" s="93"/>
      <c r="M366" s="91"/>
      <c r="N366" s="93"/>
      <c r="O366" s="93"/>
      <c r="P366" s="93"/>
      <c r="Q366" s="93"/>
      <c r="R366" s="93"/>
      <c r="S366" s="93"/>
      <c r="T366" s="93"/>
      <c r="U366" s="94"/>
      <c r="V366" s="93"/>
      <c r="W366" s="93"/>
      <c r="X366" s="93"/>
      <c r="Y366" s="93"/>
      <c r="Z366" s="93"/>
      <c r="AA366" s="93"/>
      <c r="AB366" s="93"/>
      <c r="AC366" s="91"/>
      <c r="AD366" s="101"/>
      <c r="AE366" s="101"/>
      <c r="AF366" s="101"/>
      <c r="AG366" s="132"/>
      <c r="AH366" s="91"/>
      <c r="AI366" s="91"/>
      <c r="AJ366" s="396"/>
      <c r="AK366" s="396"/>
      <c r="AL366" s="396"/>
      <c r="AM366" s="396"/>
      <c r="AN366" s="396"/>
      <c r="AO366" s="396"/>
      <c r="AP366" s="396"/>
      <c r="AQ366" s="396"/>
      <c r="AR366" s="396"/>
      <c r="AS366" s="396"/>
      <c r="AT366" s="396"/>
      <c r="AU366" s="396"/>
      <c r="AV366" s="396"/>
      <c r="AW366" s="396"/>
    </row>
    <row r="367" s="490" customFormat="1" ht="6.75" customHeight="1" spans="1:49">
      <c r="A367" s="397"/>
      <c r="B367" s="86"/>
      <c r="C367" s="147"/>
      <c r="D367" s="114"/>
      <c r="E367" s="457"/>
      <c r="F367" s="95"/>
      <c r="G367" s="95"/>
      <c r="H367" s="88"/>
      <c r="I367" s="88"/>
      <c r="J367" s="93"/>
      <c r="K367" s="93"/>
      <c r="L367" s="93"/>
      <c r="M367" s="91"/>
      <c r="N367" s="93"/>
      <c r="O367" s="93"/>
      <c r="P367" s="93"/>
      <c r="Q367" s="93"/>
      <c r="R367" s="93"/>
      <c r="S367" s="93"/>
      <c r="T367" s="93"/>
      <c r="U367" s="94"/>
      <c r="V367" s="93"/>
      <c r="W367" s="93"/>
      <c r="X367" s="93"/>
      <c r="Y367" s="93"/>
      <c r="Z367" s="93"/>
      <c r="AA367" s="93"/>
      <c r="AB367" s="93"/>
      <c r="AC367" s="91"/>
      <c r="AD367" s="101"/>
      <c r="AE367" s="101"/>
      <c r="AF367" s="101"/>
      <c r="AG367" s="132"/>
      <c r="AH367" s="91"/>
      <c r="AI367" s="91"/>
      <c r="AJ367" s="396"/>
      <c r="AK367" s="396"/>
      <c r="AL367" s="396"/>
      <c r="AM367" s="396"/>
      <c r="AN367" s="396"/>
      <c r="AO367" s="396"/>
      <c r="AP367" s="396"/>
      <c r="AQ367" s="396"/>
      <c r="AR367" s="396"/>
      <c r="AS367" s="396"/>
      <c r="AT367" s="396"/>
      <c r="AU367" s="396"/>
      <c r="AV367" s="396"/>
      <c r="AW367" s="396"/>
    </row>
    <row r="368" s="490" customFormat="1" ht="6.75" customHeight="1" spans="1:49">
      <c r="A368" s="397"/>
      <c r="B368" s="86"/>
      <c r="C368" s="147"/>
      <c r="D368" s="114"/>
      <c r="E368" s="457"/>
      <c r="F368" s="95"/>
      <c r="G368" s="95"/>
      <c r="H368" s="88"/>
      <c r="I368" s="88"/>
      <c r="J368" s="93"/>
      <c r="K368" s="93"/>
      <c r="L368" s="93"/>
      <c r="M368" s="91"/>
      <c r="N368" s="93"/>
      <c r="O368" s="93"/>
      <c r="P368" s="93"/>
      <c r="Q368" s="93"/>
      <c r="R368" s="93"/>
      <c r="S368" s="93"/>
      <c r="T368" s="93"/>
      <c r="U368" s="94"/>
      <c r="V368" s="93"/>
      <c r="W368" s="93"/>
      <c r="X368" s="93"/>
      <c r="Y368" s="93"/>
      <c r="Z368" s="93"/>
      <c r="AA368" s="93"/>
      <c r="AB368" s="93"/>
      <c r="AC368" s="91"/>
      <c r="AD368" s="101"/>
      <c r="AE368" s="101"/>
      <c r="AF368" s="101"/>
      <c r="AG368" s="132"/>
      <c r="AH368" s="91"/>
      <c r="AI368" s="91"/>
      <c r="AJ368" s="396"/>
      <c r="AK368" s="396"/>
      <c r="AL368" s="396"/>
      <c r="AM368" s="396"/>
      <c r="AN368" s="396"/>
      <c r="AO368" s="396"/>
      <c r="AP368" s="396"/>
      <c r="AQ368" s="396"/>
      <c r="AR368" s="396"/>
      <c r="AS368" s="396"/>
      <c r="AT368" s="396"/>
      <c r="AU368" s="396"/>
      <c r="AV368" s="396"/>
      <c r="AW368" s="396"/>
    </row>
    <row r="369" s="490" customFormat="1" ht="6.75" customHeight="1" spans="1:49">
      <c r="A369" s="397"/>
      <c r="B369" s="86"/>
      <c r="C369" s="147"/>
      <c r="D369" s="114"/>
      <c r="E369" s="457"/>
      <c r="F369" s="95"/>
      <c r="G369" s="95"/>
      <c r="H369" s="88"/>
      <c r="I369" s="88"/>
      <c r="J369" s="93"/>
      <c r="K369" s="93"/>
      <c r="L369" s="93"/>
      <c r="M369" s="91"/>
      <c r="N369" s="93"/>
      <c r="O369" s="93"/>
      <c r="P369" s="93"/>
      <c r="Q369" s="93"/>
      <c r="R369" s="93"/>
      <c r="S369" s="93"/>
      <c r="T369" s="93"/>
      <c r="U369" s="94"/>
      <c r="V369" s="93"/>
      <c r="W369" s="93"/>
      <c r="X369" s="93"/>
      <c r="Y369" s="93"/>
      <c r="Z369" s="93"/>
      <c r="AA369" s="93"/>
      <c r="AB369" s="93"/>
      <c r="AC369" s="91"/>
      <c r="AD369" s="101"/>
      <c r="AE369" s="101"/>
      <c r="AF369" s="101"/>
      <c r="AG369" s="132"/>
      <c r="AH369" s="91"/>
      <c r="AI369" s="91"/>
      <c r="AJ369" s="396"/>
      <c r="AK369" s="396"/>
      <c r="AL369" s="396"/>
      <c r="AM369" s="396"/>
      <c r="AN369" s="396"/>
      <c r="AO369" s="396"/>
      <c r="AP369" s="396"/>
      <c r="AQ369" s="396"/>
      <c r="AR369" s="396"/>
      <c r="AS369" s="396"/>
      <c r="AT369" s="396"/>
      <c r="AU369" s="396"/>
      <c r="AV369" s="396"/>
      <c r="AW369" s="396"/>
    </row>
    <row r="370" s="490" customFormat="1" ht="6.75" customHeight="1" spans="1:49">
      <c r="A370" s="397"/>
      <c r="B370" s="86"/>
      <c r="C370" s="147"/>
      <c r="D370" s="114"/>
      <c r="E370" s="457"/>
      <c r="F370" s="95"/>
      <c r="G370" s="95"/>
      <c r="H370" s="88"/>
      <c r="I370" s="88"/>
      <c r="J370" s="93"/>
      <c r="K370" s="93"/>
      <c r="L370" s="93"/>
      <c r="M370" s="91"/>
      <c r="N370" s="93"/>
      <c r="O370" s="93"/>
      <c r="P370" s="93"/>
      <c r="Q370" s="93"/>
      <c r="R370" s="93"/>
      <c r="S370" s="93"/>
      <c r="T370" s="93"/>
      <c r="U370" s="94"/>
      <c r="V370" s="93"/>
      <c r="W370" s="93"/>
      <c r="X370" s="93"/>
      <c r="Y370" s="93"/>
      <c r="Z370" s="93"/>
      <c r="AA370" s="93"/>
      <c r="AB370" s="93"/>
      <c r="AC370" s="91"/>
      <c r="AD370" s="101"/>
      <c r="AE370" s="101"/>
      <c r="AF370" s="101"/>
      <c r="AG370" s="132"/>
      <c r="AH370" s="91"/>
      <c r="AI370" s="91"/>
      <c r="AJ370" s="396"/>
      <c r="AK370" s="396"/>
      <c r="AL370" s="396"/>
      <c r="AM370" s="396"/>
      <c r="AN370" s="396"/>
      <c r="AO370" s="396"/>
      <c r="AP370" s="396"/>
      <c r="AQ370" s="396"/>
      <c r="AR370" s="396"/>
      <c r="AS370" s="396"/>
      <c r="AT370" s="396"/>
      <c r="AU370" s="396"/>
      <c r="AV370" s="396"/>
      <c r="AW370" s="396"/>
    </row>
    <row r="371" s="490" customFormat="1" ht="6.75" customHeight="1" spans="1:49">
      <c r="A371" s="397"/>
      <c r="B371" s="86"/>
      <c r="C371" s="147"/>
      <c r="D371" s="114"/>
      <c r="E371" s="457"/>
      <c r="F371" s="95"/>
      <c r="G371" s="95"/>
      <c r="H371" s="88"/>
      <c r="I371" s="88"/>
      <c r="J371" s="93"/>
      <c r="K371" s="93"/>
      <c r="L371" s="93"/>
      <c r="M371" s="91"/>
      <c r="N371" s="93"/>
      <c r="O371" s="93"/>
      <c r="P371" s="93"/>
      <c r="Q371" s="93"/>
      <c r="R371" s="93"/>
      <c r="S371" s="93"/>
      <c r="T371" s="93"/>
      <c r="U371" s="94"/>
      <c r="V371" s="93"/>
      <c r="W371" s="93"/>
      <c r="X371" s="93"/>
      <c r="Y371" s="93"/>
      <c r="Z371" s="93"/>
      <c r="AA371" s="93"/>
      <c r="AB371" s="93"/>
      <c r="AC371" s="91"/>
      <c r="AD371" s="101"/>
      <c r="AE371" s="101"/>
      <c r="AF371" s="101"/>
      <c r="AG371" s="132"/>
      <c r="AH371" s="91"/>
      <c r="AI371" s="91"/>
      <c r="AJ371" s="396"/>
      <c r="AK371" s="396"/>
      <c r="AL371" s="396"/>
      <c r="AM371" s="396"/>
      <c r="AN371" s="396"/>
      <c r="AO371" s="396"/>
      <c r="AP371" s="396"/>
      <c r="AQ371" s="396"/>
      <c r="AR371" s="396"/>
      <c r="AS371" s="396"/>
      <c r="AT371" s="396"/>
      <c r="AU371" s="396"/>
      <c r="AV371" s="396"/>
      <c r="AW371" s="396"/>
    </row>
    <row r="372" s="490" customFormat="1" ht="6.75" customHeight="1" spans="1:49">
      <c r="A372" s="397"/>
      <c r="B372" s="86"/>
      <c r="C372" s="147"/>
      <c r="D372" s="114"/>
      <c r="E372" s="457"/>
      <c r="F372" s="95"/>
      <c r="G372" s="95"/>
      <c r="H372" s="88"/>
      <c r="I372" s="88"/>
      <c r="J372" s="93"/>
      <c r="K372" s="93"/>
      <c r="L372" s="93"/>
      <c r="M372" s="91"/>
      <c r="N372" s="93"/>
      <c r="O372" s="93"/>
      <c r="P372" s="93"/>
      <c r="Q372" s="93"/>
      <c r="R372" s="93"/>
      <c r="S372" s="93"/>
      <c r="T372" s="93"/>
      <c r="U372" s="94"/>
      <c r="V372" s="93"/>
      <c r="W372" s="93"/>
      <c r="X372" s="93"/>
      <c r="Y372" s="93"/>
      <c r="Z372" s="93"/>
      <c r="AA372" s="93"/>
      <c r="AB372" s="93"/>
      <c r="AC372" s="91"/>
      <c r="AD372" s="101"/>
      <c r="AE372" s="101"/>
      <c r="AF372" s="101"/>
      <c r="AG372" s="132"/>
      <c r="AH372" s="91"/>
      <c r="AI372" s="91"/>
      <c r="AJ372" s="396"/>
      <c r="AK372" s="396"/>
      <c r="AL372" s="396"/>
      <c r="AM372" s="396"/>
      <c r="AN372" s="396"/>
      <c r="AO372" s="396"/>
      <c r="AP372" s="396"/>
      <c r="AQ372" s="396"/>
      <c r="AR372" s="396"/>
      <c r="AS372" s="396"/>
      <c r="AT372" s="396"/>
      <c r="AU372" s="396"/>
      <c r="AV372" s="396"/>
      <c r="AW372" s="396"/>
    </row>
    <row r="373" s="490" customFormat="1" ht="6.75" customHeight="1" spans="1:49">
      <c r="A373" s="397"/>
      <c r="B373" s="86"/>
      <c r="C373" s="147"/>
      <c r="D373" s="114"/>
      <c r="E373" s="457"/>
      <c r="F373" s="95"/>
      <c r="G373" s="95"/>
      <c r="H373" s="88"/>
      <c r="I373" s="88"/>
      <c r="J373" s="93"/>
      <c r="K373" s="93"/>
      <c r="L373" s="93"/>
      <c r="M373" s="91"/>
      <c r="N373" s="93"/>
      <c r="O373" s="93"/>
      <c r="P373" s="93"/>
      <c r="Q373" s="93"/>
      <c r="R373" s="93"/>
      <c r="S373" s="93"/>
      <c r="T373" s="93"/>
      <c r="U373" s="94"/>
      <c r="V373" s="93"/>
      <c r="W373" s="93"/>
      <c r="X373" s="93"/>
      <c r="Y373" s="93"/>
      <c r="Z373" s="93"/>
      <c r="AA373" s="93"/>
      <c r="AB373" s="93"/>
      <c r="AC373" s="91"/>
      <c r="AD373" s="101"/>
      <c r="AE373" s="101"/>
      <c r="AF373" s="101"/>
      <c r="AG373" s="132"/>
      <c r="AH373" s="91"/>
      <c r="AI373" s="91"/>
      <c r="AJ373" s="396"/>
      <c r="AK373" s="396"/>
      <c r="AL373" s="396"/>
      <c r="AM373" s="396"/>
      <c r="AN373" s="396"/>
      <c r="AO373" s="396"/>
      <c r="AP373" s="396"/>
      <c r="AQ373" s="396"/>
      <c r="AR373" s="396"/>
      <c r="AS373" s="396"/>
      <c r="AT373" s="396"/>
      <c r="AU373" s="396"/>
      <c r="AV373" s="396"/>
      <c r="AW373" s="396"/>
    </row>
    <row r="374" s="490" customFormat="1" ht="6.75" customHeight="1" spans="1:49">
      <c r="A374" s="397"/>
      <c r="B374" s="86"/>
      <c r="C374" s="147"/>
      <c r="D374" s="114"/>
      <c r="E374" s="457"/>
      <c r="F374" s="95"/>
      <c r="G374" s="95"/>
      <c r="H374" s="88"/>
      <c r="I374" s="88"/>
      <c r="J374" s="93"/>
      <c r="K374" s="93"/>
      <c r="L374" s="93"/>
      <c r="M374" s="91"/>
      <c r="N374" s="93"/>
      <c r="O374" s="93"/>
      <c r="P374" s="93"/>
      <c r="Q374" s="93"/>
      <c r="R374" s="93"/>
      <c r="S374" s="93"/>
      <c r="T374" s="93"/>
      <c r="U374" s="94"/>
      <c r="V374" s="93"/>
      <c r="W374" s="93"/>
      <c r="X374" s="93"/>
      <c r="Y374" s="93"/>
      <c r="Z374" s="93"/>
      <c r="AA374" s="93"/>
      <c r="AB374" s="93"/>
      <c r="AC374" s="91"/>
      <c r="AD374" s="101"/>
      <c r="AE374" s="101"/>
      <c r="AF374" s="101"/>
      <c r="AG374" s="132"/>
      <c r="AH374" s="91"/>
      <c r="AI374" s="91"/>
      <c r="AJ374" s="396"/>
      <c r="AK374" s="396"/>
      <c r="AL374" s="396"/>
      <c r="AM374" s="396"/>
      <c r="AN374" s="396"/>
      <c r="AO374" s="396"/>
      <c r="AP374" s="396"/>
      <c r="AQ374" s="396"/>
      <c r="AR374" s="396"/>
      <c r="AS374" s="396"/>
      <c r="AT374" s="396"/>
      <c r="AU374" s="396"/>
      <c r="AV374" s="396"/>
      <c r="AW374" s="396"/>
    </row>
    <row r="375" s="490" customFormat="1" ht="6.75" customHeight="1" spans="1:49">
      <c r="A375" s="397"/>
      <c r="B375" s="86"/>
      <c r="C375" s="147"/>
      <c r="D375" s="114"/>
      <c r="E375" s="457"/>
      <c r="F375" s="95"/>
      <c r="G375" s="95"/>
      <c r="H375" s="88"/>
      <c r="I375" s="88"/>
      <c r="J375" s="93"/>
      <c r="K375" s="93"/>
      <c r="L375" s="93"/>
      <c r="M375" s="91"/>
      <c r="N375" s="93"/>
      <c r="O375" s="93"/>
      <c r="P375" s="93"/>
      <c r="Q375" s="93"/>
      <c r="R375" s="93"/>
      <c r="S375" s="93"/>
      <c r="T375" s="93"/>
      <c r="U375" s="94"/>
      <c r="V375" s="93"/>
      <c r="W375" s="93"/>
      <c r="X375" s="93"/>
      <c r="Y375" s="93"/>
      <c r="Z375" s="93"/>
      <c r="AA375" s="93"/>
      <c r="AB375" s="93"/>
      <c r="AC375" s="91"/>
      <c r="AD375" s="101"/>
      <c r="AE375" s="101"/>
      <c r="AF375" s="101"/>
      <c r="AG375" s="132"/>
      <c r="AH375" s="91"/>
      <c r="AI375" s="91"/>
      <c r="AJ375" s="396"/>
      <c r="AK375" s="396"/>
      <c r="AL375" s="396"/>
      <c r="AM375" s="396"/>
      <c r="AN375" s="396"/>
      <c r="AO375" s="396"/>
      <c r="AP375" s="396"/>
      <c r="AQ375" s="396"/>
      <c r="AR375" s="396"/>
      <c r="AS375" s="396"/>
      <c r="AT375" s="396"/>
      <c r="AU375" s="396"/>
      <c r="AV375" s="396"/>
      <c r="AW375" s="396"/>
    </row>
    <row r="376" s="490" customFormat="1" ht="6.75" customHeight="1" spans="1:49">
      <c r="A376" s="397"/>
      <c r="B376" s="86"/>
      <c r="C376" s="147"/>
      <c r="D376" s="114"/>
      <c r="E376" s="457"/>
      <c r="F376" s="95"/>
      <c r="G376" s="95"/>
      <c r="H376" s="88"/>
      <c r="I376" s="88"/>
      <c r="J376" s="93"/>
      <c r="K376" s="93"/>
      <c r="L376" s="93"/>
      <c r="M376" s="91"/>
      <c r="N376" s="93"/>
      <c r="O376" s="93"/>
      <c r="P376" s="93"/>
      <c r="Q376" s="93"/>
      <c r="R376" s="93"/>
      <c r="S376" s="93"/>
      <c r="T376" s="93"/>
      <c r="U376" s="94"/>
      <c r="V376" s="93"/>
      <c r="W376" s="93"/>
      <c r="X376" s="93"/>
      <c r="Y376" s="93"/>
      <c r="Z376" s="93"/>
      <c r="AA376" s="93"/>
      <c r="AB376" s="93"/>
      <c r="AC376" s="91"/>
      <c r="AD376" s="101"/>
      <c r="AE376" s="101"/>
      <c r="AF376" s="101"/>
      <c r="AG376" s="132"/>
      <c r="AH376" s="91"/>
      <c r="AI376" s="91"/>
      <c r="AJ376" s="396"/>
      <c r="AK376" s="396"/>
      <c r="AL376" s="396"/>
      <c r="AM376" s="396"/>
      <c r="AN376" s="396"/>
      <c r="AO376" s="396"/>
      <c r="AP376" s="396"/>
      <c r="AQ376" s="396"/>
      <c r="AR376" s="396"/>
      <c r="AS376" s="396"/>
      <c r="AT376" s="396"/>
      <c r="AU376" s="396"/>
      <c r="AV376" s="396"/>
      <c r="AW376" s="396"/>
    </row>
    <row r="377" s="490" customFormat="1" ht="6.75" customHeight="1" spans="1:49">
      <c r="A377" s="397"/>
      <c r="B377" s="86"/>
      <c r="C377" s="147"/>
      <c r="D377" s="114"/>
      <c r="E377" s="457"/>
      <c r="F377" s="95"/>
      <c r="G377" s="95"/>
      <c r="H377" s="88"/>
      <c r="I377" s="88"/>
      <c r="J377" s="93"/>
      <c r="K377" s="93"/>
      <c r="L377" s="93"/>
      <c r="M377" s="91"/>
      <c r="N377" s="93"/>
      <c r="O377" s="93"/>
      <c r="P377" s="93"/>
      <c r="Q377" s="93"/>
      <c r="R377" s="93"/>
      <c r="S377" s="93"/>
      <c r="T377" s="93"/>
      <c r="U377" s="94"/>
      <c r="V377" s="93"/>
      <c r="W377" s="93"/>
      <c r="X377" s="93"/>
      <c r="Y377" s="93"/>
      <c r="Z377" s="93"/>
      <c r="AA377" s="93"/>
      <c r="AB377" s="93"/>
      <c r="AC377" s="91"/>
      <c r="AD377" s="101"/>
      <c r="AE377" s="101"/>
      <c r="AF377" s="101"/>
      <c r="AG377" s="132"/>
      <c r="AH377" s="91"/>
      <c r="AI377" s="91"/>
      <c r="AJ377" s="396"/>
      <c r="AK377" s="396"/>
      <c r="AL377" s="396"/>
      <c r="AM377" s="396"/>
      <c r="AN377" s="396"/>
      <c r="AO377" s="396"/>
      <c r="AP377" s="396"/>
      <c r="AQ377" s="396"/>
      <c r="AR377" s="396"/>
      <c r="AS377" s="396"/>
      <c r="AT377" s="396"/>
      <c r="AU377" s="396"/>
      <c r="AV377" s="396"/>
      <c r="AW377" s="396"/>
    </row>
    <row r="378" s="490" customFormat="1" ht="6.75" customHeight="1" spans="1:49">
      <c r="A378" s="397"/>
      <c r="B378" s="86"/>
      <c r="C378" s="147"/>
      <c r="D378" s="114"/>
      <c r="E378" s="457"/>
      <c r="F378" s="95"/>
      <c r="G378" s="95"/>
      <c r="H378" s="88"/>
      <c r="I378" s="88"/>
      <c r="J378" s="93"/>
      <c r="K378" s="93"/>
      <c r="L378" s="93"/>
      <c r="M378" s="91"/>
      <c r="N378" s="93"/>
      <c r="O378" s="93"/>
      <c r="P378" s="93"/>
      <c r="Q378" s="93"/>
      <c r="R378" s="93"/>
      <c r="S378" s="93"/>
      <c r="T378" s="93"/>
      <c r="U378" s="94"/>
      <c r="V378" s="93"/>
      <c r="W378" s="93"/>
      <c r="X378" s="93"/>
      <c r="Y378" s="93"/>
      <c r="Z378" s="93"/>
      <c r="AA378" s="93"/>
      <c r="AB378" s="93"/>
      <c r="AC378" s="91"/>
      <c r="AD378" s="101"/>
      <c r="AE378" s="101"/>
      <c r="AF378" s="101"/>
      <c r="AG378" s="132"/>
      <c r="AH378" s="91"/>
      <c r="AI378" s="91"/>
      <c r="AJ378" s="396"/>
      <c r="AK378" s="396"/>
      <c r="AL378" s="396"/>
      <c r="AM378" s="396"/>
      <c r="AN378" s="396"/>
      <c r="AO378" s="396"/>
      <c r="AP378" s="396"/>
      <c r="AQ378" s="396"/>
      <c r="AR378" s="396"/>
      <c r="AS378" s="396"/>
      <c r="AT378" s="396"/>
      <c r="AU378" s="396"/>
      <c r="AV378" s="396"/>
      <c r="AW378" s="396"/>
    </row>
    <row r="379" s="490" customFormat="1" ht="6.75" customHeight="1" spans="1:49">
      <c r="A379" s="397"/>
      <c r="B379" s="86"/>
      <c r="C379" s="147"/>
      <c r="D379" s="114"/>
      <c r="E379" s="457"/>
      <c r="F379" s="95"/>
      <c r="G379" s="95"/>
      <c r="H379" s="88"/>
      <c r="I379" s="88"/>
      <c r="J379" s="93"/>
      <c r="K379" s="93"/>
      <c r="L379" s="93"/>
      <c r="M379" s="91"/>
      <c r="N379" s="93"/>
      <c r="O379" s="93"/>
      <c r="P379" s="93"/>
      <c r="Q379" s="93"/>
      <c r="R379" s="93"/>
      <c r="S379" s="93"/>
      <c r="T379" s="93"/>
      <c r="U379" s="94"/>
      <c r="V379" s="93"/>
      <c r="W379" s="93"/>
      <c r="X379" s="93"/>
      <c r="Y379" s="93"/>
      <c r="Z379" s="93"/>
      <c r="AA379" s="93"/>
      <c r="AB379" s="93"/>
      <c r="AC379" s="91"/>
      <c r="AD379" s="101"/>
      <c r="AE379" s="101"/>
      <c r="AF379" s="101"/>
      <c r="AG379" s="132"/>
      <c r="AH379" s="91"/>
      <c r="AI379" s="91"/>
      <c r="AJ379" s="396"/>
      <c r="AK379" s="396"/>
      <c r="AL379" s="396"/>
      <c r="AM379" s="396"/>
      <c r="AN379" s="396"/>
      <c r="AO379" s="396"/>
      <c r="AP379" s="396"/>
      <c r="AQ379" s="396"/>
      <c r="AR379" s="396"/>
      <c r="AS379" s="396"/>
      <c r="AT379" s="396"/>
      <c r="AU379" s="396"/>
      <c r="AV379" s="396"/>
      <c r="AW379" s="396"/>
    </row>
    <row r="380" s="490" customFormat="1" ht="6.75" customHeight="1" spans="1:49">
      <c r="A380" s="397"/>
      <c r="B380" s="86"/>
      <c r="C380" s="147"/>
      <c r="D380" s="114"/>
      <c r="E380" s="457"/>
      <c r="F380" s="95"/>
      <c r="G380" s="95"/>
      <c r="H380" s="88"/>
      <c r="I380" s="88"/>
      <c r="J380" s="93"/>
      <c r="K380" s="93"/>
      <c r="L380" s="93"/>
      <c r="M380" s="91"/>
      <c r="N380" s="93"/>
      <c r="O380" s="93"/>
      <c r="P380" s="93"/>
      <c r="Q380" s="93"/>
      <c r="R380" s="93"/>
      <c r="S380" s="93"/>
      <c r="T380" s="93"/>
      <c r="U380" s="94"/>
      <c r="V380" s="93"/>
      <c r="W380" s="93"/>
      <c r="X380" s="93"/>
      <c r="Y380" s="93"/>
      <c r="Z380" s="93"/>
      <c r="AA380" s="93"/>
      <c r="AB380" s="93"/>
      <c r="AC380" s="91"/>
      <c r="AD380" s="101"/>
      <c r="AE380" s="101"/>
      <c r="AF380" s="101"/>
      <c r="AG380" s="132"/>
      <c r="AH380" s="91"/>
      <c r="AI380" s="91"/>
      <c r="AJ380" s="396"/>
      <c r="AK380" s="396"/>
      <c r="AL380" s="396"/>
      <c r="AM380" s="396"/>
      <c r="AN380" s="396"/>
      <c r="AO380" s="396"/>
      <c r="AP380" s="396"/>
      <c r="AQ380" s="396"/>
      <c r="AR380" s="396"/>
      <c r="AS380" s="396"/>
      <c r="AT380" s="396"/>
      <c r="AU380" s="396"/>
      <c r="AV380" s="396"/>
      <c r="AW380" s="396"/>
    </row>
    <row r="381" s="490" customFormat="1" ht="6.75" customHeight="1" spans="1:49">
      <c r="A381" s="397"/>
      <c r="B381" s="86"/>
      <c r="C381" s="147"/>
      <c r="D381" s="114"/>
      <c r="E381" s="457"/>
      <c r="F381" s="95"/>
      <c r="G381" s="95"/>
      <c r="H381" s="88"/>
      <c r="I381" s="88"/>
      <c r="J381" s="93"/>
      <c r="K381" s="93"/>
      <c r="L381" s="93"/>
      <c r="M381" s="91"/>
      <c r="N381" s="93"/>
      <c r="O381" s="93"/>
      <c r="P381" s="93"/>
      <c r="Q381" s="93"/>
      <c r="R381" s="93"/>
      <c r="S381" s="93"/>
      <c r="T381" s="93"/>
      <c r="U381" s="94"/>
      <c r="V381" s="93"/>
      <c r="W381" s="93"/>
      <c r="X381" s="93"/>
      <c r="Y381" s="93"/>
      <c r="Z381" s="93"/>
      <c r="AA381" s="93"/>
      <c r="AB381" s="93"/>
      <c r="AC381" s="91"/>
      <c r="AD381" s="101"/>
      <c r="AE381" s="101"/>
      <c r="AF381" s="101"/>
      <c r="AG381" s="132"/>
      <c r="AH381" s="91"/>
      <c r="AI381" s="91"/>
      <c r="AJ381" s="396"/>
      <c r="AK381" s="396"/>
      <c r="AL381" s="396"/>
      <c r="AM381" s="396"/>
      <c r="AN381" s="396"/>
      <c r="AO381" s="396"/>
      <c r="AP381" s="396"/>
      <c r="AQ381" s="396"/>
      <c r="AR381" s="396"/>
      <c r="AS381" s="396"/>
      <c r="AT381" s="396"/>
      <c r="AU381" s="396"/>
      <c r="AV381" s="396"/>
      <c r="AW381" s="396"/>
    </row>
    <row r="382" s="490" customFormat="1" ht="6.75" customHeight="1" spans="1:49">
      <c r="A382" s="397"/>
      <c r="B382" s="86"/>
      <c r="C382" s="147"/>
      <c r="D382" s="114"/>
      <c r="E382" s="457"/>
      <c r="F382" s="95"/>
      <c r="G382" s="95"/>
      <c r="H382" s="88"/>
      <c r="I382" s="88"/>
      <c r="J382" s="93"/>
      <c r="K382" s="93"/>
      <c r="L382" s="93"/>
      <c r="M382" s="91"/>
      <c r="N382" s="93"/>
      <c r="O382" s="93"/>
      <c r="P382" s="93"/>
      <c r="Q382" s="93"/>
      <c r="R382" s="93"/>
      <c r="S382" s="93"/>
      <c r="T382" s="93"/>
      <c r="U382" s="94"/>
      <c r="V382" s="93"/>
      <c r="W382" s="93"/>
      <c r="X382" s="93"/>
      <c r="Y382" s="93"/>
      <c r="Z382" s="93"/>
      <c r="AA382" s="93"/>
      <c r="AB382" s="93"/>
      <c r="AC382" s="91"/>
      <c r="AD382" s="101"/>
      <c r="AE382" s="101"/>
      <c r="AF382" s="101"/>
      <c r="AG382" s="132"/>
      <c r="AH382" s="91"/>
      <c r="AI382" s="91"/>
      <c r="AJ382" s="396"/>
      <c r="AK382" s="396"/>
      <c r="AL382" s="396"/>
      <c r="AM382" s="396"/>
      <c r="AN382" s="396"/>
      <c r="AO382" s="396"/>
      <c r="AP382" s="396"/>
      <c r="AQ382" s="396"/>
      <c r="AR382" s="396"/>
      <c r="AS382" s="396"/>
      <c r="AT382" s="396"/>
      <c r="AU382" s="396"/>
      <c r="AV382" s="396"/>
      <c r="AW382" s="396"/>
    </row>
    <row r="383" s="490" customFormat="1" ht="6.75" customHeight="1" spans="1:49">
      <c r="A383" s="397"/>
      <c r="B383" s="86"/>
      <c r="C383" s="147"/>
      <c r="D383" s="114"/>
      <c r="E383" s="457"/>
      <c r="F383" s="95"/>
      <c r="G383" s="95"/>
      <c r="H383" s="88"/>
      <c r="I383" s="88"/>
      <c r="J383" s="93"/>
      <c r="K383" s="93"/>
      <c r="L383" s="93"/>
      <c r="M383" s="91"/>
      <c r="N383" s="93"/>
      <c r="O383" s="93"/>
      <c r="P383" s="93"/>
      <c r="Q383" s="93"/>
      <c r="R383" s="93"/>
      <c r="S383" s="93"/>
      <c r="T383" s="93"/>
      <c r="U383" s="94"/>
      <c r="V383" s="93"/>
      <c r="W383" s="93"/>
      <c r="X383" s="93"/>
      <c r="Y383" s="93"/>
      <c r="Z383" s="93"/>
      <c r="AA383" s="93"/>
      <c r="AB383" s="93"/>
      <c r="AC383" s="91"/>
      <c r="AD383" s="101"/>
      <c r="AE383" s="101"/>
      <c r="AF383" s="101"/>
      <c r="AG383" s="132"/>
      <c r="AH383" s="91"/>
      <c r="AI383" s="91"/>
      <c r="AJ383" s="396"/>
      <c r="AK383" s="396"/>
      <c r="AL383" s="396"/>
      <c r="AM383" s="396"/>
      <c r="AN383" s="396"/>
      <c r="AO383" s="396"/>
      <c r="AP383" s="396"/>
      <c r="AQ383" s="396"/>
      <c r="AR383" s="396"/>
      <c r="AS383" s="396"/>
      <c r="AT383" s="396"/>
      <c r="AU383" s="396"/>
      <c r="AV383" s="396"/>
      <c r="AW383" s="396"/>
    </row>
    <row r="384" s="490" customFormat="1" ht="6.75" customHeight="1" spans="1:49">
      <c r="A384" s="397"/>
      <c r="B384" s="86"/>
      <c r="C384" s="147"/>
      <c r="D384" s="114"/>
      <c r="E384" s="457"/>
      <c r="F384" s="95"/>
      <c r="G384" s="95"/>
      <c r="H384" s="88"/>
      <c r="I384" s="88"/>
      <c r="J384" s="93"/>
      <c r="K384" s="93"/>
      <c r="L384" s="93"/>
      <c r="M384" s="91"/>
      <c r="N384" s="93"/>
      <c r="O384" s="93"/>
      <c r="P384" s="93"/>
      <c r="Q384" s="93"/>
      <c r="R384" s="93"/>
      <c r="S384" s="93"/>
      <c r="T384" s="93"/>
      <c r="U384" s="94"/>
      <c r="V384" s="93"/>
      <c r="W384" s="93"/>
      <c r="X384" s="93"/>
      <c r="Y384" s="93"/>
      <c r="Z384" s="93"/>
      <c r="AA384" s="93"/>
      <c r="AB384" s="93"/>
      <c r="AC384" s="91"/>
      <c r="AD384" s="101"/>
      <c r="AE384" s="101"/>
      <c r="AF384" s="101"/>
      <c r="AG384" s="132"/>
      <c r="AH384" s="91"/>
      <c r="AI384" s="91"/>
      <c r="AJ384" s="396"/>
      <c r="AK384" s="396"/>
      <c r="AL384" s="396"/>
      <c r="AM384" s="396"/>
      <c r="AN384" s="396"/>
      <c r="AO384" s="396"/>
      <c r="AP384" s="396"/>
      <c r="AQ384" s="396"/>
      <c r="AR384" s="396"/>
      <c r="AS384" s="396"/>
      <c r="AT384" s="396"/>
      <c r="AU384" s="396"/>
      <c r="AV384" s="396"/>
      <c r="AW384" s="396"/>
    </row>
    <row r="385" s="490" customFormat="1" ht="6.75" customHeight="1" spans="1:49">
      <c r="A385" s="397"/>
      <c r="B385" s="86"/>
      <c r="C385" s="147"/>
      <c r="D385" s="114"/>
      <c r="E385" s="457"/>
      <c r="F385" s="95"/>
      <c r="G385" s="95"/>
      <c r="H385" s="88"/>
      <c r="I385" s="88"/>
      <c r="J385" s="93"/>
      <c r="K385" s="93"/>
      <c r="L385" s="93"/>
      <c r="M385" s="91"/>
      <c r="N385" s="93"/>
      <c r="O385" s="93"/>
      <c r="P385" s="93"/>
      <c r="Q385" s="93"/>
      <c r="R385" s="93"/>
      <c r="S385" s="93"/>
      <c r="T385" s="93"/>
      <c r="U385" s="94"/>
      <c r="V385" s="93"/>
      <c r="W385" s="93"/>
      <c r="X385" s="93"/>
      <c r="Y385" s="93"/>
      <c r="Z385" s="93"/>
      <c r="AA385" s="93"/>
      <c r="AB385" s="93"/>
      <c r="AC385" s="91"/>
      <c r="AD385" s="101"/>
      <c r="AE385" s="101"/>
      <c r="AF385" s="101"/>
      <c r="AG385" s="132"/>
      <c r="AH385" s="91"/>
      <c r="AI385" s="91"/>
      <c r="AJ385" s="396"/>
      <c r="AK385" s="396"/>
      <c r="AL385" s="396"/>
      <c r="AM385" s="396"/>
      <c r="AN385" s="396"/>
      <c r="AO385" s="396"/>
      <c r="AP385" s="396"/>
      <c r="AQ385" s="396"/>
      <c r="AR385" s="396"/>
      <c r="AS385" s="396"/>
      <c r="AT385" s="396"/>
      <c r="AU385" s="396"/>
      <c r="AV385" s="396"/>
      <c r="AW385" s="396"/>
    </row>
    <row r="386" s="490" customFormat="1" ht="6.75" customHeight="1" spans="1:49">
      <c r="A386" s="397"/>
      <c r="B386" s="86"/>
      <c r="C386" s="147"/>
      <c r="D386" s="114"/>
      <c r="E386" s="457"/>
      <c r="F386" s="95"/>
      <c r="G386" s="95"/>
      <c r="H386" s="88"/>
      <c r="I386" s="88"/>
      <c r="J386" s="93"/>
      <c r="K386" s="93"/>
      <c r="L386" s="93"/>
      <c r="M386" s="91"/>
      <c r="N386" s="93"/>
      <c r="O386" s="93"/>
      <c r="P386" s="93"/>
      <c r="Q386" s="93"/>
      <c r="R386" s="93"/>
      <c r="S386" s="93"/>
      <c r="T386" s="93"/>
      <c r="U386" s="94"/>
      <c r="V386" s="93"/>
      <c r="W386" s="93"/>
      <c r="X386" s="93"/>
      <c r="Y386" s="93"/>
      <c r="Z386" s="93"/>
      <c r="AA386" s="93"/>
      <c r="AB386" s="93"/>
      <c r="AC386" s="91"/>
      <c r="AD386" s="101"/>
      <c r="AE386" s="101"/>
      <c r="AF386" s="101"/>
      <c r="AG386" s="132"/>
      <c r="AH386" s="91"/>
      <c r="AI386" s="91"/>
      <c r="AJ386" s="396"/>
      <c r="AK386" s="396"/>
      <c r="AL386" s="396"/>
      <c r="AM386" s="396"/>
      <c r="AN386" s="396"/>
      <c r="AO386" s="396"/>
      <c r="AP386" s="396"/>
      <c r="AQ386" s="396"/>
      <c r="AR386" s="396"/>
      <c r="AS386" s="396"/>
      <c r="AT386" s="396"/>
      <c r="AU386" s="396"/>
      <c r="AV386" s="396"/>
      <c r="AW386" s="396"/>
    </row>
    <row r="387" s="490" customFormat="1" ht="6.75" customHeight="1" spans="1:49">
      <c r="A387" s="397"/>
      <c r="B387" s="86"/>
      <c r="C387" s="147"/>
      <c r="D387" s="114"/>
      <c r="E387" s="457"/>
      <c r="F387" s="95"/>
      <c r="G387" s="95"/>
      <c r="H387" s="88"/>
      <c r="I387" s="88"/>
      <c r="J387" s="93"/>
      <c r="K387" s="93"/>
      <c r="L387" s="93"/>
      <c r="M387" s="91"/>
      <c r="N387" s="93"/>
      <c r="O387" s="93"/>
      <c r="P387" s="93"/>
      <c r="Q387" s="93"/>
      <c r="R387" s="93"/>
      <c r="S387" s="93"/>
      <c r="T387" s="93"/>
      <c r="U387" s="94"/>
      <c r="V387" s="93"/>
      <c r="W387" s="93"/>
      <c r="X387" s="93"/>
      <c r="Y387" s="93"/>
      <c r="Z387" s="93"/>
      <c r="AA387" s="93"/>
      <c r="AB387" s="93"/>
      <c r="AC387" s="91"/>
      <c r="AD387" s="101"/>
      <c r="AE387" s="101"/>
      <c r="AF387" s="101"/>
      <c r="AG387" s="132"/>
      <c r="AH387" s="91"/>
      <c r="AI387" s="91"/>
      <c r="AJ387" s="396"/>
      <c r="AK387" s="396"/>
      <c r="AL387" s="396"/>
      <c r="AM387" s="396"/>
      <c r="AN387" s="396"/>
      <c r="AO387" s="396"/>
      <c r="AP387" s="396"/>
      <c r="AQ387" s="396"/>
      <c r="AR387" s="396"/>
      <c r="AS387" s="396"/>
      <c r="AT387" s="396"/>
      <c r="AU387" s="396"/>
      <c r="AV387" s="396"/>
      <c r="AW387" s="396"/>
    </row>
    <row r="388" s="490" customFormat="1" ht="6.75" customHeight="1" spans="1:49">
      <c r="A388" s="397"/>
      <c r="B388" s="86"/>
      <c r="C388" s="147"/>
      <c r="D388" s="114"/>
      <c r="E388" s="457"/>
      <c r="F388" s="95"/>
      <c r="G388" s="95"/>
      <c r="H388" s="88"/>
      <c r="I388" s="88"/>
      <c r="J388" s="93"/>
      <c r="K388" s="93"/>
      <c r="L388" s="93"/>
      <c r="M388" s="91"/>
      <c r="N388" s="93"/>
      <c r="O388" s="93"/>
      <c r="P388" s="93"/>
      <c r="Q388" s="93"/>
      <c r="R388" s="93"/>
      <c r="S388" s="93"/>
      <c r="T388" s="93"/>
      <c r="U388" s="94"/>
      <c r="V388" s="93"/>
      <c r="W388" s="93"/>
      <c r="X388" s="93"/>
      <c r="Y388" s="93"/>
      <c r="Z388" s="93"/>
      <c r="AA388" s="93"/>
      <c r="AB388" s="93"/>
      <c r="AC388" s="91"/>
      <c r="AD388" s="101"/>
      <c r="AE388" s="101"/>
      <c r="AF388" s="101"/>
      <c r="AG388" s="132"/>
      <c r="AH388" s="91"/>
      <c r="AI388" s="91"/>
      <c r="AJ388" s="396"/>
      <c r="AK388" s="396"/>
      <c r="AL388" s="396"/>
      <c r="AM388" s="396"/>
      <c r="AN388" s="396"/>
      <c r="AO388" s="396"/>
      <c r="AP388" s="396"/>
      <c r="AQ388" s="396"/>
      <c r="AR388" s="396"/>
      <c r="AS388" s="396"/>
      <c r="AT388" s="396"/>
      <c r="AU388" s="396"/>
      <c r="AV388" s="396"/>
      <c r="AW388" s="396"/>
    </row>
    <row r="389" s="490" customFormat="1" ht="6.75" customHeight="1" spans="1:49">
      <c r="A389" s="397"/>
      <c r="B389" s="86"/>
      <c r="C389" s="147"/>
      <c r="D389" s="114"/>
      <c r="E389" s="457"/>
      <c r="F389" s="95"/>
      <c r="G389" s="95"/>
      <c r="H389" s="88"/>
      <c r="I389" s="88"/>
      <c r="J389" s="93"/>
      <c r="K389" s="93"/>
      <c r="L389" s="93"/>
      <c r="M389" s="91"/>
      <c r="N389" s="93"/>
      <c r="O389" s="93"/>
      <c r="P389" s="93"/>
      <c r="Q389" s="93"/>
      <c r="R389" s="93"/>
      <c r="S389" s="93"/>
      <c r="T389" s="93"/>
      <c r="U389" s="94"/>
      <c r="V389" s="93"/>
      <c r="W389" s="93"/>
      <c r="X389" s="93"/>
      <c r="Y389" s="93"/>
      <c r="Z389" s="93"/>
      <c r="AA389" s="93"/>
      <c r="AB389" s="93"/>
      <c r="AC389" s="91"/>
      <c r="AD389" s="101"/>
      <c r="AE389" s="101"/>
      <c r="AF389" s="101"/>
      <c r="AG389" s="132"/>
      <c r="AH389" s="91"/>
      <c r="AI389" s="91"/>
      <c r="AJ389" s="396"/>
      <c r="AK389" s="396"/>
      <c r="AL389" s="396"/>
      <c r="AM389" s="396"/>
      <c r="AN389" s="396"/>
      <c r="AO389" s="396"/>
      <c r="AP389" s="396"/>
      <c r="AQ389" s="396"/>
      <c r="AR389" s="396"/>
      <c r="AS389" s="396"/>
      <c r="AT389" s="396"/>
      <c r="AU389" s="396"/>
      <c r="AV389" s="396"/>
      <c r="AW389" s="396"/>
    </row>
    <row r="390" s="490" customFormat="1" ht="6.75" customHeight="1" spans="1:49">
      <c r="A390" s="397"/>
      <c r="B390" s="86"/>
      <c r="C390" s="147"/>
      <c r="D390" s="114"/>
      <c r="E390" s="457"/>
      <c r="F390" s="95"/>
      <c r="G390" s="95"/>
      <c r="H390" s="88"/>
      <c r="I390" s="88"/>
      <c r="J390" s="93"/>
      <c r="K390" s="93"/>
      <c r="L390" s="93"/>
      <c r="M390" s="91"/>
      <c r="N390" s="93"/>
      <c r="O390" s="93"/>
      <c r="P390" s="93"/>
      <c r="Q390" s="93"/>
      <c r="R390" s="93"/>
      <c r="S390" s="93"/>
      <c r="T390" s="93"/>
      <c r="U390" s="94"/>
      <c r="V390" s="93"/>
      <c r="W390" s="93"/>
      <c r="X390" s="93"/>
      <c r="Y390" s="93"/>
      <c r="Z390" s="93"/>
      <c r="AA390" s="93"/>
      <c r="AB390" s="93"/>
      <c r="AC390" s="91"/>
      <c r="AD390" s="101"/>
      <c r="AE390" s="101"/>
      <c r="AF390" s="101"/>
      <c r="AG390" s="132"/>
      <c r="AH390" s="91"/>
      <c r="AI390" s="91"/>
      <c r="AJ390" s="396"/>
      <c r="AK390" s="396"/>
      <c r="AL390" s="396"/>
      <c r="AM390" s="396"/>
      <c r="AN390" s="396"/>
      <c r="AO390" s="396"/>
      <c r="AP390" s="396"/>
      <c r="AQ390" s="396"/>
      <c r="AR390" s="396"/>
      <c r="AS390" s="396"/>
      <c r="AT390" s="396"/>
      <c r="AU390" s="396"/>
      <c r="AV390" s="396"/>
      <c r="AW390" s="396"/>
    </row>
    <row r="391" s="490" customFormat="1" ht="6.75" customHeight="1" spans="1:49">
      <c r="A391" s="397"/>
      <c r="B391" s="86"/>
      <c r="C391" s="147"/>
      <c r="D391" s="114"/>
      <c r="E391" s="457"/>
      <c r="F391" s="95"/>
      <c r="G391" s="95"/>
      <c r="H391" s="88"/>
      <c r="I391" s="88"/>
      <c r="J391" s="93"/>
      <c r="K391" s="93"/>
      <c r="L391" s="93"/>
      <c r="M391" s="91"/>
      <c r="N391" s="93"/>
      <c r="O391" s="93"/>
      <c r="P391" s="93"/>
      <c r="Q391" s="93"/>
      <c r="R391" s="93"/>
      <c r="S391" s="93"/>
      <c r="T391" s="93"/>
      <c r="U391" s="94"/>
      <c r="V391" s="93"/>
      <c r="W391" s="93"/>
      <c r="X391" s="93"/>
      <c r="Y391" s="93"/>
      <c r="Z391" s="93"/>
      <c r="AA391" s="93"/>
      <c r="AB391" s="93"/>
      <c r="AC391" s="91"/>
      <c r="AD391" s="101"/>
      <c r="AE391" s="101"/>
      <c r="AF391" s="101"/>
      <c r="AG391" s="132"/>
      <c r="AH391" s="91"/>
      <c r="AI391" s="91"/>
      <c r="AJ391" s="396"/>
      <c r="AK391" s="396"/>
      <c r="AL391" s="396"/>
      <c r="AM391" s="396"/>
      <c r="AN391" s="396"/>
      <c r="AO391" s="396"/>
      <c r="AP391" s="396"/>
      <c r="AQ391" s="396"/>
      <c r="AR391" s="396"/>
      <c r="AS391" s="396"/>
      <c r="AT391" s="396"/>
      <c r="AU391" s="396"/>
      <c r="AV391" s="396"/>
      <c r="AW391" s="396"/>
    </row>
    <row r="392" s="490" customFormat="1" ht="6.75" customHeight="1" spans="1:49">
      <c r="A392" s="397"/>
      <c r="B392" s="86"/>
      <c r="C392" s="147"/>
      <c r="D392" s="114"/>
      <c r="E392" s="457"/>
      <c r="F392" s="95"/>
      <c r="G392" s="95"/>
      <c r="H392" s="88"/>
      <c r="I392" s="88"/>
      <c r="J392" s="93"/>
      <c r="K392" s="93"/>
      <c r="L392" s="93"/>
      <c r="M392" s="91"/>
      <c r="N392" s="93"/>
      <c r="O392" s="93"/>
      <c r="P392" s="93"/>
      <c r="Q392" s="93"/>
      <c r="R392" s="93"/>
      <c r="S392" s="93"/>
      <c r="T392" s="93"/>
      <c r="U392" s="94"/>
      <c r="V392" s="93"/>
      <c r="W392" s="93"/>
      <c r="X392" s="93"/>
      <c r="Y392" s="93"/>
      <c r="Z392" s="93"/>
      <c r="AA392" s="93"/>
      <c r="AB392" s="93"/>
      <c r="AC392" s="91"/>
      <c r="AD392" s="101"/>
      <c r="AE392" s="101"/>
      <c r="AF392" s="101"/>
      <c r="AG392" s="132"/>
      <c r="AH392" s="91"/>
      <c r="AI392" s="91"/>
      <c r="AJ392" s="396"/>
      <c r="AK392" s="396"/>
      <c r="AL392" s="396"/>
      <c r="AM392" s="396"/>
      <c r="AN392" s="396"/>
      <c r="AO392" s="396"/>
      <c r="AP392" s="396"/>
      <c r="AQ392" s="396"/>
      <c r="AR392" s="396"/>
      <c r="AS392" s="396"/>
      <c r="AT392" s="396"/>
      <c r="AU392" s="396"/>
      <c r="AV392" s="396"/>
      <c r="AW392" s="396"/>
    </row>
    <row r="393" s="490" customFormat="1" ht="6.75" customHeight="1" spans="1:49">
      <c r="A393" s="397"/>
      <c r="B393" s="86"/>
      <c r="C393" s="147"/>
      <c r="D393" s="114"/>
      <c r="E393" s="457"/>
      <c r="F393" s="95"/>
      <c r="G393" s="95"/>
      <c r="H393" s="88"/>
      <c r="I393" s="88"/>
      <c r="J393" s="93"/>
      <c r="K393" s="93"/>
      <c r="L393" s="93"/>
      <c r="M393" s="91"/>
      <c r="N393" s="93"/>
      <c r="O393" s="93"/>
      <c r="P393" s="93"/>
      <c r="Q393" s="93"/>
      <c r="R393" s="93"/>
      <c r="S393" s="93"/>
      <c r="T393" s="93"/>
      <c r="U393" s="94"/>
      <c r="V393" s="93"/>
      <c r="W393" s="93"/>
      <c r="X393" s="93"/>
      <c r="Y393" s="93"/>
      <c r="Z393" s="93"/>
      <c r="AA393" s="93"/>
      <c r="AB393" s="93"/>
      <c r="AC393" s="91"/>
      <c r="AD393" s="101"/>
      <c r="AE393" s="101"/>
      <c r="AF393" s="101"/>
      <c r="AG393" s="132"/>
      <c r="AH393" s="91"/>
      <c r="AI393" s="91"/>
      <c r="AJ393" s="396"/>
      <c r="AK393" s="396"/>
      <c r="AL393" s="396"/>
      <c r="AM393" s="396"/>
      <c r="AN393" s="396"/>
      <c r="AO393" s="396"/>
      <c r="AP393" s="396"/>
      <c r="AQ393" s="396"/>
      <c r="AR393" s="396"/>
      <c r="AS393" s="396"/>
      <c r="AT393" s="396"/>
      <c r="AU393" s="396"/>
      <c r="AV393" s="396"/>
      <c r="AW393" s="396"/>
    </row>
    <row r="394" s="490" customFormat="1" ht="6.75" customHeight="1" spans="1:49">
      <c r="A394" s="397"/>
      <c r="B394" s="86"/>
      <c r="C394" s="147"/>
      <c r="D394" s="114"/>
      <c r="E394" s="457"/>
      <c r="F394" s="95"/>
      <c r="G394" s="95"/>
      <c r="H394" s="88"/>
      <c r="I394" s="88"/>
      <c r="J394" s="93"/>
      <c r="K394" s="93"/>
      <c r="L394" s="93"/>
      <c r="M394" s="91"/>
      <c r="N394" s="93"/>
      <c r="O394" s="93"/>
      <c r="P394" s="93"/>
      <c r="Q394" s="93"/>
      <c r="R394" s="93"/>
      <c r="S394" s="93"/>
      <c r="T394" s="93"/>
      <c r="U394" s="94"/>
      <c r="V394" s="93"/>
      <c r="W394" s="93"/>
      <c r="X394" s="93"/>
      <c r="Y394" s="93"/>
      <c r="Z394" s="93"/>
      <c r="AA394" s="93"/>
      <c r="AB394" s="93"/>
      <c r="AC394" s="91"/>
      <c r="AD394" s="101"/>
      <c r="AE394" s="101"/>
      <c r="AF394" s="101"/>
      <c r="AG394" s="132"/>
      <c r="AH394" s="91"/>
      <c r="AI394" s="91"/>
      <c r="AJ394" s="396"/>
      <c r="AK394" s="396"/>
      <c r="AL394" s="396"/>
      <c r="AM394" s="396"/>
      <c r="AN394" s="396"/>
      <c r="AO394" s="396"/>
      <c r="AP394" s="396"/>
      <c r="AQ394" s="396"/>
      <c r="AR394" s="396"/>
      <c r="AS394" s="396"/>
      <c r="AT394" s="396"/>
      <c r="AU394" s="396"/>
      <c r="AV394" s="396"/>
      <c r="AW394" s="396"/>
    </row>
    <row r="395" s="490" customFormat="1" ht="6.75" customHeight="1" spans="1:49">
      <c r="A395" s="397"/>
      <c r="B395" s="86"/>
      <c r="C395" s="147"/>
      <c r="D395" s="114"/>
      <c r="E395" s="457"/>
      <c r="F395" s="95"/>
      <c r="G395" s="95"/>
      <c r="H395" s="88"/>
      <c r="I395" s="88"/>
      <c r="J395" s="93"/>
      <c r="K395" s="93"/>
      <c r="L395" s="93"/>
      <c r="M395" s="91"/>
      <c r="N395" s="93"/>
      <c r="O395" s="93"/>
      <c r="P395" s="93"/>
      <c r="Q395" s="93"/>
      <c r="R395" s="93"/>
      <c r="S395" s="93"/>
      <c r="T395" s="93"/>
      <c r="U395" s="94"/>
      <c r="V395" s="93"/>
      <c r="W395" s="93"/>
      <c r="X395" s="93"/>
      <c r="Y395" s="93"/>
      <c r="Z395" s="93"/>
      <c r="AA395" s="93"/>
      <c r="AB395" s="93"/>
      <c r="AC395" s="91"/>
      <c r="AD395" s="101"/>
      <c r="AE395" s="101"/>
      <c r="AF395" s="101"/>
      <c r="AG395" s="132"/>
      <c r="AH395" s="91"/>
      <c r="AI395" s="91"/>
      <c r="AJ395" s="396"/>
      <c r="AK395" s="396"/>
      <c r="AL395" s="396"/>
      <c r="AM395" s="396"/>
      <c r="AN395" s="396"/>
      <c r="AO395" s="396"/>
      <c r="AP395" s="396"/>
      <c r="AQ395" s="396"/>
      <c r="AR395" s="396"/>
      <c r="AS395" s="396"/>
      <c r="AT395" s="396"/>
      <c r="AU395" s="396"/>
      <c r="AV395" s="396"/>
      <c r="AW395" s="396"/>
    </row>
    <row r="396" s="490" customFormat="1" ht="6.75" customHeight="1" spans="1:49">
      <c r="A396" s="397"/>
      <c r="B396" s="86"/>
      <c r="C396" s="147"/>
      <c r="D396" s="114"/>
      <c r="E396" s="457"/>
      <c r="F396" s="95"/>
      <c r="G396" s="95"/>
      <c r="H396" s="88"/>
      <c r="I396" s="88"/>
      <c r="J396" s="93"/>
      <c r="K396" s="93"/>
      <c r="L396" s="93"/>
      <c r="M396" s="91"/>
      <c r="N396" s="93"/>
      <c r="O396" s="93"/>
      <c r="P396" s="93"/>
      <c r="Q396" s="93"/>
      <c r="R396" s="93"/>
      <c r="S396" s="93"/>
      <c r="T396" s="93"/>
      <c r="U396" s="94"/>
      <c r="V396" s="93"/>
      <c r="W396" s="93"/>
      <c r="X396" s="93"/>
      <c r="Y396" s="93"/>
      <c r="Z396" s="93"/>
      <c r="AA396" s="93"/>
      <c r="AB396" s="93"/>
      <c r="AC396" s="91"/>
      <c r="AD396" s="101"/>
      <c r="AE396" s="101"/>
      <c r="AF396" s="101"/>
      <c r="AG396" s="132"/>
      <c r="AH396" s="91"/>
      <c r="AI396" s="91"/>
      <c r="AJ396" s="396"/>
      <c r="AK396" s="396"/>
      <c r="AL396" s="396"/>
      <c r="AM396" s="396"/>
      <c r="AN396" s="396"/>
      <c r="AO396" s="396"/>
      <c r="AP396" s="396"/>
      <c r="AQ396" s="396"/>
      <c r="AR396" s="396"/>
      <c r="AS396" s="396"/>
      <c r="AT396" s="396"/>
      <c r="AU396" s="396"/>
      <c r="AV396" s="396"/>
      <c r="AW396" s="396"/>
    </row>
    <row r="397" s="490" customFormat="1" ht="6.75" customHeight="1" spans="1:49">
      <c r="A397" s="397"/>
      <c r="B397" s="86"/>
      <c r="C397" s="147"/>
      <c r="D397" s="114"/>
      <c r="E397" s="457"/>
      <c r="F397" s="95"/>
      <c r="G397" s="95"/>
      <c r="H397" s="88"/>
      <c r="I397" s="88"/>
      <c r="J397" s="93"/>
      <c r="K397" s="93"/>
      <c r="L397" s="93"/>
      <c r="M397" s="91"/>
      <c r="N397" s="93"/>
      <c r="O397" s="93"/>
      <c r="P397" s="93"/>
      <c r="Q397" s="93"/>
      <c r="R397" s="93"/>
      <c r="S397" s="93"/>
      <c r="T397" s="93"/>
      <c r="U397" s="94"/>
      <c r="V397" s="93"/>
      <c r="W397" s="93"/>
      <c r="X397" s="93"/>
      <c r="Y397" s="93"/>
      <c r="Z397" s="93"/>
      <c r="AA397" s="93"/>
      <c r="AB397" s="93"/>
      <c r="AC397" s="91"/>
      <c r="AD397" s="101"/>
      <c r="AE397" s="101"/>
      <c r="AF397" s="101"/>
      <c r="AG397" s="132"/>
      <c r="AH397" s="91"/>
      <c r="AI397" s="91"/>
      <c r="AJ397" s="396"/>
      <c r="AK397" s="396"/>
      <c r="AL397" s="396"/>
      <c r="AM397" s="396"/>
      <c r="AN397" s="396"/>
      <c r="AO397" s="396"/>
      <c r="AP397" s="396"/>
      <c r="AQ397" s="396"/>
      <c r="AR397" s="396"/>
      <c r="AS397" s="396"/>
      <c r="AT397" s="396"/>
      <c r="AU397" s="396"/>
      <c r="AV397" s="396"/>
      <c r="AW397" s="396"/>
    </row>
    <row r="398" s="490" customFormat="1" ht="6.75" customHeight="1" spans="1:49">
      <c r="A398" s="397"/>
      <c r="B398" s="86"/>
      <c r="C398" s="147"/>
      <c r="D398" s="114"/>
      <c r="E398" s="457"/>
      <c r="F398" s="95"/>
      <c r="G398" s="95"/>
      <c r="H398" s="88"/>
      <c r="I398" s="88"/>
      <c r="J398" s="93"/>
      <c r="K398" s="93"/>
      <c r="L398" s="93"/>
      <c r="M398" s="91"/>
      <c r="N398" s="93"/>
      <c r="O398" s="93"/>
      <c r="P398" s="93"/>
      <c r="Q398" s="93"/>
      <c r="R398" s="93"/>
      <c r="S398" s="93"/>
      <c r="T398" s="93"/>
      <c r="U398" s="94"/>
      <c r="V398" s="93"/>
      <c r="W398" s="93"/>
      <c r="X398" s="93"/>
      <c r="Y398" s="93"/>
      <c r="Z398" s="93"/>
      <c r="AA398" s="93"/>
      <c r="AB398" s="93"/>
      <c r="AC398" s="91"/>
      <c r="AD398" s="101"/>
      <c r="AE398" s="101"/>
      <c r="AF398" s="101"/>
      <c r="AG398" s="132"/>
      <c r="AH398" s="91"/>
      <c r="AI398" s="91"/>
      <c r="AJ398" s="396"/>
      <c r="AK398" s="396"/>
      <c r="AL398" s="396"/>
      <c r="AM398" s="396"/>
      <c r="AN398" s="396"/>
      <c r="AO398" s="396"/>
      <c r="AP398" s="396"/>
      <c r="AQ398" s="396"/>
      <c r="AR398" s="396"/>
      <c r="AS398" s="396"/>
      <c r="AT398" s="396"/>
      <c r="AU398" s="396"/>
      <c r="AV398" s="396"/>
      <c r="AW398" s="396"/>
    </row>
    <row r="399" s="490" customFormat="1" ht="6.75" customHeight="1" spans="1:49">
      <c r="A399" s="397"/>
      <c r="B399" s="86"/>
      <c r="C399" s="147"/>
      <c r="D399" s="114"/>
      <c r="E399" s="457"/>
      <c r="F399" s="95"/>
      <c r="G399" s="95"/>
      <c r="H399" s="88"/>
      <c r="I399" s="88"/>
      <c r="J399" s="93"/>
      <c r="K399" s="93"/>
      <c r="L399" s="93"/>
      <c r="M399" s="91"/>
      <c r="N399" s="93"/>
      <c r="O399" s="93"/>
      <c r="P399" s="93"/>
      <c r="Q399" s="93"/>
      <c r="R399" s="93"/>
      <c r="S399" s="93"/>
      <c r="T399" s="93"/>
      <c r="U399" s="94"/>
      <c r="V399" s="93"/>
      <c r="W399" s="93"/>
      <c r="X399" s="93"/>
      <c r="Y399" s="93"/>
      <c r="Z399" s="93"/>
      <c r="AA399" s="93"/>
      <c r="AB399" s="93"/>
      <c r="AC399" s="91"/>
      <c r="AD399" s="101"/>
      <c r="AE399" s="101"/>
      <c r="AF399" s="101"/>
      <c r="AG399" s="132"/>
      <c r="AH399" s="91"/>
      <c r="AI399" s="91"/>
      <c r="AJ399" s="396"/>
      <c r="AK399" s="396"/>
      <c r="AL399" s="396"/>
      <c r="AM399" s="396"/>
      <c r="AN399" s="396"/>
      <c r="AO399" s="396"/>
      <c r="AP399" s="396"/>
      <c r="AQ399" s="396"/>
      <c r="AR399" s="396"/>
      <c r="AS399" s="396"/>
      <c r="AT399" s="396"/>
      <c r="AU399" s="396"/>
      <c r="AV399" s="396"/>
      <c r="AW399" s="396"/>
    </row>
    <row r="400" s="490" customFormat="1" ht="6.75" customHeight="1" spans="1:49">
      <c r="A400" s="397"/>
      <c r="B400" s="86"/>
      <c r="C400" s="147"/>
      <c r="D400" s="114"/>
      <c r="E400" s="457"/>
      <c r="F400" s="95"/>
      <c r="G400" s="95"/>
      <c r="H400" s="88"/>
      <c r="I400" s="88"/>
      <c r="J400" s="93"/>
      <c r="K400" s="93"/>
      <c r="L400" s="93"/>
      <c r="M400" s="91"/>
      <c r="N400" s="93"/>
      <c r="O400" s="93"/>
      <c r="P400" s="93"/>
      <c r="Q400" s="93"/>
      <c r="R400" s="93"/>
      <c r="S400" s="93"/>
      <c r="T400" s="93"/>
      <c r="U400" s="94"/>
      <c r="V400" s="93"/>
      <c r="W400" s="93"/>
      <c r="X400" s="93"/>
      <c r="Y400" s="93"/>
      <c r="Z400" s="93"/>
      <c r="AA400" s="93"/>
      <c r="AB400" s="93"/>
      <c r="AC400" s="91"/>
      <c r="AD400" s="101"/>
      <c r="AE400" s="101"/>
      <c r="AF400" s="101"/>
      <c r="AG400" s="132"/>
      <c r="AH400" s="91"/>
      <c r="AI400" s="91"/>
      <c r="AJ400" s="396"/>
      <c r="AK400" s="396"/>
      <c r="AL400" s="396"/>
      <c r="AM400" s="396"/>
      <c r="AN400" s="396"/>
      <c r="AO400" s="396"/>
      <c r="AP400" s="396"/>
      <c r="AQ400" s="396"/>
      <c r="AR400" s="396"/>
      <c r="AS400" s="396"/>
      <c r="AT400" s="396"/>
      <c r="AU400" s="396"/>
      <c r="AV400" s="396"/>
      <c r="AW400" s="396"/>
    </row>
    <row r="401" s="490" customFormat="1" ht="6.75" customHeight="1" spans="1:49">
      <c r="A401" s="397"/>
      <c r="B401" s="86"/>
      <c r="C401" s="147"/>
      <c r="D401" s="114"/>
      <c r="E401" s="457"/>
      <c r="F401" s="95"/>
      <c r="G401" s="95"/>
      <c r="H401" s="88"/>
      <c r="I401" s="88"/>
      <c r="J401" s="93"/>
      <c r="K401" s="93"/>
      <c r="L401" s="93"/>
      <c r="M401" s="91"/>
      <c r="N401" s="93"/>
      <c r="O401" s="93"/>
      <c r="P401" s="93"/>
      <c r="Q401" s="93"/>
      <c r="R401" s="93"/>
      <c r="S401" s="93"/>
      <c r="T401" s="93"/>
      <c r="U401" s="94"/>
      <c r="V401" s="93"/>
      <c r="W401" s="93"/>
      <c r="X401" s="93"/>
      <c r="Y401" s="93"/>
      <c r="Z401" s="93"/>
      <c r="AA401" s="93"/>
      <c r="AB401" s="93"/>
      <c r="AC401" s="91"/>
      <c r="AD401" s="101"/>
      <c r="AE401" s="101"/>
      <c r="AF401" s="101"/>
      <c r="AG401" s="132"/>
      <c r="AH401" s="91"/>
      <c r="AI401" s="91"/>
      <c r="AJ401" s="396"/>
      <c r="AK401" s="396"/>
      <c r="AL401" s="396"/>
      <c r="AM401" s="396"/>
      <c r="AN401" s="396"/>
      <c r="AO401" s="396"/>
      <c r="AP401" s="396"/>
      <c r="AQ401" s="396"/>
      <c r="AR401" s="396"/>
      <c r="AS401" s="396"/>
      <c r="AT401" s="396"/>
      <c r="AU401" s="396"/>
      <c r="AV401" s="396"/>
      <c r="AW401" s="396"/>
    </row>
    <row r="402" s="490" customFormat="1" ht="11.25" spans="1:49">
      <c r="A402" s="636">
        <v>34</v>
      </c>
      <c r="B402" s="103"/>
      <c r="C402" s="103"/>
      <c r="D402" s="103"/>
      <c r="E402" s="103"/>
      <c r="F402" s="103"/>
      <c r="G402" s="103"/>
      <c r="H402" s="103"/>
      <c r="I402" s="103"/>
      <c r="J402" s="103"/>
      <c r="K402" s="103"/>
      <c r="L402" s="103"/>
      <c r="M402" s="103"/>
      <c r="N402" s="103"/>
      <c r="O402" s="103"/>
      <c r="P402" s="103"/>
      <c r="Q402" s="103"/>
      <c r="R402" s="103"/>
      <c r="S402" s="103"/>
      <c r="T402" s="103"/>
      <c r="U402" s="103"/>
      <c r="V402" s="103"/>
      <c r="W402" s="103"/>
      <c r="X402" s="103"/>
      <c r="Y402" s="103"/>
      <c r="Z402" s="103"/>
      <c r="AA402" s="103"/>
      <c r="AB402" s="103"/>
      <c r="AC402" s="103"/>
      <c r="AD402" s="103"/>
      <c r="AE402" s="103"/>
      <c r="AF402" s="103"/>
      <c r="AG402" s="103"/>
      <c r="AH402" s="103"/>
      <c r="AI402" s="91"/>
      <c r="AJ402" s="396"/>
      <c r="AK402" s="396"/>
      <c r="AL402" s="396"/>
      <c r="AM402" s="396"/>
      <c r="AN402" s="396"/>
      <c r="AO402" s="396"/>
      <c r="AP402" s="396"/>
      <c r="AQ402" s="396"/>
      <c r="AR402" s="396"/>
      <c r="AS402" s="396"/>
      <c r="AT402" s="396"/>
      <c r="AU402" s="396"/>
      <c r="AV402" s="396"/>
      <c r="AW402" s="396"/>
    </row>
    <row r="403" s="490" customFormat="1" ht="6.75" customHeight="1" spans="1:49">
      <c r="A403" s="397"/>
      <c r="B403" s="86"/>
      <c r="C403" s="147"/>
      <c r="D403" s="114"/>
      <c r="E403" s="457"/>
      <c r="F403" s="95"/>
      <c r="G403" s="95"/>
      <c r="H403" s="88"/>
      <c r="I403" s="88"/>
      <c r="J403" s="93"/>
      <c r="K403" s="93"/>
      <c r="L403" s="93"/>
      <c r="M403" s="91"/>
      <c r="N403" s="93"/>
      <c r="O403" s="93"/>
      <c r="P403" s="93"/>
      <c r="Q403" s="93"/>
      <c r="R403" s="93"/>
      <c r="S403" s="93"/>
      <c r="T403" s="93"/>
      <c r="U403" s="94"/>
      <c r="V403" s="93"/>
      <c r="W403" s="93"/>
      <c r="X403" s="93"/>
      <c r="Y403" s="93"/>
      <c r="Z403" s="93"/>
      <c r="AA403" s="93"/>
      <c r="AB403" s="93"/>
      <c r="AC403" s="91"/>
      <c r="AD403" s="101"/>
      <c r="AE403" s="101"/>
      <c r="AF403" s="101"/>
      <c r="AG403" s="132"/>
      <c r="AH403" s="91"/>
      <c r="AI403" s="91"/>
      <c r="AJ403" s="396"/>
      <c r="AK403" s="396"/>
      <c r="AL403" s="396"/>
      <c r="AM403" s="396"/>
      <c r="AN403" s="396"/>
      <c r="AO403" s="396"/>
      <c r="AP403" s="396"/>
      <c r="AQ403" s="396"/>
      <c r="AR403" s="396"/>
      <c r="AS403" s="396"/>
      <c r="AT403" s="396"/>
      <c r="AU403" s="396"/>
      <c r="AV403" s="396"/>
      <c r="AW403" s="396"/>
    </row>
    <row r="404" ht="15" customHeight="1" spans="1:49">
      <c r="A404" s="71"/>
      <c r="B404" s="188" t="s">
        <v>1313</v>
      </c>
      <c r="C404" s="189"/>
      <c r="D404" s="189"/>
      <c r="E404" s="189"/>
      <c r="F404" s="189"/>
      <c r="G404" s="190"/>
      <c r="H404" s="74" t="s">
        <v>69</v>
      </c>
      <c r="I404" s="75"/>
      <c r="J404" s="380"/>
      <c r="K404" s="77" t="s">
        <v>1365</v>
      </c>
      <c r="L404" s="78"/>
      <c r="O404" s="79"/>
      <c r="P404" s="79"/>
      <c r="Q404" s="79"/>
      <c r="R404" s="79"/>
      <c r="S404" s="79"/>
      <c r="T404" s="79"/>
      <c r="U404" s="79"/>
      <c r="V404" s="79"/>
      <c r="W404" s="79"/>
      <c r="X404" s="79"/>
      <c r="Y404" s="79"/>
      <c r="Z404" s="79"/>
      <c r="AA404" s="79"/>
      <c r="AB404" s="79"/>
      <c r="AC404" s="79"/>
      <c r="AD404" s="79"/>
      <c r="AE404" s="79"/>
      <c r="AF404" s="79"/>
      <c r="AG404" s="79"/>
      <c r="AH404" s="80"/>
      <c r="AI404" s="80"/>
      <c r="AJ404" s="80"/>
      <c r="AK404" s="80"/>
      <c r="AL404" s="80"/>
      <c r="AM404" s="80"/>
      <c r="AN404" s="80"/>
      <c r="AO404" s="80"/>
      <c r="AP404" s="80"/>
      <c r="AQ404" s="80"/>
      <c r="AR404" s="80"/>
      <c r="AS404" s="80"/>
      <c r="AT404" s="80"/>
      <c r="AU404" s="80"/>
      <c r="AV404" s="80"/>
      <c r="AW404" s="80"/>
    </row>
    <row r="405" ht="15" customHeight="1" spans="1:49">
      <c r="A405" s="71"/>
      <c r="B405" s="196"/>
      <c r="C405" s="197"/>
      <c r="D405" s="197"/>
      <c r="E405" s="197"/>
      <c r="F405" s="197"/>
      <c r="G405" s="198"/>
      <c r="H405" s="83"/>
      <c r="I405" s="84"/>
      <c r="J405" s="76"/>
      <c r="K405" s="85" t="s">
        <v>1366</v>
      </c>
      <c r="L405" s="78"/>
      <c r="O405" s="79"/>
      <c r="P405" s="79"/>
      <c r="Q405" s="79"/>
      <c r="R405" s="79"/>
      <c r="S405" s="79"/>
      <c r="T405" s="79"/>
      <c r="U405" s="79"/>
      <c r="V405" s="79"/>
      <c r="W405" s="79"/>
      <c r="X405" s="79"/>
      <c r="Y405" s="79"/>
      <c r="Z405" s="79"/>
      <c r="AA405" s="79"/>
      <c r="AB405" s="79"/>
      <c r="AC405" s="79"/>
      <c r="AD405" s="79"/>
      <c r="AE405" s="79"/>
      <c r="AF405" s="79"/>
      <c r="AG405" s="79"/>
      <c r="AH405" s="80"/>
      <c r="AI405" s="80"/>
      <c r="AJ405" s="80"/>
      <c r="AK405" s="80"/>
      <c r="AL405" s="80"/>
      <c r="AM405" s="80"/>
      <c r="AN405" s="80"/>
      <c r="AO405" s="80"/>
      <c r="AP405" s="80"/>
      <c r="AQ405" s="80"/>
      <c r="AR405" s="80"/>
      <c r="AS405" s="80"/>
      <c r="AT405" s="80"/>
      <c r="AU405" s="80"/>
      <c r="AV405" s="80"/>
      <c r="AW405" s="80"/>
    </row>
    <row r="406" s="490" customFormat="1" ht="6.75" customHeight="1" spans="1:49">
      <c r="A406" s="397"/>
      <c r="B406" s="86"/>
      <c r="C406" s="147"/>
      <c r="D406" s="114"/>
      <c r="E406" s="457"/>
      <c r="F406" s="95"/>
      <c r="G406" s="95"/>
      <c r="H406" s="88"/>
      <c r="I406" s="88"/>
      <c r="J406" s="93"/>
      <c r="K406" s="93"/>
      <c r="L406" s="93"/>
      <c r="M406" s="91"/>
      <c r="N406" s="93"/>
      <c r="O406" s="93"/>
      <c r="P406" s="93"/>
      <c r="Q406" s="93"/>
      <c r="R406" s="93"/>
      <c r="S406" s="93"/>
      <c r="T406" s="93"/>
      <c r="U406" s="94"/>
      <c r="V406" s="93"/>
      <c r="W406" s="93"/>
      <c r="X406" s="93"/>
      <c r="Y406" s="93"/>
      <c r="Z406" s="93"/>
      <c r="AA406" s="93"/>
      <c r="AB406" s="93"/>
      <c r="AC406" s="91"/>
      <c r="AD406" s="101"/>
      <c r="AE406" s="101"/>
      <c r="AF406" s="101"/>
      <c r="AG406" s="132"/>
      <c r="AH406" s="91"/>
      <c r="AI406" s="91"/>
      <c r="AJ406" s="396"/>
      <c r="AK406" s="396"/>
      <c r="AL406" s="396"/>
      <c r="AM406" s="396"/>
      <c r="AN406" s="396"/>
      <c r="AO406" s="396"/>
      <c r="AP406" s="396"/>
      <c r="AQ406" s="396"/>
      <c r="AR406" s="396"/>
      <c r="AS406" s="396"/>
      <c r="AT406" s="396"/>
      <c r="AU406" s="396"/>
      <c r="AV406" s="396"/>
      <c r="AW406" s="396"/>
    </row>
    <row r="407" s="490" customFormat="1" ht="6.75" customHeight="1" spans="1:49">
      <c r="A407" s="397"/>
      <c r="B407" s="86"/>
      <c r="C407" s="147"/>
      <c r="D407" s="114"/>
      <c r="E407" s="457"/>
      <c r="F407" s="95"/>
      <c r="G407" s="95"/>
      <c r="H407" s="88"/>
      <c r="I407" s="88"/>
      <c r="J407" s="93"/>
      <c r="K407" s="93"/>
      <c r="L407" s="93"/>
      <c r="M407" s="91"/>
      <c r="N407" s="93"/>
      <c r="O407" s="93"/>
      <c r="P407" s="93"/>
      <c r="Q407" s="93"/>
      <c r="R407" s="93"/>
      <c r="S407" s="93"/>
      <c r="T407" s="93"/>
      <c r="U407" s="94"/>
      <c r="V407" s="93"/>
      <c r="W407" s="93"/>
      <c r="X407" s="93"/>
      <c r="Y407" s="93"/>
      <c r="Z407" s="93"/>
      <c r="AA407" s="93"/>
      <c r="AB407" s="93"/>
      <c r="AC407" s="91"/>
      <c r="AD407" s="101"/>
      <c r="AE407" s="101"/>
      <c r="AF407" s="101"/>
      <c r="AG407" s="132"/>
      <c r="AH407" s="91"/>
      <c r="AI407" s="91"/>
      <c r="AJ407" s="396"/>
      <c r="AK407" s="396"/>
      <c r="AL407" s="396"/>
      <c r="AM407" s="396"/>
      <c r="AN407" s="396"/>
      <c r="AO407" s="396"/>
      <c r="AP407" s="396"/>
      <c r="AQ407" s="396"/>
      <c r="AR407" s="396"/>
      <c r="AS407" s="396"/>
      <c r="AT407" s="396"/>
      <c r="AU407" s="396"/>
      <c r="AV407" s="396"/>
      <c r="AW407" s="396"/>
    </row>
    <row r="408" ht="15" customHeight="1" spans="1:49">
      <c r="A408" s="71"/>
      <c r="B408" s="535" t="s">
        <v>1316</v>
      </c>
      <c r="C408" s="536"/>
      <c r="D408" s="536"/>
      <c r="E408" s="537"/>
      <c r="F408" s="538">
        <v>2</v>
      </c>
      <c r="G408" s="539"/>
      <c r="H408" s="540" t="s">
        <v>1465</v>
      </c>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80"/>
      <c r="AI408" s="80"/>
      <c r="AJ408" s="80"/>
      <c r="AK408" s="80"/>
      <c r="AL408" s="80"/>
      <c r="AM408" s="80"/>
      <c r="AN408" s="80"/>
      <c r="AO408" s="80"/>
      <c r="AP408" s="80"/>
      <c r="AQ408" s="80"/>
      <c r="AR408" s="80"/>
      <c r="AS408" s="80"/>
      <c r="AT408" s="80"/>
      <c r="AU408" s="80"/>
      <c r="AV408" s="80"/>
      <c r="AW408" s="80"/>
    </row>
    <row r="409" ht="15" customHeight="1" spans="1:49">
      <c r="A409" s="71"/>
      <c r="B409" s="541" t="s">
        <v>1318</v>
      </c>
      <c r="C409" s="542"/>
      <c r="D409" s="542"/>
      <c r="E409" s="543"/>
      <c r="F409" s="544"/>
      <c r="G409" s="545"/>
      <c r="H409" s="546" t="s">
        <v>1466</v>
      </c>
      <c r="J409" s="79"/>
      <c r="K409" s="79"/>
      <c r="L409" s="79"/>
      <c r="M409" s="79"/>
      <c r="N409" s="79"/>
      <c r="O409" s="79"/>
      <c r="P409" s="79"/>
      <c r="Q409" s="79"/>
      <c r="R409" s="79"/>
      <c r="S409" s="79"/>
      <c r="T409" s="79"/>
      <c r="U409" s="79"/>
      <c r="V409" s="79"/>
      <c r="W409" s="79"/>
      <c r="X409" s="79"/>
      <c r="Y409" s="79"/>
      <c r="Z409" s="79"/>
      <c r="AA409" s="79"/>
      <c r="AB409" s="79"/>
      <c r="AC409" s="79"/>
      <c r="AD409" s="79"/>
      <c r="AE409" s="79"/>
      <c r="AF409" s="79"/>
      <c r="AG409" s="79"/>
      <c r="AH409" s="80"/>
      <c r="AI409" s="80"/>
      <c r="AJ409" s="80"/>
      <c r="AK409" s="80"/>
      <c r="AL409" s="80"/>
      <c r="AM409" s="80"/>
      <c r="AN409" s="80"/>
      <c r="AO409" s="80"/>
      <c r="AP409" s="80"/>
      <c r="AQ409" s="80"/>
      <c r="AR409" s="80"/>
      <c r="AS409" s="80"/>
      <c r="AT409" s="80"/>
      <c r="AU409" s="80"/>
      <c r="AV409" s="80"/>
      <c r="AW409" s="80"/>
    </row>
    <row r="410" s="490" customFormat="1" customHeight="1" spans="1:49">
      <c r="A410" s="397"/>
      <c r="B410" s="86"/>
      <c r="C410" s="147"/>
      <c r="D410" s="114"/>
      <c r="E410" s="457"/>
      <c r="F410" s="95"/>
      <c r="G410" s="95"/>
      <c r="H410" s="88"/>
      <c r="I410" s="88"/>
      <c r="J410" s="93"/>
      <c r="K410" s="93"/>
      <c r="L410" s="93"/>
      <c r="M410" s="91"/>
      <c r="N410" s="93"/>
      <c r="O410" s="93"/>
      <c r="P410" s="93"/>
      <c r="Q410" s="93"/>
      <c r="R410" s="93"/>
      <c r="S410" s="93"/>
      <c r="T410" s="93"/>
      <c r="U410" s="94"/>
      <c r="V410" s="93"/>
      <c r="W410" s="93"/>
      <c r="X410" s="93"/>
      <c r="Y410" s="93"/>
      <c r="Z410" s="93"/>
      <c r="AA410" s="93"/>
      <c r="AB410" s="93"/>
      <c r="AC410" s="91"/>
      <c r="AD410" s="101"/>
      <c r="AE410" s="101"/>
      <c r="AF410" s="101"/>
      <c r="AG410" s="132"/>
      <c r="AH410" s="91"/>
      <c r="AI410" s="91"/>
      <c r="AJ410" s="396"/>
      <c r="AK410" s="396"/>
      <c r="AL410" s="396"/>
      <c r="AM410" s="396"/>
      <c r="AN410" s="396"/>
      <c r="AO410" s="396"/>
      <c r="AP410" s="396"/>
      <c r="AQ410" s="396"/>
      <c r="AR410" s="396"/>
      <c r="AS410" s="396"/>
      <c r="AT410" s="396"/>
      <c r="AU410" s="396"/>
      <c r="AV410" s="396"/>
      <c r="AW410" s="396"/>
    </row>
    <row r="411" s="138" customFormat="1" ht="11.25" customHeight="1" spans="1:49">
      <c r="A411" s="635"/>
      <c r="B411" s="595" t="s">
        <v>1467</v>
      </c>
      <c r="C411" s="595"/>
      <c r="D411" s="528" t="s">
        <v>1468</v>
      </c>
      <c r="E411" s="528"/>
      <c r="F411" s="528"/>
      <c r="G411" s="528"/>
      <c r="H411" s="528"/>
      <c r="I411" s="528"/>
      <c r="J411" s="528"/>
      <c r="K411" s="528"/>
      <c r="L411" s="528"/>
      <c r="M411" s="528"/>
      <c r="N411" s="528"/>
      <c r="O411" s="528"/>
      <c r="P411" s="528"/>
      <c r="Q411" s="528"/>
      <c r="R411" s="528"/>
      <c r="S411" s="528"/>
      <c r="T411" s="528"/>
      <c r="U411" s="528"/>
      <c r="V411" s="528"/>
      <c r="W411" s="528"/>
      <c r="X411" s="528"/>
      <c r="Y411" s="528"/>
      <c r="Z411" s="528"/>
      <c r="AA411" s="617"/>
      <c r="AB411" s="610"/>
      <c r="AC411" s="610"/>
      <c r="AD411" s="610"/>
      <c r="AF411" s="640"/>
      <c r="AG411" s="97"/>
      <c r="AH411" s="90"/>
      <c r="AI411" s="91"/>
      <c r="AJ411" s="91"/>
      <c r="AK411" s="91"/>
      <c r="AL411" s="91"/>
      <c r="AM411" s="91"/>
      <c r="AN411" s="91"/>
      <c r="AO411" s="91"/>
      <c r="AP411" s="91"/>
      <c r="AQ411" s="91"/>
      <c r="AR411" s="91"/>
      <c r="AS411" s="91"/>
      <c r="AT411" s="91"/>
      <c r="AU411" s="91"/>
      <c r="AV411" s="91"/>
      <c r="AW411" s="91"/>
    </row>
    <row r="412" s="138" customFormat="1" ht="11.25" customHeight="1" spans="1:49">
      <c r="A412" s="635"/>
      <c r="B412" s="616"/>
      <c r="C412" s="616"/>
      <c r="D412" s="531" t="s">
        <v>1469</v>
      </c>
      <c r="E412" s="531"/>
      <c r="F412" s="531"/>
      <c r="G412" s="531"/>
      <c r="H412" s="531"/>
      <c r="I412" s="531"/>
      <c r="J412" s="531"/>
      <c r="K412" s="531"/>
      <c r="L412" s="531"/>
      <c r="M412" s="531"/>
      <c r="N412" s="531"/>
      <c r="O412" s="531"/>
      <c r="P412" s="531"/>
      <c r="Q412" s="531"/>
      <c r="R412" s="531"/>
      <c r="S412" s="531"/>
      <c r="T412" s="531"/>
      <c r="U412" s="531"/>
      <c r="V412" s="531"/>
      <c r="W412" s="531"/>
      <c r="X412" s="531"/>
      <c r="Y412" s="531"/>
      <c r="Z412" s="602"/>
      <c r="AA412" s="602"/>
      <c r="AB412" s="601"/>
      <c r="AC412" s="601"/>
      <c r="AD412" s="672"/>
      <c r="AF412" s="640"/>
      <c r="AG412" s="97"/>
      <c r="AH412" s="90"/>
      <c r="AI412" s="91"/>
      <c r="AJ412" s="91"/>
      <c r="AK412" s="91"/>
      <c r="AL412" s="91"/>
      <c r="AM412" s="91"/>
      <c r="AN412" s="91"/>
      <c r="AO412" s="91"/>
      <c r="AP412" s="91"/>
      <c r="AQ412" s="91"/>
      <c r="AR412" s="91"/>
      <c r="AS412" s="91"/>
      <c r="AT412" s="91"/>
      <c r="AU412" s="91"/>
      <c r="AV412" s="91"/>
      <c r="AW412" s="91"/>
    </row>
    <row r="413" s="138" customFormat="1" ht="11.25" customHeight="1" spans="1:49">
      <c r="A413" s="635"/>
      <c r="B413" s="616"/>
      <c r="C413" s="616"/>
      <c r="D413" s="616"/>
      <c r="E413" s="616"/>
      <c r="F413" s="616"/>
      <c r="G413" s="616"/>
      <c r="H413" s="616"/>
      <c r="I413" s="616"/>
      <c r="J413" s="616"/>
      <c r="K413" s="616"/>
      <c r="L413" s="616"/>
      <c r="M413" s="616"/>
      <c r="N413" s="616"/>
      <c r="O413" s="616"/>
      <c r="P413" s="616"/>
      <c r="Q413" s="616"/>
      <c r="R413" s="616"/>
      <c r="S413" s="616"/>
      <c r="T413" s="616"/>
      <c r="U413" s="616"/>
      <c r="V413" s="616"/>
      <c r="W413" s="616"/>
      <c r="X413" s="616"/>
      <c r="Y413" s="616"/>
      <c r="Z413" s="616"/>
      <c r="AA413" s="616"/>
      <c r="AB413" s="616"/>
      <c r="AC413" s="616"/>
      <c r="AD413" s="616"/>
      <c r="AF413" s="640"/>
      <c r="AG413" s="97"/>
      <c r="AH413" s="90"/>
      <c r="AI413" s="91"/>
      <c r="AJ413" s="91"/>
      <c r="AK413" s="91"/>
      <c r="AL413" s="91"/>
      <c r="AM413" s="91"/>
      <c r="AN413" s="91"/>
      <c r="AO413" s="91"/>
      <c r="AP413" s="91"/>
      <c r="AQ413" s="91"/>
      <c r="AR413" s="91"/>
      <c r="AS413" s="91"/>
      <c r="AT413" s="91"/>
      <c r="AU413" s="91"/>
      <c r="AV413" s="91"/>
      <c r="AW413" s="91"/>
    </row>
    <row r="414" s="138" customFormat="1" ht="11.25" customHeight="1" spans="1:49">
      <c r="A414" s="635"/>
      <c r="B414" s="616"/>
      <c r="C414" s="616"/>
      <c r="D414" s="660"/>
      <c r="E414" s="4041" t="s">
        <v>1470</v>
      </c>
      <c r="F414" s="596"/>
      <c r="G414" s="596"/>
      <c r="H414" s="596"/>
      <c r="I414" s="596"/>
      <c r="J414" s="596"/>
      <c r="K414" s="596"/>
      <c r="L414" s="596"/>
      <c r="M414" s="596"/>
      <c r="N414" s="596"/>
      <c r="O414" s="596"/>
      <c r="P414" s="596"/>
      <c r="Q414" s="596"/>
      <c r="R414" s="596"/>
      <c r="S414" s="596"/>
      <c r="T414" s="596"/>
      <c r="U414" s="616"/>
      <c r="V414" s="616"/>
      <c r="W414" s="616"/>
      <c r="X414" s="616"/>
      <c r="Y414" s="616"/>
      <c r="Z414" s="616"/>
      <c r="AA414" s="616"/>
      <c r="AB414" s="616"/>
      <c r="AC414" s="616"/>
      <c r="AD414" s="616"/>
      <c r="AF414" s="640"/>
      <c r="AG414" s="97"/>
      <c r="AH414" s="90"/>
      <c r="AI414" s="91"/>
      <c r="AJ414" s="91"/>
      <c r="AK414" s="91"/>
      <c r="AL414" s="91"/>
      <c r="AM414" s="91"/>
      <c r="AN414" s="91"/>
      <c r="AO414" s="91"/>
      <c r="AP414" s="91"/>
      <c r="AQ414" s="91"/>
      <c r="AR414" s="91"/>
      <c r="AS414" s="91"/>
      <c r="AT414" s="91"/>
      <c r="AU414" s="91"/>
      <c r="AV414" s="91"/>
      <c r="AW414" s="91"/>
    </row>
    <row r="415" s="138" customFormat="1" ht="11.25" customHeight="1" spans="1:49">
      <c r="A415" s="635"/>
      <c r="B415" s="616"/>
      <c r="C415" s="616"/>
      <c r="D415" s="662">
        <v>1</v>
      </c>
      <c r="E415" s="106"/>
      <c r="F415" s="663" t="s">
        <v>1325</v>
      </c>
      <c r="G415" s="664"/>
      <c r="H415" s="664"/>
      <c r="I415" s="665"/>
      <c r="J415" s="665"/>
      <c r="K415" s="665"/>
      <c r="L415" s="665"/>
      <c r="M415" s="665"/>
      <c r="N415" s="662">
        <v>2</v>
      </c>
      <c r="O415" s="106"/>
      <c r="P415" s="663" t="s">
        <v>1330</v>
      </c>
      <c r="Q415" s="664"/>
      <c r="R415" s="664"/>
      <c r="S415" s="598"/>
      <c r="T415" s="598"/>
      <c r="U415" s="741" t="s">
        <v>1471</v>
      </c>
      <c r="V415" s="742"/>
      <c r="W415" s="742"/>
      <c r="X415" s="742"/>
      <c r="Y415" s="742"/>
      <c r="Z415" s="742"/>
      <c r="AA415" s="743"/>
      <c r="AB415" s="358"/>
      <c r="AC415" s="358"/>
      <c r="AD415" s="358"/>
      <c r="AE415" s="91"/>
      <c r="AF415" s="640"/>
      <c r="AG415" s="97"/>
      <c r="AH415" s="90"/>
      <c r="AI415" s="91"/>
      <c r="AJ415" s="91"/>
      <c r="AK415" s="91"/>
      <c r="AL415" s="91"/>
      <c r="AM415" s="91"/>
      <c r="AN415" s="91"/>
      <c r="AO415" s="91"/>
      <c r="AP415" s="91"/>
      <c r="AQ415" s="91"/>
      <c r="AR415" s="91"/>
      <c r="AS415" s="91"/>
      <c r="AT415" s="91"/>
      <c r="AU415" s="91"/>
      <c r="AV415" s="91"/>
      <c r="AW415" s="91"/>
    </row>
    <row r="416" s="138" customFormat="1" ht="11.25" customHeight="1" spans="1:49">
      <c r="A416" s="635"/>
      <c r="B416" s="616"/>
      <c r="C416" s="616"/>
      <c r="D416" s="662"/>
      <c r="E416" s="112"/>
      <c r="F416" s="663"/>
      <c r="G416" s="664"/>
      <c r="H416" s="664"/>
      <c r="I416" s="596"/>
      <c r="J416" s="596"/>
      <c r="K416" s="596"/>
      <c r="L416" s="596"/>
      <c r="M416" s="596"/>
      <c r="N416" s="662"/>
      <c r="O416" s="112"/>
      <c r="P416" s="663"/>
      <c r="Q416" s="664"/>
      <c r="R416" s="664"/>
      <c r="S416" s="598"/>
      <c r="T416" s="598"/>
      <c r="U416" s="744" t="s">
        <v>1472</v>
      </c>
      <c r="V416" s="745"/>
      <c r="W416" s="745"/>
      <c r="X416" s="745"/>
      <c r="Y416" s="745"/>
      <c r="Z416" s="745"/>
      <c r="AA416" s="746"/>
      <c r="AB416" s="747"/>
      <c r="AC416" s="747"/>
      <c r="AD416" s="747"/>
      <c r="AE416" s="91"/>
      <c r="AF416" s="640"/>
      <c r="AG416" s="97"/>
      <c r="AH416" s="90"/>
      <c r="AI416" s="91"/>
      <c r="AJ416" s="91"/>
      <c r="AK416" s="91"/>
      <c r="AL416" s="91"/>
      <c r="AM416" s="91"/>
      <c r="AN416" s="91"/>
      <c r="AO416" s="91"/>
      <c r="AP416" s="91"/>
      <c r="AQ416" s="91"/>
      <c r="AR416" s="91"/>
      <c r="AS416" s="91"/>
      <c r="AT416" s="91"/>
      <c r="AU416" s="91"/>
      <c r="AV416" s="91"/>
      <c r="AW416" s="91"/>
    </row>
    <row r="417" s="138" customFormat="1" ht="11.25" customHeight="1" spans="1:49">
      <c r="A417" s="634"/>
      <c r="B417" s="736"/>
      <c r="C417" s="165"/>
      <c r="D417" s="124"/>
      <c r="E417" s="124"/>
      <c r="F417" s="737"/>
      <c r="G417" s="737"/>
      <c r="H417" s="737"/>
      <c r="I417" s="737"/>
      <c r="J417" s="737"/>
      <c r="K417" s="737"/>
      <c r="L417" s="737"/>
      <c r="M417" s="737"/>
      <c r="N417" s="737"/>
      <c r="O417" s="737"/>
      <c r="P417" s="737"/>
      <c r="Q417" s="124"/>
      <c r="R417" s="124"/>
      <c r="S417" s="124"/>
      <c r="T417" s="124"/>
      <c r="U417" s="124"/>
      <c r="V417" s="124"/>
      <c r="W417" s="371"/>
      <c r="X417" s="371"/>
      <c r="Y417" s="371"/>
      <c r="Z417" s="371"/>
      <c r="AA417" s="371"/>
      <c r="AB417" s="371"/>
      <c r="AC417" s="371"/>
      <c r="AD417" s="165"/>
      <c r="AE417" s="165"/>
      <c r="AF417" s="738"/>
      <c r="AG417" s="371"/>
      <c r="AH417" s="729"/>
      <c r="AI417" s="91"/>
      <c r="AJ417" s="91"/>
      <c r="AK417" s="91"/>
      <c r="AL417" s="91"/>
      <c r="AM417" s="91"/>
      <c r="AN417" s="91"/>
      <c r="AO417" s="91"/>
      <c r="AP417" s="91"/>
      <c r="AQ417" s="91"/>
      <c r="AR417" s="91"/>
      <c r="AS417" s="91"/>
      <c r="AT417" s="91"/>
      <c r="AU417" s="91"/>
      <c r="AV417" s="91"/>
      <c r="AW417" s="91"/>
    </row>
    <row r="418" s="138" customFormat="1" ht="11.25" customHeight="1" spans="1:49">
      <c r="A418" s="635"/>
      <c r="B418" s="652"/>
      <c r="C418" s="91"/>
      <c r="D418" s="87"/>
      <c r="E418" s="87"/>
      <c r="F418" s="653"/>
      <c r="G418" s="653"/>
      <c r="H418" s="653"/>
      <c r="I418" s="653"/>
      <c r="J418" s="653"/>
      <c r="K418" s="653"/>
      <c r="L418" s="653"/>
      <c r="M418" s="653"/>
      <c r="N418" s="653"/>
      <c r="O418" s="653"/>
      <c r="P418" s="653"/>
      <c r="Q418" s="87"/>
      <c r="R418" s="87"/>
      <c r="S418" s="87"/>
      <c r="T418" s="87"/>
      <c r="U418" s="87"/>
      <c r="V418" s="87"/>
      <c r="W418" s="97"/>
      <c r="X418" s="97"/>
      <c r="Y418" s="97"/>
      <c r="Z418" s="97"/>
      <c r="AA418" s="97"/>
      <c r="AB418" s="97"/>
      <c r="AC418" s="97"/>
      <c r="AF418" s="640"/>
      <c r="AG418" s="97"/>
      <c r="AH418" s="90"/>
      <c r="AI418" s="91"/>
      <c r="AJ418" s="91"/>
      <c r="AK418" s="91"/>
      <c r="AL418" s="91"/>
      <c r="AM418" s="91"/>
      <c r="AN418" s="91"/>
      <c r="AO418" s="91"/>
      <c r="AP418" s="91"/>
      <c r="AQ418" s="91"/>
      <c r="AR418" s="91"/>
      <c r="AS418" s="91"/>
      <c r="AT418" s="91"/>
      <c r="AU418" s="91"/>
      <c r="AV418" s="91"/>
      <c r="AW418" s="91"/>
    </row>
    <row r="419" s="138" customFormat="1" ht="11.25" customHeight="1" spans="1:49">
      <c r="A419" s="635"/>
      <c r="B419" s="748" t="s">
        <v>1473</v>
      </c>
      <c r="C419" s="748"/>
      <c r="D419" s="638" t="s">
        <v>1474</v>
      </c>
      <c r="E419" s="638"/>
      <c r="F419" s="638"/>
      <c r="G419" s="638"/>
      <c r="H419" s="638"/>
      <c r="I419" s="638"/>
      <c r="J419" s="638"/>
      <c r="K419" s="638"/>
      <c r="L419" s="638"/>
      <c r="M419" s="638"/>
      <c r="N419" s="638"/>
      <c r="O419" s="638"/>
      <c r="P419" s="638"/>
      <c r="Q419" s="638"/>
      <c r="R419" s="638"/>
      <c r="S419" s="638"/>
      <c r="T419" s="638"/>
      <c r="U419" s="638"/>
      <c r="V419" s="638"/>
      <c r="W419" s="638"/>
      <c r="X419" s="638"/>
      <c r="Y419" s="638"/>
      <c r="Z419" s="638"/>
      <c r="AA419" s="638"/>
      <c r="AB419" s="638"/>
      <c r="AC419" s="638"/>
      <c r="AD419" s="616"/>
      <c r="AE419" s="616"/>
      <c r="AF419" s="640"/>
      <c r="AG419" s="97"/>
      <c r="AH419" s="90"/>
      <c r="AI419" s="91"/>
      <c r="AJ419" s="91"/>
      <c r="AK419" s="91"/>
      <c r="AL419" s="91"/>
      <c r="AM419" s="91"/>
      <c r="AN419" s="91"/>
      <c r="AO419" s="91"/>
      <c r="AP419" s="91"/>
      <c r="AQ419" s="91"/>
      <c r="AR419" s="91"/>
      <c r="AS419" s="91"/>
      <c r="AT419" s="91"/>
      <c r="AU419" s="91"/>
      <c r="AV419" s="91"/>
      <c r="AW419" s="91"/>
    </row>
    <row r="420" s="138" customFormat="1" ht="11.25" customHeight="1" spans="1:49">
      <c r="A420" s="635"/>
      <c r="B420" s="616"/>
      <c r="C420" s="616"/>
      <c r="D420" s="638" t="s">
        <v>1475</v>
      </c>
      <c r="E420" s="638"/>
      <c r="F420" s="638"/>
      <c r="G420" s="638"/>
      <c r="H420" s="638"/>
      <c r="I420" s="638"/>
      <c r="J420" s="638"/>
      <c r="K420" s="638"/>
      <c r="L420" s="638"/>
      <c r="M420" s="638"/>
      <c r="N420" s="638"/>
      <c r="O420" s="638"/>
      <c r="P420" s="638"/>
      <c r="Q420" s="638"/>
      <c r="R420" s="638"/>
      <c r="S420" s="638"/>
      <c r="T420" s="638"/>
      <c r="U420" s="638"/>
      <c r="V420" s="638"/>
      <c r="W420" s="638"/>
      <c r="X420" s="638"/>
      <c r="Y420" s="638"/>
      <c r="Z420" s="638"/>
      <c r="AA420" s="638"/>
      <c r="AB420" s="638"/>
      <c r="AC420" s="638"/>
      <c r="AD420" s="616"/>
      <c r="AE420" s="616"/>
      <c r="AF420" s="640"/>
      <c r="AG420" s="97"/>
      <c r="AH420" s="90"/>
      <c r="AI420" s="91"/>
      <c r="AJ420" s="91"/>
      <c r="AK420" s="91"/>
      <c r="AL420" s="91"/>
      <c r="AM420" s="91"/>
      <c r="AN420" s="91"/>
      <c r="AO420" s="91"/>
      <c r="AP420" s="91"/>
      <c r="AQ420" s="91"/>
      <c r="AR420" s="91"/>
      <c r="AS420" s="91"/>
      <c r="AT420" s="91"/>
      <c r="AU420" s="91"/>
      <c r="AV420" s="91"/>
      <c r="AW420" s="91"/>
    </row>
    <row r="421" s="138" customFormat="1" ht="11.25" customHeight="1" spans="1:49">
      <c r="A421" s="635"/>
      <c r="B421" s="616"/>
      <c r="C421" s="616"/>
      <c r="D421" s="531" t="s">
        <v>1476</v>
      </c>
      <c r="E421" s="531"/>
      <c r="F421" s="531"/>
      <c r="G421" s="531"/>
      <c r="H421" s="531"/>
      <c r="I421" s="531"/>
      <c r="J421" s="531"/>
      <c r="K421" s="531"/>
      <c r="L421" s="531"/>
      <c r="M421" s="531"/>
      <c r="N421" s="531"/>
      <c r="O421" s="531"/>
      <c r="P421" s="531"/>
      <c r="Q421" s="531"/>
      <c r="R421" s="531"/>
      <c r="S421" s="531"/>
      <c r="T421" s="531"/>
      <c r="U421" s="531"/>
      <c r="V421" s="531"/>
      <c r="W421" s="531"/>
      <c r="X421" s="531"/>
      <c r="Y421" s="531"/>
      <c r="Z421" s="531"/>
      <c r="AA421" s="531"/>
      <c r="AB421" s="616"/>
      <c r="AC421" s="616"/>
      <c r="AD421" s="616"/>
      <c r="AE421" s="616"/>
      <c r="AF421" s="640"/>
      <c r="AG421" s="97"/>
      <c r="AH421" s="90"/>
      <c r="AI421" s="91"/>
      <c r="AJ421" s="91"/>
      <c r="AK421" s="91"/>
      <c r="AL421" s="91"/>
      <c r="AM421" s="91"/>
      <c r="AN421" s="91"/>
      <c r="AO421" s="91"/>
      <c r="AP421" s="91"/>
      <c r="AQ421" s="91"/>
      <c r="AR421" s="91"/>
      <c r="AS421" s="91"/>
      <c r="AT421" s="91"/>
      <c r="AU421" s="91"/>
      <c r="AV421" s="91"/>
      <c r="AW421" s="91"/>
    </row>
    <row r="422" s="138" customFormat="1" ht="11.25" customHeight="1" spans="1:49">
      <c r="A422" s="635"/>
      <c r="B422" s="616"/>
      <c r="C422" s="616"/>
      <c r="D422" s="531" t="s">
        <v>1477</v>
      </c>
      <c r="E422" s="531"/>
      <c r="F422" s="531"/>
      <c r="G422" s="531"/>
      <c r="H422" s="531"/>
      <c r="I422" s="531"/>
      <c r="J422" s="531"/>
      <c r="K422" s="531"/>
      <c r="L422" s="531"/>
      <c r="M422" s="531"/>
      <c r="N422" s="531"/>
      <c r="O422" s="531"/>
      <c r="P422" s="531"/>
      <c r="Q422" s="531"/>
      <c r="R422" s="531"/>
      <c r="S422" s="531"/>
      <c r="T422" s="531"/>
      <c r="U422" s="531"/>
      <c r="V422" s="531"/>
      <c r="W422" s="531"/>
      <c r="X422" s="531"/>
      <c r="Y422" s="531"/>
      <c r="Z422" s="531"/>
      <c r="AA422" s="531"/>
      <c r="AB422" s="616"/>
      <c r="AC422" s="616"/>
      <c r="AD422" s="616"/>
      <c r="AE422" s="616"/>
      <c r="AF422" s="640"/>
      <c r="AG422" s="97"/>
      <c r="AH422" s="90"/>
      <c r="AI422" s="91"/>
      <c r="AJ422" s="91"/>
      <c r="AK422" s="91"/>
      <c r="AL422" s="91"/>
      <c r="AM422" s="91"/>
      <c r="AN422" s="91"/>
      <c r="AO422" s="91"/>
      <c r="AP422" s="91"/>
      <c r="AQ422" s="91"/>
      <c r="AR422" s="91"/>
      <c r="AS422" s="91"/>
      <c r="AT422" s="91"/>
      <c r="AU422" s="91"/>
      <c r="AV422" s="91"/>
      <c r="AW422" s="91"/>
    </row>
    <row r="423" s="138" customFormat="1" ht="11.25" customHeight="1" spans="1:49">
      <c r="A423" s="635"/>
      <c r="B423" s="616"/>
      <c r="C423" s="616"/>
      <c r="D423" s="616"/>
      <c r="E423" s="616"/>
      <c r="F423" s="616"/>
      <c r="G423" s="616"/>
      <c r="H423" s="616"/>
      <c r="I423" s="616"/>
      <c r="J423" s="616"/>
      <c r="K423" s="616"/>
      <c r="L423" s="616"/>
      <c r="M423" s="616"/>
      <c r="N423" s="616"/>
      <c r="O423" s="616"/>
      <c r="P423" s="616"/>
      <c r="Q423" s="616"/>
      <c r="R423" s="616"/>
      <c r="S423" s="616"/>
      <c r="T423" s="616"/>
      <c r="U423" s="616"/>
      <c r="V423" s="616"/>
      <c r="W423" s="616"/>
      <c r="X423" s="616"/>
      <c r="Y423" s="616"/>
      <c r="Z423" s="616"/>
      <c r="AA423" s="616"/>
      <c r="AB423" s="616"/>
      <c r="AC423" s="616"/>
      <c r="AD423" s="616"/>
      <c r="AE423" s="4044" t="s">
        <v>1354</v>
      </c>
      <c r="AF423" s="640"/>
      <c r="AG423" s="97"/>
      <c r="AH423" s="90"/>
      <c r="AI423" s="91"/>
      <c r="AJ423" s="91"/>
      <c r="AK423" s="91"/>
      <c r="AL423" s="91"/>
      <c r="AM423" s="91"/>
      <c r="AN423" s="91"/>
      <c r="AO423" s="91"/>
      <c r="AP423" s="91"/>
      <c r="AQ423" s="91"/>
      <c r="AR423" s="91"/>
      <c r="AS423" s="91"/>
      <c r="AT423" s="91"/>
      <c r="AU423" s="91"/>
      <c r="AV423" s="91"/>
      <c r="AW423" s="91"/>
    </row>
    <row r="424" s="138" customFormat="1" ht="11.25" customHeight="1" spans="1:49">
      <c r="A424" s="635"/>
      <c r="B424" s="616"/>
      <c r="C424" s="616"/>
      <c r="D424" s="4040" t="s">
        <v>145</v>
      </c>
      <c r="E424" s="528" t="s">
        <v>1478</v>
      </c>
      <c r="F424" s="616"/>
      <c r="G424" s="616"/>
      <c r="H424" s="616"/>
      <c r="I424" s="616"/>
      <c r="J424" s="616"/>
      <c r="K424" s="616"/>
      <c r="L424" s="616"/>
      <c r="M424" s="616"/>
      <c r="N424" s="616"/>
      <c r="O424" s="616"/>
      <c r="P424" s="616"/>
      <c r="Q424" s="616"/>
      <c r="R424" s="616"/>
      <c r="S424" s="616"/>
      <c r="T424" s="616"/>
      <c r="U424" s="616"/>
      <c r="V424" s="616"/>
      <c r="W424" s="616"/>
      <c r="X424" s="616"/>
      <c r="Y424" s="616"/>
      <c r="Z424" s="616"/>
      <c r="AA424" s="616"/>
      <c r="AB424" s="616"/>
      <c r="AC424" s="616"/>
      <c r="AD424" s="4038" t="s">
        <v>1479</v>
      </c>
      <c r="AE424" s="145"/>
      <c r="AF424" s="640"/>
      <c r="AG424" s="97"/>
      <c r="AH424" s="90"/>
      <c r="AI424" s="91"/>
      <c r="AJ424" s="91"/>
      <c r="AK424" s="91"/>
      <c r="AL424" s="91"/>
      <c r="AM424" s="91"/>
      <c r="AN424" s="91"/>
      <c r="AO424" s="91"/>
      <c r="AP424" s="91"/>
      <c r="AQ424" s="91"/>
      <c r="AR424" s="91"/>
      <c r="AS424" s="91"/>
      <c r="AT424" s="91"/>
      <c r="AU424" s="91"/>
      <c r="AV424" s="91"/>
      <c r="AW424" s="91"/>
    </row>
    <row r="425" s="138" customFormat="1" ht="11.25" customHeight="1" spans="1:49">
      <c r="A425" s="635"/>
      <c r="B425" s="616"/>
      <c r="C425" s="616"/>
      <c r="D425" s="641"/>
      <c r="E425" s="531" t="s">
        <v>1480</v>
      </c>
      <c r="F425" s="531"/>
      <c r="G425" s="531"/>
      <c r="H425" s="531"/>
      <c r="I425" s="531"/>
      <c r="J425" s="531"/>
      <c r="K425" s="531"/>
      <c r="L425" s="531"/>
      <c r="M425" s="531"/>
      <c r="N425" s="531"/>
      <c r="O425" s="531"/>
      <c r="P425" s="616"/>
      <c r="Q425" s="616"/>
      <c r="R425" s="616"/>
      <c r="S425" s="616"/>
      <c r="T425" s="616"/>
      <c r="U425" s="616"/>
      <c r="V425" s="616"/>
      <c r="W425" s="616"/>
      <c r="X425" s="616"/>
      <c r="Y425" s="616"/>
      <c r="Z425" s="616"/>
      <c r="AA425" s="616"/>
      <c r="AB425" s="616"/>
      <c r="AC425" s="616"/>
      <c r="AD425" s="615"/>
      <c r="AE425" s="149"/>
      <c r="AF425" s="640"/>
      <c r="AG425" s="97"/>
      <c r="AH425" s="90"/>
      <c r="AI425" s="91"/>
      <c r="AJ425" s="91"/>
      <c r="AK425" s="91"/>
      <c r="AL425" s="91"/>
      <c r="AM425" s="91"/>
      <c r="AN425" s="91"/>
      <c r="AO425" s="91"/>
      <c r="AP425" s="91"/>
      <c r="AQ425" s="91"/>
      <c r="AR425" s="91"/>
      <c r="AS425" s="91"/>
      <c r="AT425" s="91"/>
      <c r="AU425" s="91"/>
      <c r="AV425" s="91"/>
      <c r="AW425" s="91"/>
    </row>
    <row r="426" s="138" customFormat="1" ht="11.25" customHeight="1" spans="1:49">
      <c r="A426" s="635"/>
      <c r="B426" s="616"/>
      <c r="C426" s="616"/>
      <c r="D426" s="638"/>
      <c r="E426" s="616"/>
      <c r="F426" s="616"/>
      <c r="G426" s="616"/>
      <c r="H426" s="616"/>
      <c r="I426" s="616"/>
      <c r="J426" s="616"/>
      <c r="K426" s="616"/>
      <c r="L426" s="616"/>
      <c r="M426" s="616"/>
      <c r="N426" s="616"/>
      <c r="O426" s="616"/>
      <c r="P426" s="616"/>
      <c r="Q426" s="616"/>
      <c r="R426" s="616"/>
      <c r="S426" s="616"/>
      <c r="T426" s="616"/>
      <c r="U426" s="616"/>
      <c r="V426" s="616"/>
      <c r="W426" s="616"/>
      <c r="X426" s="616"/>
      <c r="Y426" s="616"/>
      <c r="Z426" s="616"/>
      <c r="AA426" s="616"/>
      <c r="AB426" s="616"/>
      <c r="AC426" s="616"/>
      <c r="AD426" s="616"/>
      <c r="AE426" s="616"/>
      <c r="AF426" s="640"/>
      <c r="AG426" s="97"/>
      <c r="AH426" s="90"/>
      <c r="AI426" s="91"/>
      <c r="AJ426" s="91"/>
      <c r="AK426" s="91"/>
      <c r="AL426" s="91"/>
      <c r="AM426" s="91"/>
      <c r="AN426" s="91"/>
      <c r="AO426" s="91"/>
      <c r="AP426" s="91"/>
      <c r="AQ426" s="91"/>
      <c r="AR426" s="91"/>
      <c r="AS426" s="91"/>
      <c r="AT426" s="91"/>
      <c r="AU426" s="91"/>
      <c r="AV426" s="91"/>
      <c r="AW426" s="91"/>
    </row>
    <row r="427" s="138" customFormat="1" ht="11.25" customHeight="1" spans="1:49">
      <c r="A427" s="635"/>
      <c r="B427" s="616"/>
      <c r="C427" s="616"/>
      <c r="D427" s="4040" t="s">
        <v>149</v>
      </c>
      <c r="E427" s="528" t="s">
        <v>1481</v>
      </c>
      <c r="F427" s="638"/>
      <c r="G427" s="638"/>
      <c r="H427" s="638"/>
      <c r="I427" s="638"/>
      <c r="J427" s="638"/>
      <c r="K427" s="638"/>
      <c r="L427" s="638"/>
      <c r="M427" s="616"/>
      <c r="N427" s="616"/>
      <c r="O427" s="616"/>
      <c r="P427" s="616"/>
      <c r="Q427" s="616"/>
      <c r="R427" s="616"/>
      <c r="S427" s="616"/>
      <c r="T427" s="616"/>
      <c r="U427" s="616"/>
      <c r="V427" s="616"/>
      <c r="W427" s="616"/>
      <c r="X427" s="616"/>
      <c r="Y427" s="616"/>
      <c r="Z427" s="616"/>
      <c r="AA427" s="616"/>
      <c r="AB427" s="616"/>
      <c r="AC427" s="616"/>
      <c r="AD427" s="4038" t="s">
        <v>1482</v>
      </c>
      <c r="AE427" s="145"/>
      <c r="AF427" s="640"/>
      <c r="AG427" s="97"/>
      <c r="AH427" s="90"/>
      <c r="AI427" s="91"/>
      <c r="AJ427" s="91"/>
      <c r="AK427" s="91"/>
      <c r="AL427" s="91"/>
      <c r="AM427" s="91"/>
      <c r="AN427" s="91"/>
      <c r="AO427" s="91"/>
      <c r="AP427" s="91"/>
      <c r="AQ427" s="91"/>
      <c r="AR427" s="91"/>
      <c r="AS427" s="91"/>
      <c r="AT427" s="91"/>
      <c r="AU427" s="91"/>
      <c r="AV427" s="91"/>
      <c r="AW427" s="91"/>
    </row>
    <row r="428" s="138" customFormat="1" ht="11.25" customHeight="1" spans="1:49">
      <c r="A428" s="635"/>
      <c r="B428" s="616"/>
      <c r="C428" s="616"/>
      <c r="D428" s="641"/>
      <c r="E428" s="531" t="s">
        <v>1483</v>
      </c>
      <c r="F428" s="616"/>
      <c r="G428" s="616"/>
      <c r="H428" s="616"/>
      <c r="I428" s="616"/>
      <c r="J428" s="616"/>
      <c r="K428" s="616"/>
      <c r="L428" s="616"/>
      <c r="M428" s="616"/>
      <c r="N428" s="616"/>
      <c r="O428" s="616"/>
      <c r="P428" s="616"/>
      <c r="Q428" s="616"/>
      <c r="R428" s="616"/>
      <c r="S428" s="616"/>
      <c r="T428" s="616"/>
      <c r="U428" s="616"/>
      <c r="V428" s="616"/>
      <c r="W428" s="616"/>
      <c r="X428" s="616"/>
      <c r="Y428" s="616"/>
      <c r="Z428" s="616"/>
      <c r="AA428" s="616"/>
      <c r="AB428" s="616"/>
      <c r="AC428" s="616"/>
      <c r="AD428" s="615"/>
      <c r="AE428" s="149"/>
      <c r="AF428" s="640"/>
      <c r="AG428" s="97"/>
      <c r="AH428" s="90"/>
      <c r="AI428" s="91"/>
      <c r="AJ428" s="91"/>
      <c r="AK428" s="91"/>
      <c r="AL428" s="91"/>
      <c r="AM428" s="91"/>
      <c r="AN428" s="91"/>
      <c r="AO428" s="91"/>
      <c r="AP428" s="91"/>
      <c r="AQ428" s="91"/>
      <c r="AR428" s="91"/>
      <c r="AS428" s="91"/>
      <c r="AT428" s="91"/>
      <c r="AU428" s="91"/>
      <c r="AV428" s="91"/>
      <c r="AW428" s="91"/>
    </row>
    <row r="429" s="138" customFormat="1" ht="11.25" customHeight="1" spans="1:49">
      <c r="A429" s="635"/>
      <c r="B429" s="616"/>
      <c r="C429" s="616"/>
      <c r="D429" s="638"/>
      <c r="E429" s="616"/>
      <c r="F429" s="616"/>
      <c r="G429" s="616"/>
      <c r="H429" s="616"/>
      <c r="I429" s="616"/>
      <c r="J429" s="616"/>
      <c r="K429" s="616"/>
      <c r="L429" s="616"/>
      <c r="M429" s="616"/>
      <c r="N429" s="616"/>
      <c r="O429" s="616"/>
      <c r="P429" s="616"/>
      <c r="Q429" s="616"/>
      <c r="R429" s="616"/>
      <c r="S429" s="616"/>
      <c r="T429" s="616"/>
      <c r="U429" s="616"/>
      <c r="V429" s="616"/>
      <c r="W429" s="616"/>
      <c r="X429" s="616"/>
      <c r="Y429" s="616"/>
      <c r="Z429" s="616"/>
      <c r="AA429" s="616"/>
      <c r="AB429" s="616"/>
      <c r="AC429" s="616"/>
      <c r="AD429" s="616"/>
      <c r="AE429" s="616"/>
      <c r="AF429" s="640"/>
      <c r="AG429" s="97"/>
      <c r="AH429" s="90"/>
      <c r="AI429" s="91"/>
      <c r="AJ429" s="91"/>
      <c r="AK429" s="91"/>
      <c r="AL429" s="91"/>
      <c r="AM429" s="91"/>
      <c r="AN429" s="91"/>
      <c r="AO429" s="91"/>
      <c r="AP429" s="91"/>
      <c r="AQ429" s="91"/>
      <c r="AR429" s="91"/>
      <c r="AS429" s="91"/>
      <c r="AT429" s="91"/>
      <c r="AU429" s="91"/>
      <c r="AV429" s="91"/>
      <c r="AW429" s="91"/>
    </row>
    <row r="430" s="138" customFormat="1" ht="11.25" customHeight="1" spans="1:49">
      <c r="A430" s="635"/>
      <c r="B430" s="616"/>
      <c r="C430" s="616"/>
      <c r="D430" s="4040" t="s">
        <v>192</v>
      </c>
      <c r="E430" s="528" t="s">
        <v>1484</v>
      </c>
      <c r="F430" s="616"/>
      <c r="G430" s="616"/>
      <c r="H430" s="616"/>
      <c r="I430" s="616"/>
      <c r="J430" s="616"/>
      <c r="K430" s="616"/>
      <c r="L430" s="616"/>
      <c r="M430" s="616"/>
      <c r="N430" s="616"/>
      <c r="O430" s="616"/>
      <c r="P430" s="616"/>
      <c r="Q430" s="616"/>
      <c r="R430" s="616"/>
      <c r="S430" s="616"/>
      <c r="T430" s="616"/>
      <c r="U430" s="616"/>
      <c r="V430" s="616"/>
      <c r="W430" s="616"/>
      <c r="X430" s="616"/>
      <c r="Y430" s="616"/>
      <c r="Z430" s="616"/>
      <c r="AA430" s="616"/>
      <c r="AB430" s="616"/>
      <c r="AC430" s="616"/>
      <c r="AD430" s="4038" t="s">
        <v>1485</v>
      </c>
      <c r="AE430" s="145"/>
      <c r="AF430" s="640"/>
      <c r="AG430" s="97"/>
      <c r="AH430" s="90"/>
      <c r="AI430" s="91"/>
      <c r="AJ430" s="91"/>
      <c r="AK430" s="91"/>
      <c r="AL430" s="91"/>
      <c r="AM430" s="91"/>
      <c r="AN430" s="91"/>
      <c r="AO430" s="91"/>
      <c r="AP430" s="91"/>
      <c r="AQ430" s="91"/>
      <c r="AR430" s="91"/>
      <c r="AS430" s="91"/>
      <c r="AT430" s="91"/>
      <c r="AU430" s="91"/>
      <c r="AV430" s="91"/>
      <c r="AW430" s="91"/>
    </row>
    <row r="431" s="138" customFormat="1" ht="11.25" customHeight="1" spans="1:49">
      <c r="A431" s="635"/>
      <c r="B431" s="616"/>
      <c r="C431" s="616"/>
      <c r="D431" s="641"/>
      <c r="E431" s="531" t="s">
        <v>1486</v>
      </c>
      <c r="F431" s="616"/>
      <c r="G431" s="616"/>
      <c r="H431" s="616"/>
      <c r="I431" s="616"/>
      <c r="J431" s="616"/>
      <c r="K431" s="616"/>
      <c r="L431" s="616"/>
      <c r="M431" s="616"/>
      <c r="N431" s="616"/>
      <c r="O431" s="616"/>
      <c r="P431" s="616"/>
      <c r="Q431" s="616"/>
      <c r="R431" s="616"/>
      <c r="S431" s="616"/>
      <c r="T431" s="616"/>
      <c r="U431" s="616"/>
      <c r="V431" s="616"/>
      <c r="W431" s="616"/>
      <c r="X431" s="616"/>
      <c r="Y431" s="616"/>
      <c r="Z431" s="616"/>
      <c r="AA431" s="616"/>
      <c r="AB431" s="616"/>
      <c r="AC431" s="616"/>
      <c r="AD431" s="615"/>
      <c r="AE431" s="149"/>
      <c r="AF431" s="640"/>
      <c r="AG431" s="97"/>
      <c r="AH431" s="90"/>
      <c r="AI431" s="91"/>
      <c r="AJ431" s="91"/>
      <c r="AK431" s="91"/>
      <c r="AL431" s="91"/>
      <c r="AM431" s="91"/>
      <c r="AN431" s="91"/>
      <c r="AO431" s="91"/>
      <c r="AP431" s="91"/>
      <c r="AQ431" s="91"/>
      <c r="AR431" s="91"/>
      <c r="AS431" s="91"/>
      <c r="AT431" s="91"/>
      <c r="AU431" s="91"/>
      <c r="AV431" s="91"/>
      <c r="AW431" s="91"/>
    </row>
    <row r="432" s="138" customFormat="1" ht="11.25" customHeight="1" spans="1:49">
      <c r="A432" s="635"/>
      <c r="B432" s="616"/>
      <c r="C432" s="616"/>
      <c r="D432" s="638"/>
      <c r="E432" s="616"/>
      <c r="F432" s="616"/>
      <c r="G432" s="616"/>
      <c r="H432" s="616"/>
      <c r="I432" s="616"/>
      <c r="J432" s="616"/>
      <c r="K432" s="616"/>
      <c r="L432" s="616"/>
      <c r="M432" s="616"/>
      <c r="N432" s="616"/>
      <c r="O432" s="616"/>
      <c r="P432" s="616"/>
      <c r="Q432" s="616"/>
      <c r="R432" s="616"/>
      <c r="S432" s="616"/>
      <c r="T432" s="616"/>
      <c r="U432" s="616"/>
      <c r="V432" s="616"/>
      <c r="W432" s="616"/>
      <c r="X432" s="616"/>
      <c r="Y432" s="616"/>
      <c r="Z432" s="616"/>
      <c r="AA432" s="616"/>
      <c r="AB432" s="616"/>
      <c r="AC432" s="616"/>
      <c r="AD432" s="616"/>
      <c r="AE432" s="616"/>
      <c r="AF432" s="640"/>
      <c r="AG432" s="97"/>
      <c r="AH432" s="90"/>
      <c r="AI432" s="91"/>
      <c r="AJ432" s="91"/>
      <c r="AK432" s="91"/>
      <c r="AL432" s="91"/>
      <c r="AM432" s="91"/>
      <c r="AN432" s="91"/>
      <c r="AO432" s="91"/>
      <c r="AP432" s="91"/>
      <c r="AQ432" s="91"/>
      <c r="AR432" s="91"/>
      <c r="AS432" s="91"/>
      <c r="AT432" s="91"/>
      <c r="AU432" s="91"/>
      <c r="AV432" s="91"/>
      <c r="AW432" s="91"/>
    </row>
    <row r="433" s="138" customFormat="1" ht="11.25" customHeight="1" spans="1:49">
      <c r="A433" s="635"/>
      <c r="B433" s="616"/>
      <c r="C433" s="616"/>
      <c r="D433" s="4040" t="s">
        <v>253</v>
      </c>
      <c r="E433" s="528" t="s">
        <v>1487</v>
      </c>
      <c r="F433" s="616"/>
      <c r="G433" s="616"/>
      <c r="H433" s="616"/>
      <c r="I433" s="616"/>
      <c r="J433" s="616"/>
      <c r="K433" s="616"/>
      <c r="L433" s="616"/>
      <c r="M433" s="616"/>
      <c r="N433" s="616"/>
      <c r="O433" s="616"/>
      <c r="P433" s="616"/>
      <c r="Q433" s="616"/>
      <c r="R433" s="616"/>
      <c r="S433" s="616"/>
      <c r="T433" s="616"/>
      <c r="U433" s="616"/>
      <c r="V433" s="616"/>
      <c r="W433" s="616"/>
      <c r="X433" s="616"/>
      <c r="Y433" s="616"/>
      <c r="Z433" s="616"/>
      <c r="AA433" s="616"/>
      <c r="AB433" s="616"/>
      <c r="AC433" s="616"/>
      <c r="AD433" s="4038" t="s">
        <v>1488</v>
      </c>
      <c r="AE433" s="145"/>
      <c r="AF433" s="640"/>
      <c r="AG433" s="97"/>
      <c r="AH433" s="90"/>
      <c r="AI433" s="91"/>
      <c r="AJ433" s="91"/>
      <c r="AK433" s="91"/>
      <c r="AL433" s="91"/>
      <c r="AM433" s="91"/>
      <c r="AN433" s="91"/>
      <c r="AO433" s="91"/>
      <c r="AP433" s="91"/>
      <c r="AQ433" s="91"/>
      <c r="AR433" s="91"/>
      <c r="AS433" s="91"/>
      <c r="AT433" s="91"/>
      <c r="AU433" s="91"/>
      <c r="AV433" s="91"/>
      <c r="AW433" s="91"/>
    </row>
    <row r="434" s="138" customFormat="1" ht="11.25" customHeight="1" spans="1:49">
      <c r="A434" s="635"/>
      <c r="B434" s="616"/>
      <c r="C434" s="616"/>
      <c r="D434" s="641"/>
      <c r="E434" s="531" t="s">
        <v>1489</v>
      </c>
      <c r="F434" s="616"/>
      <c r="G434" s="616"/>
      <c r="H434" s="616"/>
      <c r="I434" s="616"/>
      <c r="J434" s="616"/>
      <c r="K434" s="616"/>
      <c r="L434" s="616"/>
      <c r="M434" s="616"/>
      <c r="N434" s="616"/>
      <c r="O434" s="616"/>
      <c r="P434" s="616"/>
      <c r="Q434" s="616"/>
      <c r="R434" s="616"/>
      <c r="S434" s="616"/>
      <c r="T434" s="616"/>
      <c r="U434" s="616"/>
      <c r="V434" s="616"/>
      <c r="W434" s="616"/>
      <c r="X434" s="616"/>
      <c r="Y434" s="616"/>
      <c r="Z434" s="616"/>
      <c r="AA434" s="616"/>
      <c r="AB434" s="616"/>
      <c r="AC434" s="616"/>
      <c r="AD434" s="615"/>
      <c r="AE434" s="149"/>
      <c r="AF434" s="640"/>
      <c r="AG434" s="97"/>
      <c r="AH434" s="90"/>
      <c r="AI434" s="91"/>
      <c r="AJ434" s="91"/>
      <c r="AK434" s="91"/>
      <c r="AL434" s="91"/>
      <c r="AM434" s="91"/>
      <c r="AN434" s="91"/>
      <c r="AO434" s="91"/>
      <c r="AP434" s="91"/>
      <c r="AQ434" s="91"/>
      <c r="AR434" s="91"/>
      <c r="AS434" s="91"/>
      <c r="AT434" s="91"/>
      <c r="AU434" s="91"/>
      <c r="AV434" s="91"/>
      <c r="AW434" s="91"/>
    </row>
    <row r="435" s="138" customFormat="1" ht="11.25" customHeight="1" spans="1:49">
      <c r="A435" s="635"/>
      <c r="B435" s="616"/>
      <c r="C435" s="616"/>
      <c r="D435" s="638"/>
      <c r="E435" s="616"/>
      <c r="F435" s="616"/>
      <c r="G435" s="616"/>
      <c r="H435" s="616"/>
      <c r="I435" s="616"/>
      <c r="J435" s="616"/>
      <c r="K435" s="616"/>
      <c r="L435" s="616"/>
      <c r="M435" s="616"/>
      <c r="N435" s="616"/>
      <c r="O435" s="616"/>
      <c r="P435" s="616"/>
      <c r="Q435" s="616"/>
      <c r="R435" s="616"/>
      <c r="S435" s="616"/>
      <c r="T435" s="616"/>
      <c r="U435" s="616"/>
      <c r="V435" s="616"/>
      <c r="W435" s="616"/>
      <c r="X435" s="616"/>
      <c r="Y435" s="616"/>
      <c r="Z435" s="616"/>
      <c r="AA435" s="616"/>
      <c r="AB435" s="616"/>
      <c r="AC435" s="616"/>
      <c r="AD435" s="616"/>
      <c r="AE435" s="616"/>
      <c r="AF435" s="640"/>
      <c r="AG435" s="97"/>
      <c r="AH435" s="90"/>
      <c r="AI435" s="91"/>
      <c r="AJ435" s="91"/>
      <c r="AK435" s="91"/>
      <c r="AL435" s="91"/>
      <c r="AM435" s="91"/>
      <c r="AN435" s="91"/>
      <c r="AO435" s="91"/>
      <c r="AP435" s="91"/>
      <c r="AQ435" s="91"/>
      <c r="AR435" s="91"/>
      <c r="AS435" s="91"/>
      <c r="AT435" s="91"/>
      <c r="AU435" s="91"/>
      <c r="AV435" s="91"/>
      <c r="AW435" s="91"/>
    </row>
    <row r="436" s="138" customFormat="1" ht="11.25" customHeight="1" spans="1:49">
      <c r="A436" s="635"/>
      <c r="B436" s="616"/>
      <c r="C436" s="616"/>
      <c r="D436" s="4040" t="s">
        <v>256</v>
      </c>
      <c r="E436" s="528" t="s">
        <v>1490</v>
      </c>
      <c r="F436" s="616"/>
      <c r="G436" s="616"/>
      <c r="H436" s="616"/>
      <c r="I436" s="616"/>
      <c r="J436" s="616"/>
      <c r="K436" s="616"/>
      <c r="L436" s="616"/>
      <c r="M436" s="616"/>
      <c r="N436" s="616"/>
      <c r="O436" s="616"/>
      <c r="P436" s="616"/>
      <c r="Q436" s="616"/>
      <c r="R436" s="616"/>
      <c r="S436" s="616"/>
      <c r="T436" s="616"/>
      <c r="U436" s="616"/>
      <c r="V436" s="616"/>
      <c r="W436" s="616"/>
      <c r="X436" s="616"/>
      <c r="Y436" s="616"/>
      <c r="Z436" s="616"/>
      <c r="AA436" s="616"/>
      <c r="AB436" s="616"/>
      <c r="AC436" s="616"/>
      <c r="AD436" s="4038" t="s">
        <v>1491</v>
      </c>
      <c r="AE436" s="145"/>
      <c r="AF436" s="640"/>
      <c r="AG436" s="97"/>
      <c r="AH436" s="90"/>
      <c r="AI436" s="91"/>
      <c r="AJ436" s="91"/>
      <c r="AK436" s="91"/>
      <c r="AL436" s="91"/>
      <c r="AM436" s="91"/>
      <c r="AN436" s="91"/>
      <c r="AO436" s="91"/>
      <c r="AP436" s="91"/>
      <c r="AQ436" s="91"/>
      <c r="AR436" s="91"/>
      <c r="AS436" s="91"/>
      <c r="AT436" s="91"/>
      <c r="AU436" s="91"/>
      <c r="AV436" s="91"/>
      <c r="AW436" s="91"/>
    </row>
    <row r="437" s="138" customFormat="1" ht="11.25" customHeight="1" spans="1:49">
      <c r="A437" s="635"/>
      <c r="B437" s="616"/>
      <c r="C437" s="616"/>
      <c r="D437" s="641"/>
      <c r="E437" s="531" t="s">
        <v>1492</v>
      </c>
      <c r="F437" s="616"/>
      <c r="G437" s="616"/>
      <c r="H437" s="616"/>
      <c r="I437" s="616"/>
      <c r="J437" s="616"/>
      <c r="K437" s="616"/>
      <c r="L437" s="616"/>
      <c r="M437" s="616"/>
      <c r="N437" s="616"/>
      <c r="O437" s="616"/>
      <c r="P437" s="616"/>
      <c r="Q437" s="616"/>
      <c r="R437" s="616"/>
      <c r="S437" s="616"/>
      <c r="T437" s="616"/>
      <c r="U437" s="616"/>
      <c r="V437" s="616"/>
      <c r="W437" s="616"/>
      <c r="X437" s="616"/>
      <c r="Y437" s="616"/>
      <c r="Z437" s="616"/>
      <c r="AA437" s="616"/>
      <c r="AB437" s="616"/>
      <c r="AC437" s="616"/>
      <c r="AD437" s="615"/>
      <c r="AE437" s="149"/>
      <c r="AF437" s="640"/>
      <c r="AG437" s="97"/>
      <c r="AH437" s="90"/>
      <c r="AI437" s="91"/>
      <c r="AJ437" s="91"/>
      <c r="AK437" s="91"/>
      <c r="AL437" s="91"/>
      <c r="AM437" s="91"/>
      <c r="AN437" s="91"/>
      <c r="AO437" s="91"/>
      <c r="AP437" s="91"/>
      <c r="AQ437" s="91"/>
      <c r="AR437" s="91"/>
      <c r="AS437" s="91"/>
      <c r="AT437" s="91"/>
      <c r="AU437" s="91"/>
      <c r="AV437" s="91"/>
      <c r="AW437" s="91"/>
    </row>
    <row r="438" s="138" customFormat="1" ht="11.25" customHeight="1" spans="1:49">
      <c r="A438" s="736"/>
      <c r="B438" s="736"/>
      <c r="C438" s="165"/>
      <c r="D438" s="124"/>
      <c r="E438" s="124"/>
      <c r="F438" s="737"/>
      <c r="G438" s="737"/>
      <c r="H438" s="737"/>
      <c r="I438" s="737"/>
      <c r="J438" s="737"/>
      <c r="K438" s="737"/>
      <c r="L438" s="737"/>
      <c r="M438" s="737"/>
      <c r="N438" s="737"/>
      <c r="O438" s="737"/>
      <c r="P438" s="737"/>
      <c r="Q438" s="124"/>
      <c r="R438" s="124"/>
      <c r="S438" s="124"/>
      <c r="T438" s="124"/>
      <c r="U438" s="124"/>
      <c r="V438" s="124"/>
      <c r="W438" s="371"/>
      <c r="X438" s="371"/>
      <c r="Y438" s="371"/>
      <c r="Z438" s="371"/>
      <c r="AA438" s="371"/>
      <c r="AB438" s="371"/>
      <c r="AC438" s="371"/>
      <c r="AD438" s="165"/>
      <c r="AE438" s="165"/>
      <c r="AF438" s="738"/>
      <c r="AG438" s="371"/>
      <c r="AH438" s="729"/>
      <c r="AI438" s="91"/>
      <c r="AJ438" s="91"/>
      <c r="AK438" s="91"/>
      <c r="AL438" s="91"/>
      <c r="AM438" s="91"/>
      <c r="AN438" s="91"/>
      <c r="AO438" s="91"/>
      <c r="AP438" s="91"/>
      <c r="AQ438" s="91"/>
      <c r="AR438" s="91"/>
      <c r="AS438" s="91"/>
      <c r="AT438" s="91"/>
      <c r="AU438" s="91"/>
      <c r="AV438" s="91"/>
      <c r="AW438" s="91"/>
    </row>
    <row r="439" s="490" customFormat="1" ht="11.25" spans="1:49">
      <c r="A439" s="397"/>
      <c r="B439" s="86"/>
      <c r="C439" s="147"/>
      <c r="D439" s="114"/>
      <c r="E439" s="457"/>
      <c r="F439" s="95"/>
      <c r="G439" s="95"/>
      <c r="H439" s="88"/>
      <c r="I439" s="88"/>
      <c r="J439" s="93"/>
      <c r="K439" s="93"/>
      <c r="L439" s="93"/>
      <c r="M439" s="91"/>
      <c r="N439" s="93"/>
      <c r="O439" s="93"/>
      <c r="P439" s="93"/>
      <c r="Q439" s="93"/>
      <c r="R439" s="93"/>
      <c r="S439" s="93"/>
      <c r="T439" s="93"/>
      <c r="U439" s="94"/>
      <c r="V439" s="93"/>
      <c r="W439" s="93"/>
      <c r="X439" s="93"/>
      <c r="Y439" s="93"/>
      <c r="Z439" s="93"/>
      <c r="AA439" s="93"/>
      <c r="AB439" s="93"/>
      <c r="AC439" s="91"/>
      <c r="AD439" s="101"/>
      <c r="AE439" s="101"/>
      <c r="AF439" s="101"/>
      <c r="AG439" s="132"/>
      <c r="AH439" s="91"/>
      <c r="AI439" s="91"/>
      <c r="AJ439" s="396"/>
      <c r="AK439" s="396"/>
      <c r="AL439" s="396"/>
      <c r="AM439" s="396"/>
      <c r="AN439" s="396"/>
      <c r="AO439" s="396"/>
      <c r="AP439" s="396"/>
      <c r="AQ439" s="396"/>
      <c r="AR439" s="396"/>
      <c r="AS439" s="396"/>
      <c r="AT439" s="396"/>
      <c r="AU439" s="396"/>
      <c r="AV439" s="396"/>
      <c r="AW439" s="396"/>
    </row>
    <row r="440" s="138" customFormat="1" ht="11.25" customHeight="1" spans="1:49">
      <c r="A440" s="635"/>
      <c r="B440" s="748" t="s">
        <v>1493</v>
      </c>
      <c r="C440" s="748"/>
      <c r="D440" s="528" t="s">
        <v>1494</v>
      </c>
      <c r="E440" s="616"/>
      <c r="F440" s="616"/>
      <c r="G440" s="616"/>
      <c r="H440" s="616"/>
      <c r="I440" s="616"/>
      <c r="J440" s="616"/>
      <c r="K440" s="616"/>
      <c r="L440" s="616"/>
      <c r="M440" s="616"/>
      <c r="N440" s="616"/>
      <c r="O440" s="616"/>
      <c r="P440" s="616"/>
      <c r="Q440" s="616"/>
      <c r="R440" s="616"/>
      <c r="S440" s="616"/>
      <c r="T440" s="616"/>
      <c r="U440" s="616"/>
      <c r="V440" s="616"/>
      <c r="W440" s="616"/>
      <c r="X440" s="616"/>
      <c r="Y440" s="616"/>
      <c r="Z440" s="616"/>
      <c r="AA440" s="616"/>
      <c r="AB440" s="616"/>
      <c r="AC440" s="616"/>
      <c r="AD440" s="616"/>
      <c r="AE440" s="616"/>
      <c r="AF440" s="640"/>
      <c r="AG440" s="97"/>
      <c r="AH440" s="90"/>
      <c r="AI440" s="91"/>
      <c r="AJ440" s="91"/>
      <c r="AK440" s="91"/>
      <c r="AL440" s="91"/>
      <c r="AM440" s="91"/>
      <c r="AN440" s="91"/>
      <c r="AO440" s="91"/>
      <c r="AP440" s="91"/>
      <c r="AQ440" s="91"/>
      <c r="AR440" s="91"/>
      <c r="AS440" s="91"/>
      <c r="AT440" s="91"/>
      <c r="AU440" s="91"/>
      <c r="AV440" s="91"/>
      <c r="AW440" s="91"/>
    </row>
    <row r="441" s="138" customFormat="1" ht="11.25" customHeight="1" spans="1:49">
      <c r="A441" s="635"/>
      <c r="B441" s="750"/>
      <c r="C441" s="750"/>
      <c r="D441" s="638" t="s">
        <v>1475</v>
      </c>
      <c r="E441" s="616"/>
      <c r="F441" s="616"/>
      <c r="G441" s="616"/>
      <c r="H441" s="616"/>
      <c r="I441" s="616"/>
      <c r="J441" s="616"/>
      <c r="K441" s="616"/>
      <c r="L441" s="616"/>
      <c r="M441" s="616"/>
      <c r="N441" s="616"/>
      <c r="O441" s="616"/>
      <c r="P441" s="616"/>
      <c r="Q441" s="616"/>
      <c r="R441" s="616"/>
      <c r="S441" s="616"/>
      <c r="T441" s="616"/>
      <c r="U441" s="616"/>
      <c r="V441" s="616"/>
      <c r="W441" s="616"/>
      <c r="X441" s="616"/>
      <c r="Y441" s="616"/>
      <c r="Z441" s="616"/>
      <c r="AA441" s="616"/>
      <c r="AB441" s="616"/>
      <c r="AC441" s="616"/>
      <c r="AD441" s="616"/>
      <c r="AE441" s="616"/>
      <c r="AF441" s="640"/>
      <c r="AG441" s="97"/>
      <c r="AH441" s="90"/>
      <c r="AI441" s="91"/>
      <c r="AJ441" s="91"/>
      <c r="AK441" s="91"/>
      <c r="AL441" s="91"/>
      <c r="AM441" s="91"/>
      <c r="AN441" s="91"/>
      <c r="AO441" s="91"/>
      <c r="AP441" s="91"/>
      <c r="AQ441" s="91"/>
      <c r="AR441" s="91"/>
      <c r="AS441" s="91"/>
      <c r="AT441" s="91"/>
      <c r="AU441" s="91"/>
      <c r="AV441" s="91"/>
      <c r="AW441" s="91"/>
    </row>
    <row r="442" s="138" customFormat="1" ht="11.25" customHeight="1" spans="1:49">
      <c r="A442" s="635"/>
      <c r="B442" s="616"/>
      <c r="C442" s="616"/>
      <c r="D442" s="531" t="s">
        <v>1495</v>
      </c>
      <c r="E442" s="616"/>
      <c r="F442" s="616"/>
      <c r="G442" s="616"/>
      <c r="H442" s="616"/>
      <c r="I442" s="616"/>
      <c r="J442" s="616"/>
      <c r="K442" s="616"/>
      <c r="L442" s="616"/>
      <c r="M442" s="616"/>
      <c r="N442" s="616"/>
      <c r="O442" s="616"/>
      <c r="P442" s="616"/>
      <c r="Q442" s="616"/>
      <c r="R442" s="616"/>
      <c r="S442" s="616"/>
      <c r="T442" s="616"/>
      <c r="U442" s="616"/>
      <c r="V442" s="616"/>
      <c r="W442" s="616"/>
      <c r="X442" s="616"/>
      <c r="Y442" s="616"/>
      <c r="Z442" s="616"/>
      <c r="AA442" s="616"/>
      <c r="AB442" s="616"/>
      <c r="AC442" s="616"/>
      <c r="AD442" s="616"/>
      <c r="AE442" s="616"/>
      <c r="AF442" s="640"/>
      <c r="AG442" s="97"/>
      <c r="AH442" s="90"/>
      <c r="AI442" s="91"/>
      <c r="AJ442" s="91"/>
      <c r="AK442" s="91"/>
      <c r="AL442" s="91"/>
      <c r="AM442" s="91"/>
      <c r="AN442" s="91"/>
      <c r="AO442" s="91"/>
      <c r="AP442" s="91"/>
      <c r="AQ442" s="91"/>
      <c r="AR442" s="91"/>
      <c r="AS442" s="91"/>
      <c r="AT442" s="91"/>
      <c r="AU442" s="91"/>
      <c r="AV442" s="91"/>
      <c r="AW442" s="91"/>
    </row>
    <row r="443" s="138" customFormat="1" ht="11.25" customHeight="1" spans="1:49">
      <c r="A443" s="635"/>
      <c r="B443" s="616"/>
      <c r="C443" s="616"/>
      <c r="D443" s="616"/>
      <c r="E443" s="616"/>
      <c r="F443" s="616"/>
      <c r="G443" s="616"/>
      <c r="H443" s="616"/>
      <c r="I443" s="616"/>
      <c r="J443" s="616"/>
      <c r="K443" s="616"/>
      <c r="L443" s="616"/>
      <c r="M443" s="616"/>
      <c r="N443" s="616"/>
      <c r="O443" s="616"/>
      <c r="P443" s="616"/>
      <c r="Q443" s="616"/>
      <c r="R443" s="616"/>
      <c r="S443" s="616"/>
      <c r="T443" s="616"/>
      <c r="U443" s="616"/>
      <c r="V443" s="616"/>
      <c r="W443" s="616"/>
      <c r="X443" s="616"/>
      <c r="Y443" s="616"/>
      <c r="Z443" s="616"/>
      <c r="AA443" s="616"/>
      <c r="AB443" s="616"/>
      <c r="AC443" s="616"/>
      <c r="AD443" s="616"/>
      <c r="AE443" s="4044" t="s">
        <v>1445</v>
      </c>
      <c r="AF443" s="640"/>
      <c r="AG443" s="97"/>
      <c r="AH443" s="90"/>
      <c r="AI443" s="91"/>
      <c r="AJ443" s="91"/>
      <c r="AK443" s="91"/>
      <c r="AL443" s="91"/>
      <c r="AM443" s="91"/>
      <c r="AN443" s="91"/>
      <c r="AO443" s="91"/>
      <c r="AP443" s="91"/>
      <c r="AQ443" s="91"/>
      <c r="AR443" s="91"/>
      <c r="AS443" s="91"/>
      <c r="AT443" s="91"/>
      <c r="AU443" s="91"/>
      <c r="AV443" s="91"/>
      <c r="AW443" s="91"/>
    </row>
    <row r="444" s="138" customFormat="1" ht="11.25" customHeight="1" spans="1:49">
      <c r="A444" s="635"/>
      <c r="B444" s="616"/>
      <c r="C444" s="616"/>
      <c r="D444" s="4040" t="s">
        <v>145</v>
      </c>
      <c r="E444" s="528" t="s">
        <v>1496</v>
      </c>
      <c r="F444" s="616"/>
      <c r="G444" s="616"/>
      <c r="H444" s="616"/>
      <c r="I444" s="616"/>
      <c r="J444" s="616"/>
      <c r="K444" s="616"/>
      <c r="L444" s="616"/>
      <c r="M444" s="616"/>
      <c r="N444" s="616"/>
      <c r="O444" s="616"/>
      <c r="P444" s="616"/>
      <c r="Q444" s="616"/>
      <c r="R444" s="616"/>
      <c r="S444" s="616"/>
      <c r="T444" s="616"/>
      <c r="U444" s="616"/>
      <c r="V444" s="616"/>
      <c r="W444" s="616"/>
      <c r="X444" s="616"/>
      <c r="Y444" s="616"/>
      <c r="Z444" s="616"/>
      <c r="AA444" s="616"/>
      <c r="AB444" s="616"/>
      <c r="AC444" s="616"/>
      <c r="AD444" s="615">
        <v>13</v>
      </c>
      <c r="AE444" s="145"/>
      <c r="AF444" s="640"/>
      <c r="AG444" s="97"/>
      <c r="AH444" s="90"/>
      <c r="AI444" s="91"/>
      <c r="AJ444" s="91"/>
      <c r="AK444" s="91"/>
      <c r="AL444" s="91"/>
      <c r="AM444" s="91"/>
      <c r="AN444" s="91"/>
      <c r="AO444" s="91"/>
      <c r="AP444" s="91"/>
      <c r="AQ444" s="91"/>
      <c r="AR444" s="91"/>
      <c r="AS444" s="91"/>
      <c r="AT444" s="91"/>
      <c r="AU444" s="91"/>
      <c r="AV444" s="91"/>
      <c r="AW444" s="91"/>
    </row>
    <row r="445" s="138" customFormat="1" ht="11.25" customHeight="1" spans="1:49">
      <c r="A445" s="635"/>
      <c r="B445" s="616"/>
      <c r="C445" s="616"/>
      <c r="D445" s="641"/>
      <c r="E445" s="98" t="s">
        <v>1497</v>
      </c>
      <c r="F445" s="616"/>
      <c r="G445" s="616"/>
      <c r="H445" s="616"/>
      <c r="I445" s="616"/>
      <c r="J445" s="616"/>
      <c r="K445" s="616"/>
      <c r="L445" s="616"/>
      <c r="M445" s="616"/>
      <c r="N445" s="616"/>
      <c r="O445" s="616"/>
      <c r="P445" s="616"/>
      <c r="Q445" s="616"/>
      <c r="R445" s="616"/>
      <c r="S445" s="616"/>
      <c r="T445" s="616"/>
      <c r="U445" s="616"/>
      <c r="V445" s="616"/>
      <c r="W445" s="616"/>
      <c r="X445" s="616"/>
      <c r="Y445" s="616"/>
      <c r="Z445" s="616"/>
      <c r="AA445" s="616"/>
      <c r="AB445" s="616"/>
      <c r="AC445" s="616"/>
      <c r="AD445" s="615"/>
      <c r="AE445" s="149"/>
      <c r="AF445" s="640"/>
      <c r="AG445" s="97"/>
      <c r="AH445" s="90"/>
      <c r="AI445" s="91"/>
      <c r="AJ445" s="91"/>
      <c r="AK445" s="91"/>
      <c r="AL445" s="91"/>
      <c r="AM445" s="91"/>
      <c r="AN445" s="91"/>
      <c r="AO445" s="91"/>
      <c r="AP445" s="91"/>
      <c r="AQ445" s="91"/>
      <c r="AR445" s="91"/>
      <c r="AS445" s="91"/>
      <c r="AT445" s="91"/>
      <c r="AU445" s="91"/>
      <c r="AV445" s="91"/>
      <c r="AW445" s="91"/>
    </row>
    <row r="446" s="138" customFormat="1" ht="11.25" customHeight="1" spans="1:49">
      <c r="A446" s="635"/>
      <c r="B446" s="616"/>
      <c r="C446" s="616"/>
      <c r="D446" s="641"/>
      <c r="E446" s="531" t="s">
        <v>1498</v>
      </c>
      <c r="F446" s="616"/>
      <c r="G446" s="616"/>
      <c r="H446" s="616"/>
      <c r="I446" s="616"/>
      <c r="J446" s="616"/>
      <c r="K446" s="616"/>
      <c r="L446" s="616"/>
      <c r="M446" s="616"/>
      <c r="N446" s="616"/>
      <c r="O446" s="616"/>
      <c r="P446" s="616"/>
      <c r="Q446" s="616"/>
      <c r="R446" s="616"/>
      <c r="S446" s="616"/>
      <c r="T446" s="616"/>
      <c r="U446" s="616"/>
      <c r="V446" s="616"/>
      <c r="W446" s="616"/>
      <c r="X446" s="616"/>
      <c r="Y446" s="616"/>
      <c r="Z446" s="616"/>
      <c r="AA446" s="616"/>
      <c r="AB446" s="616"/>
      <c r="AC446" s="616"/>
      <c r="AD446" s="614"/>
      <c r="AE446" s="306"/>
      <c r="AF446" s="640"/>
      <c r="AG446" s="97"/>
      <c r="AH446" s="90"/>
      <c r="AI446" s="91"/>
      <c r="AJ446" s="91"/>
      <c r="AK446" s="91"/>
      <c r="AL446" s="91"/>
      <c r="AM446" s="91"/>
      <c r="AN446" s="91"/>
      <c r="AO446" s="91"/>
      <c r="AP446" s="91"/>
      <c r="AQ446" s="91"/>
      <c r="AR446" s="91"/>
      <c r="AS446" s="91"/>
      <c r="AT446" s="91"/>
      <c r="AU446" s="91"/>
      <c r="AV446" s="91"/>
      <c r="AW446" s="91"/>
    </row>
    <row r="447" s="138" customFormat="1" ht="6.75" customHeight="1" spans="1:49">
      <c r="A447" s="635"/>
      <c r="B447" s="616"/>
      <c r="C447" s="616"/>
      <c r="D447" s="638"/>
      <c r="E447" s="616"/>
      <c r="F447" s="616"/>
      <c r="G447" s="616"/>
      <c r="H447" s="616"/>
      <c r="I447" s="616"/>
      <c r="J447" s="616"/>
      <c r="K447" s="616"/>
      <c r="L447" s="616"/>
      <c r="M447" s="616"/>
      <c r="N447" s="616"/>
      <c r="O447" s="616"/>
      <c r="P447" s="616"/>
      <c r="Q447" s="616"/>
      <c r="R447" s="616"/>
      <c r="S447" s="616"/>
      <c r="T447" s="616"/>
      <c r="U447" s="616"/>
      <c r="V447" s="616"/>
      <c r="W447" s="616"/>
      <c r="X447" s="616"/>
      <c r="Y447" s="616"/>
      <c r="Z447" s="616"/>
      <c r="AA447" s="616"/>
      <c r="AB447" s="616"/>
      <c r="AC447" s="616"/>
      <c r="AD447" s="616"/>
      <c r="AE447" s="616"/>
      <c r="AF447" s="640"/>
      <c r="AG447" s="97"/>
      <c r="AH447" s="90"/>
      <c r="AI447" s="91"/>
      <c r="AJ447" s="91"/>
      <c r="AK447" s="91"/>
      <c r="AL447" s="91"/>
      <c r="AM447" s="91"/>
      <c r="AN447" s="91"/>
      <c r="AO447" s="91"/>
      <c r="AP447" s="91"/>
      <c r="AQ447" s="91"/>
      <c r="AR447" s="91"/>
      <c r="AS447" s="91"/>
      <c r="AT447" s="91"/>
      <c r="AU447" s="91"/>
      <c r="AV447" s="91"/>
      <c r="AW447" s="91"/>
    </row>
    <row r="448" s="138" customFormat="1" ht="11.25" customHeight="1" spans="1:49">
      <c r="A448" s="635"/>
      <c r="B448" s="616"/>
      <c r="C448" s="616"/>
      <c r="D448" s="4040" t="s">
        <v>149</v>
      </c>
      <c r="E448" s="638" t="s">
        <v>1499</v>
      </c>
      <c r="F448" s="616"/>
      <c r="G448" s="616"/>
      <c r="H448" s="616"/>
      <c r="I448" s="616"/>
      <c r="J448" s="616"/>
      <c r="K448" s="616"/>
      <c r="L448" s="616"/>
      <c r="M448" s="616"/>
      <c r="N448" s="616"/>
      <c r="O448" s="616"/>
      <c r="P448" s="616"/>
      <c r="Q448" s="616"/>
      <c r="R448" s="616"/>
      <c r="S448" s="616"/>
      <c r="T448" s="616"/>
      <c r="U448" s="616"/>
      <c r="V448" s="616"/>
      <c r="W448" s="616"/>
      <c r="X448" s="616"/>
      <c r="Y448" s="616"/>
      <c r="Z448" s="616"/>
      <c r="AA448" s="616"/>
      <c r="AB448" s="616"/>
      <c r="AC448" s="616"/>
      <c r="AD448" s="615">
        <v>14</v>
      </c>
      <c r="AE448" s="145"/>
      <c r="AF448" s="640"/>
      <c r="AG448" s="97"/>
      <c r="AH448" s="90"/>
      <c r="AI448" s="91"/>
      <c r="AJ448" s="91"/>
      <c r="AK448" s="91"/>
      <c r="AL448" s="91"/>
      <c r="AM448" s="91"/>
      <c r="AN448" s="91"/>
      <c r="AO448" s="91"/>
      <c r="AP448" s="91"/>
      <c r="AQ448" s="91"/>
      <c r="AR448" s="91"/>
      <c r="AS448" s="91"/>
      <c r="AT448" s="91"/>
      <c r="AU448" s="91"/>
      <c r="AV448" s="91"/>
      <c r="AW448" s="91"/>
    </row>
    <row r="449" s="138" customFormat="1" ht="11.25" customHeight="1" spans="1:49">
      <c r="A449" s="635"/>
      <c r="B449" s="616"/>
      <c r="C449" s="616"/>
      <c r="D449" s="641"/>
      <c r="E449" s="530" t="s">
        <v>1500</v>
      </c>
      <c r="F449" s="616"/>
      <c r="G449" s="616"/>
      <c r="H449" s="616"/>
      <c r="I449" s="616"/>
      <c r="J449" s="616"/>
      <c r="K449" s="616"/>
      <c r="L449" s="531"/>
      <c r="M449" s="616"/>
      <c r="N449" s="616"/>
      <c r="O449" s="616"/>
      <c r="P449" s="616"/>
      <c r="Q449" s="616"/>
      <c r="R449" s="616"/>
      <c r="S449" s="616"/>
      <c r="T449" s="616"/>
      <c r="U449" s="616"/>
      <c r="V449" s="616"/>
      <c r="W449" s="616"/>
      <c r="X449" s="616"/>
      <c r="Y449" s="616"/>
      <c r="Z449" s="616"/>
      <c r="AA449" s="616"/>
      <c r="AB449" s="616"/>
      <c r="AC449" s="616"/>
      <c r="AD449" s="615"/>
      <c r="AE449" s="149"/>
      <c r="AF449" s="640"/>
      <c r="AG449" s="97"/>
      <c r="AH449" s="90"/>
      <c r="AI449" s="91"/>
      <c r="AJ449" s="91"/>
      <c r="AK449" s="91"/>
      <c r="AL449" s="91"/>
      <c r="AM449" s="91"/>
      <c r="AN449" s="91"/>
      <c r="AO449" s="91"/>
      <c r="AP449" s="91"/>
      <c r="AQ449" s="91"/>
      <c r="AR449" s="91"/>
      <c r="AS449" s="91"/>
      <c r="AT449" s="91"/>
      <c r="AU449" s="91"/>
      <c r="AV449" s="91"/>
      <c r="AW449" s="91"/>
    </row>
    <row r="450" s="490" customFormat="1" ht="13.5" customHeight="1" spans="1:49">
      <c r="A450" s="398"/>
      <c r="B450" s="123"/>
      <c r="C450" s="338"/>
      <c r="D450" s="434"/>
      <c r="E450" s="576"/>
      <c r="F450" s="372"/>
      <c r="G450" s="372"/>
      <c r="H450" s="125"/>
      <c r="I450" s="125"/>
      <c r="J450" s="370"/>
      <c r="K450" s="370"/>
      <c r="L450" s="370"/>
      <c r="M450" s="165"/>
      <c r="N450" s="370"/>
      <c r="O450" s="370"/>
      <c r="P450" s="370"/>
      <c r="Q450" s="370"/>
      <c r="R450" s="370"/>
      <c r="S450" s="370"/>
      <c r="T450" s="370"/>
      <c r="U450" s="432"/>
      <c r="V450" s="370"/>
      <c r="W450" s="370"/>
      <c r="X450" s="370"/>
      <c r="Y450" s="370"/>
      <c r="Z450" s="370"/>
      <c r="AA450" s="370"/>
      <c r="AB450" s="370"/>
      <c r="AC450" s="165"/>
      <c r="AD450" s="367"/>
      <c r="AE450" s="367"/>
      <c r="AF450" s="367"/>
      <c r="AG450" s="168"/>
      <c r="AH450" s="165"/>
      <c r="AI450" s="91"/>
      <c r="AJ450" s="396"/>
      <c r="AK450" s="396"/>
      <c r="AL450" s="396"/>
      <c r="AM450" s="396"/>
      <c r="AN450" s="396"/>
      <c r="AO450" s="396"/>
      <c r="AP450" s="396"/>
      <c r="AQ450" s="396"/>
      <c r="AR450" s="396"/>
      <c r="AS450" s="396"/>
      <c r="AT450" s="396"/>
      <c r="AU450" s="396"/>
      <c r="AV450" s="396"/>
      <c r="AW450" s="396"/>
    </row>
    <row r="451" s="490" customFormat="1" ht="9.75" customHeight="1" spans="1:49">
      <c r="A451" s="397"/>
      <c r="B451" s="86"/>
      <c r="C451" s="147"/>
      <c r="D451" s="114"/>
      <c r="E451" s="457"/>
      <c r="F451" s="95"/>
      <c r="G451" s="95"/>
      <c r="H451" s="88"/>
      <c r="I451" s="88"/>
      <c r="J451" s="93"/>
      <c r="K451" s="93"/>
      <c r="L451" s="93"/>
      <c r="M451" s="91"/>
      <c r="N451" s="93"/>
      <c r="O451" s="93"/>
      <c r="P451" s="93"/>
      <c r="Q451" s="93"/>
      <c r="R451" s="93"/>
      <c r="S451" s="93"/>
      <c r="T451" s="93"/>
      <c r="U451" s="94"/>
      <c r="V451" s="93"/>
      <c r="W451" s="93"/>
      <c r="X451" s="93"/>
      <c r="Y451" s="93"/>
      <c r="Z451" s="93"/>
      <c r="AA451" s="93"/>
      <c r="AB451" s="93"/>
      <c r="AC451" s="91"/>
      <c r="AD451" s="101"/>
      <c r="AE451" s="101"/>
      <c r="AF451" s="101"/>
      <c r="AG451" s="132"/>
      <c r="AH451" s="91"/>
      <c r="AI451" s="91"/>
      <c r="AJ451" s="396"/>
      <c r="AK451" s="396"/>
      <c r="AL451" s="396"/>
      <c r="AM451" s="396"/>
      <c r="AN451" s="396"/>
      <c r="AO451" s="396"/>
      <c r="AP451" s="396"/>
      <c r="AQ451" s="396"/>
      <c r="AR451" s="396"/>
      <c r="AS451" s="396"/>
      <c r="AT451" s="396"/>
      <c r="AU451" s="396"/>
      <c r="AV451" s="396"/>
      <c r="AW451" s="396"/>
    </row>
    <row r="452" s="138" customFormat="1" ht="11.25" customHeight="1" spans="1:49">
      <c r="A452" s="635"/>
      <c r="B452" s="748" t="s">
        <v>1501</v>
      </c>
      <c r="C452" s="748"/>
      <c r="D452" s="528" t="s">
        <v>1502</v>
      </c>
      <c r="E452" s="616"/>
      <c r="F452" s="616"/>
      <c r="G452" s="616"/>
      <c r="H452" s="616"/>
      <c r="I452" s="616"/>
      <c r="J452" s="616"/>
      <c r="K452" s="616"/>
      <c r="L452" s="616"/>
      <c r="M452" s="616"/>
      <c r="N452" s="616"/>
      <c r="O452" s="616"/>
      <c r="P452" s="616"/>
      <c r="Q452" s="616"/>
      <c r="R452" s="616"/>
      <c r="S452" s="616"/>
      <c r="T452" s="616"/>
      <c r="U452" s="616"/>
      <c r="V452" s="616"/>
      <c r="W452" s="616"/>
      <c r="X452" s="616"/>
      <c r="Y452" s="616"/>
      <c r="Z452" s="616"/>
      <c r="AA452" s="616"/>
      <c r="AB452" s="616"/>
      <c r="AC452" s="616"/>
      <c r="AD452" s="616"/>
      <c r="AE452" s="616"/>
      <c r="AF452" s="640"/>
      <c r="AG452" s="97"/>
      <c r="AH452" s="90"/>
      <c r="AI452" s="91"/>
      <c r="AJ452" s="91"/>
      <c r="AK452" s="91"/>
      <c r="AL452" s="91"/>
      <c r="AM452" s="91"/>
      <c r="AN452" s="91"/>
      <c r="AO452" s="91"/>
      <c r="AP452" s="91"/>
      <c r="AQ452" s="91"/>
      <c r="AR452" s="91"/>
      <c r="AS452" s="91"/>
      <c r="AT452" s="91"/>
      <c r="AU452" s="91"/>
      <c r="AV452" s="91"/>
      <c r="AW452" s="91"/>
    </row>
    <row r="453" s="138" customFormat="1" ht="11.25" customHeight="1" spans="1:49">
      <c r="A453" s="635"/>
      <c r="B453" s="616"/>
      <c r="C453" s="616"/>
      <c r="D453" s="531" t="s">
        <v>1503</v>
      </c>
      <c r="E453" s="616"/>
      <c r="F453" s="616"/>
      <c r="G453" s="616"/>
      <c r="H453" s="616"/>
      <c r="I453" s="616"/>
      <c r="J453" s="616"/>
      <c r="K453" s="616"/>
      <c r="L453" s="616"/>
      <c r="M453" s="616"/>
      <c r="N453" s="616"/>
      <c r="O453" s="616"/>
      <c r="P453" s="616"/>
      <c r="Q453" s="616"/>
      <c r="R453" s="616"/>
      <c r="S453" s="616"/>
      <c r="T453" s="616"/>
      <c r="U453" s="616"/>
      <c r="V453" s="616"/>
      <c r="W453" s="616"/>
      <c r="X453" s="616"/>
      <c r="Y453" s="616"/>
      <c r="Z453" s="616"/>
      <c r="AA453" s="616"/>
      <c r="AB453" s="616"/>
      <c r="AC453" s="616"/>
      <c r="AD453" s="616"/>
      <c r="AE453" s="616"/>
      <c r="AF453" s="640"/>
      <c r="AG453" s="97"/>
      <c r="AH453" s="90"/>
      <c r="AI453" s="91"/>
      <c r="AJ453" s="91"/>
      <c r="AK453" s="91"/>
      <c r="AL453" s="91"/>
      <c r="AM453" s="91"/>
      <c r="AN453" s="91"/>
      <c r="AO453" s="91"/>
      <c r="AP453" s="91"/>
      <c r="AQ453" s="91"/>
      <c r="AR453" s="91"/>
      <c r="AS453" s="91"/>
      <c r="AT453" s="91"/>
      <c r="AU453" s="91"/>
      <c r="AV453" s="91"/>
      <c r="AW453" s="91"/>
    </row>
    <row r="454" s="138" customFormat="1" ht="11.25" customHeight="1" spans="1:49">
      <c r="A454" s="635"/>
      <c r="B454" s="616"/>
      <c r="C454" s="616"/>
      <c r="D454" s="616"/>
      <c r="E454" s="616"/>
      <c r="F454" s="616"/>
      <c r="G454" s="616"/>
      <c r="H454" s="616"/>
      <c r="I454" s="616"/>
      <c r="J454" s="616"/>
      <c r="K454" s="616"/>
      <c r="L454" s="616"/>
      <c r="M454" s="616"/>
      <c r="N454" s="616"/>
      <c r="O454" s="616"/>
      <c r="P454" s="616"/>
      <c r="Q454" s="616"/>
      <c r="R454" s="616"/>
      <c r="S454" s="616"/>
      <c r="T454" s="616"/>
      <c r="U454" s="616"/>
      <c r="V454" s="616"/>
      <c r="W454" s="616"/>
      <c r="X454" s="616"/>
      <c r="Y454" s="616"/>
      <c r="Z454" s="616"/>
      <c r="AA454" s="616"/>
      <c r="AB454" s="616"/>
      <c r="AC454" s="616"/>
      <c r="AD454" s="616"/>
      <c r="AE454" s="616"/>
      <c r="AF454" s="640"/>
      <c r="AG454" s="97"/>
      <c r="AH454" s="90"/>
      <c r="AI454" s="91"/>
      <c r="AJ454" s="91"/>
      <c r="AK454" s="91"/>
      <c r="AL454" s="91"/>
      <c r="AM454" s="91"/>
      <c r="AN454" s="91"/>
      <c r="AO454" s="91"/>
      <c r="AP454" s="91"/>
      <c r="AQ454" s="91"/>
      <c r="AR454" s="91"/>
      <c r="AS454" s="91"/>
      <c r="AT454" s="91"/>
      <c r="AU454" s="91"/>
      <c r="AV454" s="91"/>
      <c r="AW454" s="91"/>
    </row>
    <row r="455" s="138" customFormat="1" ht="11.25" customHeight="1" spans="1:49">
      <c r="A455" s="635"/>
      <c r="B455" s="616"/>
      <c r="C455" s="616"/>
      <c r="D455" s="660"/>
      <c r="E455" s="4044" t="s">
        <v>1504</v>
      </c>
      <c r="F455" s="596"/>
      <c r="G455" s="596"/>
      <c r="H455" s="596"/>
      <c r="I455" s="596"/>
      <c r="J455" s="596"/>
      <c r="K455" s="596"/>
      <c r="L455" s="596"/>
      <c r="M455" s="596"/>
      <c r="N455" s="596"/>
      <c r="O455" s="596"/>
      <c r="P455" s="596"/>
      <c r="Q455" s="596"/>
      <c r="R455" s="596"/>
      <c r="S455" s="596"/>
      <c r="T455" s="596"/>
      <c r="U455" s="616"/>
      <c r="V455" s="616"/>
      <c r="W455" s="616"/>
      <c r="X455" s="616"/>
      <c r="Y455" s="616"/>
      <c r="Z455" s="616"/>
      <c r="AA455" s="616"/>
      <c r="AB455" s="616"/>
      <c r="AC455" s="616"/>
      <c r="AD455" s="616"/>
      <c r="AE455" s="616"/>
      <c r="AF455" s="640"/>
      <c r="AG455" s="97"/>
      <c r="AH455" s="90"/>
      <c r="AI455" s="91"/>
      <c r="AJ455" s="91"/>
      <c r="AK455" s="91"/>
      <c r="AL455" s="91"/>
      <c r="AM455" s="91"/>
      <c r="AN455" s="91"/>
      <c r="AO455" s="91"/>
      <c r="AP455" s="91"/>
      <c r="AQ455" s="91"/>
      <c r="AR455" s="91"/>
      <c r="AS455" s="91"/>
      <c r="AT455" s="91"/>
      <c r="AU455" s="91"/>
      <c r="AV455" s="91"/>
      <c r="AW455" s="91"/>
    </row>
    <row r="456" s="138" customFormat="1" ht="11.25" customHeight="1" spans="1:49">
      <c r="A456" s="635"/>
      <c r="B456" s="616"/>
      <c r="C456" s="616"/>
      <c r="D456" s="662">
        <v>1</v>
      </c>
      <c r="E456" s="106"/>
      <c r="F456" s="663" t="s">
        <v>1325</v>
      </c>
      <c r="G456" s="664"/>
      <c r="H456" s="664"/>
      <c r="I456" s="665"/>
      <c r="J456" s="665"/>
      <c r="K456" s="665"/>
      <c r="L456" s="665"/>
      <c r="M456" s="665"/>
      <c r="N456" s="662">
        <v>2</v>
      </c>
      <c r="O456" s="106"/>
      <c r="P456" s="663" t="s">
        <v>1330</v>
      </c>
      <c r="Q456" s="664"/>
      <c r="R456" s="664"/>
      <c r="S456" s="598"/>
      <c r="T456" s="598"/>
      <c r="U456" s="741" t="s">
        <v>1505</v>
      </c>
      <c r="V456" s="742"/>
      <c r="W456" s="742"/>
      <c r="X456" s="742"/>
      <c r="Y456" s="742"/>
      <c r="Z456" s="742"/>
      <c r="AA456" s="742"/>
      <c r="AB456" s="743"/>
      <c r="AC456" s="528"/>
      <c r="AD456" s="598"/>
      <c r="AE456" s="616"/>
      <c r="AF456" s="640"/>
      <c r="AG456" s="97"/>
      <c r="AH456" s="90"/>
      <c r="AI456" s="91"/>
      <c r="AJ456" s="91"/>
      <c r="AK456" s="91"/>
      <c r="AL456" s="91"/>
      <c r="AM456" s="91"/>
      <c r="AN456" s="91"/>
      <c r="AO456" s="91"/>
      <c r="AP456" s="91"/>
      <c r="AQ456" s="91"/>
      <c r="AR456" s="91"/>
      <c r="AS456" s="91"/>
      <c r="AT456" s="91"/>
      <c r="AU456" s="91"/>
      <c r="AV456" s="91"/>
      <c r="AW456" s="91"/>
    </row>
    <row r="457" s="138" customFormat="1" ht="11.25" customHeight="1" spans="1:49">
      <c r="A457" s="635"/>
      <c r="B457" s="616"/>
      <c r="C457" s="616"/>
      <c r="D457" s="662"/>
      <c r="E457" s="112"/>
      <c r="F457" s="663"/>
      <c r="G457" s="664"/>
      <c r="H457" s="664"/>
      <c r="I457" s="596"/>
      <c r="J457" s="596"/>
      <c r="K457" s="596"/>
      <c r="L457" s="596"/>
      <c r="M457" s="596"/>
      <c r="N457" s="662"/>
      <c r="O457" s="112"/>
      <c r="P457" s="663"/>
      <c r="Q457" s="664"/>
      <c r="R457" s="664"/>
      <c r="S457" s="598"/>
      <c r="T457" s="598"/>
      <c r="U457" s="744" t="s">
        <v>1506</v>
      </c>
      <c r="V457" s="745"/>
      <c r="W457" s="745"/>
      <c r="X457" s="745"/>
      <c r="Y457" s="745"/>
      <c r="Z457" s="745"/>
      <c r="AA457" s="745"/>
      <c r="AB457" s="746"/>
      <c r="AC457" s="528"/>
      <c r="AD457" s="598"/>
      <c r="AE457" s="616"/>
      <c r="AF457" s="640"/>
      <c r="AG457" s="97"/>
      <c r="AH457" s="90"/>
      <c r="AI457" s="91"/>
      <c r="AJ457" s="91"/>
      <c r="AK457" s="91"/>
      <c r="AL457" s="91"/>
      <c r="AM457" s="91"/>
      <c r="AN457" s="91"/>
      <c r="AO457" s="91"/>
      <c r="AP457" s="91"/>
      <c r="AQ457" s="91"/>
      <c r="AR457" s="91"/>
      <c r="AS457" s="91"/>
      <c r="AT457" s="91"/>
      <c r="AU457" s="91"/>
      <c r="AV457" s="91"/>
      <c r="AW457" s="91"/>
    </row>
    <row r="458" s="138" customFormat="1" ht="11.25" customHeight="1" spans="1:49">
      <c r="A458" s="635"/>
      <c r="B458" s="616"/>
      <c r="C458" s="616"/>
      <c r="D458" s="616"/>
      <c r="E458" s="616"/>
      <c r="F458" s="616"/>
      <c r="G458" s="616"/>
      <c r="H458" s="616"/>
      <c r="I458" s="616"/>
      <c r="J458" s="616"/>
      <c r="K458" s="616"/>
      <c r="L458" s="616"/>
      <c r="M458" s="616"/>
      <c r="N458" s="616"/>
      <c r="O458" s="616"/>
      <c r="P458" s="616"/>
      <c r="Q458" s="616"/>
      <c r="R458" s="616"/>
      <c r="S458" s="616"/>
      <c r="T458" s="616"/>
      <c r="U458" s="616" t="s">
        <v>48</v>
      </c>
      <c r="V458" s="616"/>
      <c r="W458" s="616"/>
      <c r="X458" s="616"/>
      <c r="Y458" s="616"/>
      <c r="Z458" s="616"/>
      <c r="AA458" s="616"/>
      <c r="AB458" s="616"/>
      <c r="AC458" s="528"/>
      <c r="AD458" s="598"/>
      <c r="AE458" s="616"/>
      <c r="AF458" s="640"/>
      <c r="AG458" s="97"/>
      <c r="AH458" s="90"/>
      <c r="AI458" s="91"/>
      <c r="AJ458" s="91"/>
      <c r="AK458" s="91"/>
      <c r="AL458" s="91"/>
      <c r="AM458" s="91"/>
      <c r="AN458" s="91"/>
      <c r="AO458" s="91"/>
      <c r="AP458" s="91"/>
      <c r="AQ458" s="91"/>
      <c r="AR458" s="91"/>
      <c r="AS458" s="91"/>
      <c r="AT458" s="91"/>
      <c r="AU458" s="91"/>
      <c r="AV458" s="91"/>
      <c r="AW458" s="91"/>
    </row>
    <row r="459" s="138" customFormat="1" ht="11.25" customHeight="1" spans="1:49">
      <c r="A459" s="635"/>
      <c r="B459" s="596"/>
      <c r="C459" s="596"/>
      <c r="D459" s="751"/>
      <c r="E459" s="596"/>
      <c r="F459" s="596"/>
      <c r="G459" s="596"/>
      <c r="H459" s="596"/>
      <c r="I459" s="596"/>
      <c r="J459" s="596"/>
      <c r="K459" s="596"/>
      <c r="L459" s="596"/>
      <c r="M459" s="596"/>
      <c r="N459" s="596"/>
      <c r="O459" s="596"/>
      <c r="P459" s="596"/>
      <c r="Q459" s="596"/>
      <c r="R459" s="596"/>
      <c r="S459" s="596"/>
      <c r="T459" s="596"/>
      <c r="U459" s="596"/>
      <c r="V459" s="596"/>
      <c r="W459" s="596"/>
      <c r="X459" s="596"/>
      <c r="Y459" s="596"/>
      <c r="Z459" s="596"/>
      <c r="AA459" s="596"/>
      <c r="AB459" s="596"/>
      <c r="AC459" s="752"/>
      <c r="AD459" s="752"/>
      <c r="AE459" s="752"/>
      <c r="AF459" s="640"/>
      <c r="AG459" s="97"/>
      <c r="AH459" s="90"/>
      <c r="AI459" s="91"/>
      <c r="AJ459" s="91"/>
      <c r="AK459" s="91"/>
      <c r="AL459" s="91"/>
      <c r="AM459" s="91"/>
      <c r="AN459" s="91"/>
      <c r="AO459" s="91"/>
      <c r="AP459" s="91"/>
      <c r="AQ459" s="91"/>
      <c r="AR459" s="91"/>
      <c r="AS459" s="91"/>
      <c r="AT459" s="91"/>
      <c r="AU459" s="91"/>
      <c r="AV459" s="91"/>
      <c r="AW459" s="91"/>
    </row>
    <row r="460" s="138" customFormat="1" ht="5.25" customHeight="1" spans="1:49">
      <c r="A460" s="635"/>
      <c r="B460" s="753"/>
      <c r="C460" s="753"/>
      <c r="D460" s="528"/>
      <c r="E460" s="754"/>
      <c r="F460" s="755"/>
      <c r="G460" s="755"/>
      <c r="H460" s="755"/>
      <c r="I460" s="755"/>
      <c r="J460" s="755"/>
      <c r="K460" s="755"/>
      <c r="L460" s="755"/>
      <c r="M460" s="755"/>
      <c r="N460" s="755"/>
      <c r="O460" s="755"/>
      <c r="P460" s="755"/>
      <c r="Q460" s="755"/>
      <c r="R460" s="755"/>
      <c r="S460" s="755"/>
      <c r="T460" s="755"/>
      <c r="U460" s="755"/>
      <c r="V460" s="755"/>
      <c r="W460" s="755"/>
      <c r="X460" s="755"/>
      <c r="Y460" s="755"/>
      <c r="Z460" s="755"/>
      <c r="AA460" s="755"/>
      <c r="AB460" s="755"/>
      <c r="AC460" s="755"/>
      <c r="AD460" s="755"/>
      <c r="AE460" s="756"/>
      <c r="AF460" s="640"/>
      <c r="AG460" s="97"/>
      <c r="AH460" s="90"/>
      <c r="AI460" s="91"/>
      <c r="AJ460" s="91"/>
      <c r="AK460" s="91"/>
      <c r="AL460" s="91"/>
      <c r="AM460" s="91"/>
      <c r="AN460" s="91"/>
      <c r="AO460" s="91"/>
      <c r="AP460" s="91"/>
      <c r="AQ460" s="91"/>
      <c r="AR460" s="91"/>
      <c r="AS460" s="91"/>
      <c r="AT460" s="91"/>
      <c r="AU460" s="91"/>
      <c r="AV460" s="91"/>
      <c r="AW460" s="91"/>
    </row>
    <row r="461" s="138" customFormat="1" ht="11.25" customHeight="1" spans="1:49">
      <c r="A461" s="635"/>
      <c r="B461" s="596"/>
      <c r="C461" s="596"/>
      <c r="D461" s="641"/>
      <c r="E461" s="757" t="s">
        <v>1507</v>
      </c>
      <c r="F461" s="758"/>
      <c r="G461" s="758"/>
      <c r="H461" s="758"/>
      <c r="I461" s="758" t="s">
        <v>1508</v>
      </c>
      <c r="J461" s="758"/>
      <c r="K461" s="758"/>
      <c r="L461" s="758"/>
      <c r="M461" s="758"/>
      <c r="N461" s="758"/>
      <c r="O461" s="758"/>
      <c r="P461" s="758"/>
      <c r="Q461" s="758"/>
      <c r="R461" s="758"/>
      <c r="S461" s="758"/>
      <c r="T461" s="758"/>
      <c r="U461" s="758"/>
      <c r="V461" s="758"/>
      <c r="W461" s="758"/>
      <c r="X461" s="758"/>
      <c r="Y461" s="758"/>
      <c r="Z461" s="758"/>
      <c r="AA461" s="758"/>
      <c r="AB461" s="758"/>
      <c r="AC461" s="758"/>
      <c r="AD461" s="759"/>
      <c r="AE461" s="760"/>
      <c r="AF461" s="640"/>
      <c r="AG461" s="97"/>
      <c r="AH461" s="90"/>
      <c r="AI461" s="91"/>
      <c r="AJ461" s="91"/>
      <c r="AK461" s="91"/>
      <c r="AL461" s="91"/>
      <c r="AM461" s="91"/>
      <c r="AN461" s="91"/>
      <c r="AO461" s="91"/>
      <c r="AP461" s="91"/>
      <c r="AQ461" s="91"/>
      <c r="AR461" s="91"/>
      <c r="AS461" s="91"/>
      <c r="AT461" s="91"/>
      <c r="AU461" s="91"/>
      <c r="AV461" s="91"/>
      <c r="AW461" s="91"/>
    </row>
    <row r="462" s="138" customFormat="1" ht="11.25" customHeight="1" spans="1:49">
      <c r="A462" s="635"/>
      <c r="B462" s="596"/>
      <c r="C462" s="596"/>
      <c r="D462" s="641"/>
      <c r="E462" s="757"/>
      <c r="F462" s="758"/>
      <c r="G462" s="758"/>
      <c r="H462" s="758"/>
      <c r="I462" s="758" t="s">
        <v>1509</v>
      </c>
      <c r="J462" s="758"/>
      <c r="K462" s="758"/>
      <c r="L462" s="758"/>
      <c r="M462" s="758"/>
      <c r="N462" s="758"/>
      <c r="O462" s="758"/>
      <c r="P462" s="758"/>
      <c r="Q462" s="758"/>
      <c r="R462" s="758"/>
      <c r="S462" s="758"/>
      <c r="T462" s="758"/>
      <c r="U462" s="758"/>
      <c r="V462" s="758"/>
      <c r="W462" s="758"/>
      <c r="X462" s="758"/>
      <c r="Y462" s="758"/>
      <c r="Z462" s="758"/>
      <c r="AA462" s="758"/>
      <c r="AB462" s="758"/>
      <c r="AC462" s="758"/>
      <c r="AD462" s="759"/>
      <c r="AE462" s="760"/>
      <c r="AF462" s="640"/>
      <c r="AG462" s="97"/>
      <c r="AH462" s="90"/>
      <c r="AI462" s="91"/>
      <c r="AJ462" s="91"/>
      <c r="AK462" s="91"/>
      <c r="AL462" s="91"/>
      <c r="AM462" s="91"/>
      <c r="AN462" s="91"/>
      <c r="AO462" s="91"/>
      <c r="AP462" s="91"/>
      <c r="AQ462" s="91"/>
      <c r="AR462" s="91"/>
      <c r="AS462" s="91"/>
      <c r="AT462" s="91"/>
      <c r="AU462" s="91"/>
      <c r="AV462" s="91"/>
      <c r="AW462" s="91"/>
    </row>
    <row r="463" s="138" customFormat="1" ht="11.25" customHeight="1" spans="1:49">
      <c r="A463" s="635"/>
      <c r="B463" s="596"/>
      <c r="C463" s="596"/>
      <c r="D463" s="638"/>
      <c r="E463" s="692"/>
      <c r="F463" s="758"/>
      <c r="G463" s="758"/>
      <c r="H463" s="758"/>
      <c r="I463" s="758" t="s">
        <v>1510</v>
      </c>
      <c r="J463" s="758"/>
      <c r="K463" s="758"/>
      <c r="L463" s="758"/>
      <c r="M463" s="758"/>
      <c r="N463" s="758"/>
      <c r="O463" s="758"/>
      <c r="P463" s="758"/>
      <c r="Q463" s="758"/>
      <c r="R463" s="758"/>
      <c r="S463" s="758"/>
      <c r="T463" s="758"/>
      <c r="U463" s="758"/>
      <c r="V463" s="758"/>
      <c r="W463" s="758"/>
      <c r="X463" s="758"/>
      <c r="Y463" s="758"/>
      <c r="Z463" s="758"/>
      <c r="AA463" s="758"/>
      <c r="AB463" s="758"/>
      <c r="AC463" s="758"/>
      <c r="AD463" s="758"/>
      <c r="AE463" s="760"/>
      <c r="AF463" s="640"/>
      <c r="AG463" s="97"/>
      <c r="AH463" s="90"/>
      <c r="AI463" s="91"/>
      <c r="AJ463" s="91"/>
      <c r="AK463" s="91"/>
      <c r="AL463" s="91"/>
      <c r="AM463" s="91"/>
      <c r="AN463" s="91"/>
      <c r="AO463" s="91"/>
      <c r="AP463" s="91"/>
      <c r="AQ463" s="91"/>
      <c r="AR463" s="91"/>
      <c r="AS463" s="91"/>
      <c r="AT463" s="91"/>
      <c r="AU463" s="91"/>
      <c r="AV463" s="91"/>
      <c r="AW463" s="91"/>
    </row>
    <row r="464" s="138" customFormat="1" ht="11.25" customHeight="1" spans="1:49">
      <c r="A464" s="635"/>
      <c r="B464" s="596"/>
      <c r="C464" s="597"/>
      <c r="D464" s="641"/>
      <c r="E464" s="692"/>
      <c r="F464" s="758"/>
      <c r="G464" s="758"/>
      <c r="H464" s="758"/>
      <c r="I464" s="758" t="s">
        <v>1511</v>
      </c>
      <c r="J464" s="758"/>
      <c r="K464" s="758"/>
      <c r="L464" s="758"/>
      <c r="M464" s="758"/>
      <c r="N464" s="758"/>
      <c r="O464" s="758"/>
      <c r="P464" s="758"/>
      <c r="Q464" s="758"/>
      <c r="R464" s="758"/>
      <c r="S464" s="758"/>
      <c r="T464" s="758"/>
      <c r="U464" s="758"/>
      <c r="V464" s="758"/>
      <c r="W464" s="758"/>
      <c r="X464" s="758"/>
      <c r="Y464" s="758"/>
      <c r="Z464" s="758"/>
      <c r="AA464" s="758"/>
      <c r="AB464" s="758"/>
      <c r="AC464" s="758"/>
      <c r="AD464" s="759"/>
      <c r="AE464" s="760"/>
      <c r="AF464" s="640"/>
      <c r="AG464" s="97"/>
      <c r="AH464" s="90"/>
      <c r="AI464" s="91"/>
      <c r="AJ464" s="91"/>
      <c r="AK464" s="91"/>
      <c r="AL464" s="91"/>
      <c r="AM464" s="91"/>
      <c r="AN464" s="91"/>
      <c r="AO464" s="91"/>
      <c r="AP464" s="91"/>
      <c r="AQ464" s="91"/>
      <c r="AR464" s="91"/>
      <c r="AS464" s="91"/>
      <c r="AT464" s="91"/>
      <c r="AU464" s="91"/>
      <c r="AV464" s="91"/>
      <c r="AW464" s="91"/>
    </row>
    <row r="465" s="138" customFormat="1" ht="11.25" customHeight="1" spans="1:49">
      <c r="A465" s="635"/>
      <c r="B465" s="596"/>
      <c r="C465" s="597"/>
      <c r="D465" s="641"/>
      <c r="E465" s="761" t="s">
        <v>1512</v>
      </c>
      <c r="F465" s="758"/>
      <c r="G465" s="758"/>
      <c r="H465" s="758"/>
      <c r="I465" s="758"/>
      <c r="J465" s="758"/>
      <c r="K465" s="758"/>
      <c r="L465" s="758"/>
      <c r="M465" s="758"/>
      <c r="N465" s="758"/>
      <c r="O465" s="758"/>
      <c r="P465" s="758"/>
      <c r="Q465" s="762"/>
      <c r="R465" s="762"/>
      <c r="S465" s="758"/>
      <c r="T465" s="758"/>
      <c r="U465" s="758"/>
      <c r="V465" s="758"/>
      <c r="W465" s="758"/>
      <c r="X465" s="758"/>
      <c r="Y465" s="758"/>
      <c r="Z465" s="758"/>
      <c r="AA465" s="758"/>
      <c r="AB465" s="758"/>
      <c r="AC465" s="758"/>
      <c r="AD465" s="759"/>
      <c r="AE465" s="760"/>
      <c r="AF465" s="640"/>
      <c r="AG465" s="97"/>
      <c r="AH465" s="90"/>
      <c r="AI465" s="91"/>
      <c r="AJ465" s="91"/>
      <c r="AK465" s="91"/>
      <c r="AL465" s="91"/>
      <c r="AM465" s="91"/>
      <c r="AN465" s="91"/>
      <c r="AO465" s="91"/>
      <c r="AP465" s="91"/>
      <c r="AQ465" s="91"/>
      <c r="AR465" s="91"/>
      <c r="AS465" s="91"/>
      <c r="AT465" s="91"/>
      <c r="AU465" s="91"/>
      <c r="AV465" s="91"/>
      <c r="AW465" s="91"/>
    </row>
    <row r="466" s="138" customFormat="1" ht="6.75" customHeight="1" spans="1:49">
      <c r="A466" s="635"/>
      <c r="B466" s="596"/>
      <c r="C466" s="597"/>
      <c r="D466" s="641"/>
      <c r="E466" s="763"/>
      <c r="F466" s="762"/>
      <c r="G466" s="762"/>
      <c r="H466" s="762"/>
      <c r="I466" s="762"/>
      <c r="J466" s="762"/>
      <c r="K466" s="762"/>
      <c r="L466" s="762"/>
      <c r="M466" s="762"/>
      <c r="N466" s="762"/>
      <c r="O466" s="762"/>
      <c r="P466" s="762"/>
      <c r="Q466" s="762"/>
      <c r="R466" s="762"/>
      <c r="S466" s="758"/>
      <c r="T466" s="758"/>
      <c r="U466" s="758"/>
      <c r="V466" s="758"/>
      <c r="W466" s="758"/>
      <c r="X466" s="758"/>
      <c r="Y466" s="758"/>
      <c r="Z466" s="758"/>
      <c r="AA466" s="758"/>
      <c r="AB466" s="758"/>
      <c r="AC466" s="758"/>
      <c r="AD466" s="759"/>
      <c r="AE466" s="760"/>
      <c r="AF466" s="640"/>
      <c r="AG466" s="97"/>
      <c r="AH466" s="90"/>
      <c r="AI466" s="91"/>
      <c r="AJ466" s="91"/>
      <c r="AK466" s="91"/>
      <c r="AL466" s="91"/>
      <c r="AM466" s="91"/>
      <c r="AN466" s="91"/>
      <c r="AO466" s="91"/>
      <c r="AP466" s="91"/>
      <c r="AQ466" s="91"/>
      <c r="AR466" s="91"/>
      <c r="AS466" s="91"/>
      <c r="AT466" s="91"/>
      <c r="AU466" s="91"/>
      <c r="AV466" s="91"/>
      <c r="AW466" s="91"/>
    </row>
    <row r="467" s="138" customFormat="1" ht="11.25" customHeight="1" spans="1:49">
      <c r="A467" s="635"/>
      <c r="B467" s="596"/>
      <c r="C467" s="597"/>
      <c r="D467" s="641"/>
      <c r="E467" s="764" t="s">
        <v>1513</v>
      </c>
      <c r="F467" s="762"/>
      <c r="G467" s="762"/>
      <c r="H467" s="762"/>
      <c r="I467" s="762" t="s">
        <v>1514</v>
      </c>
      <c r="J467" s="762"/>
      <c r="K467" s="762"/>
      <c r="L467" s="762"/>
      <c r="M467" s="762"/>
      <c r="N467" s="762"/>
      <c r="O467" s="762"/>
      <c r="P467" s="762"/>
      <c r="Q467" s="762"/>
      <c r="R467" s="762"/>
      <c r="S467" s="758"/>
      <c r="T467" s="758"/>
      <c r="U467" s="758"/>
      <c r="V467" s="758"/>
      <c r="W467" s="758"/>
      <c r="X467" s="758"/>
      <c r="Y467" s="758"/>
      <c r="Z467" s="758"/>
      <c r="AA467" s="758"/>
      <c r="AB467" s="758"/>
      <c r="AC467" s="758"/>
      <c r="AD467" s="758"/>
      <c r="AE467" s="760"/>
      <c r="AF467" s="640"/>
      <c r="AG467" s="97"/>
      <c r="AH467" s="90"/>
      <c r="AI467" s="91"/>
      <c r="AJ467" s="91"/>
      <c r="AK467" s="91"/>
      <c r="AL467" s="91"/>
      <c r="AM467" s="91"/>
      <c r="AN467" s="91"/>
      <c r="AO467" s="91"/>
      <c r="AP467" s="91"/>
      <c r="AQ467" s="91"/>
      <c r="AR467" s="91"/>
      <c r="AS467" s="91"/>
      <c r="AT467" s="91"/>
      <c r="AU467" s="91"/>
      <c r="AV467" s="91"/>
      <c r="AW467" s="91"/>
    </row>
    <row r="468" s="138" customFormat="1" ht="11.25" customHeight="1" spans="1:49">
      <c r="A468" s="635"/>
      <c r="B468" s="596"/>
      <c r="C468" s="597"/>
      <c r="D468" s="638"/>
      <c r="E468" s="692"/>
      <c r="F468" s="758"/>
      <c r="G468" s="758"/>
      <c r="H468" s="758"/>
      <c r="I468" s="762" t="s">
        <v>1515</v>
      </c>
      <c r="J468" s="762"/>
      <c r="K468" s="762"/>
      <c r="L468" s="762"/>
      <c r="M468" s="762"/>
      <c r="N468" s="762"/>
      <c r="O468" s="762"/>
      <c r="P468" s="762"/>
      <c r="Q468" s="762"/>
      <c r="R468" s="762"/>
      <c r="S468" s="762"/>
      <c r="T468" s="762"/>
      <c r="U468" s="762"/>
      <c r="V468" s="762"/>
      <c r="W468" s="762"/>
      <c r="X468" s="762"/>
      <c r="Y468" s="762"/>
      <c r="Z468" s="758"/>
      <c r="AA468" s="758"/>
      <c r="AB468" s="758"/>
      <c r="AC468" s="758"/>
      <c r="AD468" s="758"/>
      <c r="AE468" s="760"/>
      <c r="AF468" s="640"/>
      <c r="AG468" s="97"/>
      <c r="AH468" s="90"/>
      <c r="AI468" s="91"/>
      <c r="AJ468" s="91"/>
      <c r="AK468" s="91"/>
      <c r="AL468" s="91"/>
      <c r="AM468" s="91"/>
      <c r="AN468" s="91"/>
      <c r="AO468" s="91"/>
      <c r="AP468" s="91"/>
      <c r="AQ468" s="91"/>
      <c r="AR468" s="91"/>
      <c r="AS468" s="91"/>
      <c r="AT468" s="91"/>
      <c r="AU468" s="91"/>
      <c r="AV468" s="91"/>
      <c r="AW468" s="91"/>
    </row>
    <row r="469" s="138" customFormat="1" ht="11.25" customHeight="1" spans="1:49">
      <c r="A469" s="635"/>
      <c r="B469" s="596"/>
      <c r="C469" s="597"/>
      <c r="D469" s="641"/>
      <c r="E469" s="692"/>
      <c r="F469" s="758"/>
      <c r="G469" s="758"/>
      <c r="H469" s="758"/>
      <c r="I469" s="762" t="s">
        <v>1516</v>
      </c>
      <c r="J469" s="762"/>
      <c r="K469" s="762"/>
      <c r="L469" s="762"/>
      <c r="M469" s="762"/>
      <c r="N469" s="762"/>
      <c r="O469" s="762"/>
      <c r="P469" s="762"/>
      <c r="Q469" s="762"/>
      <c r="R469" s="762"/>
      <c r="S469" s="762"/>
      <c r="T469" s="762"/>
      <c r="U469" s="762"/>
      <c r="V469" s="762"/>
      <c r="W469" s="762"/>
      <c r="X469" s="762"/>
      <c r="Y469" s="762"/>
      <c r="Z469" s="758"/>
      <c r="AA469" s="758"/>
      <c r="AB469" s="758"/>
      <c r="AC469" s="758"/>
      <c r="AD469" s="759"/>
      <c r="AE469" s="760"/>
      <c r="AF469" s="640"/>
      <c r="AG469" s="97"/>
      <c r="AH469" s="90"/>
      <c r="AI469" s="91"/>
      <c r="AJ469" s="91"/>
      <c r="AK469" s="91"/>
      <c r="AL469" s="91"/>
      <c r="AM469" s="91"/>
      <c r="AN469" s="91"/>
      <c r="AO469" s="91"/>
      <c r="AP469" s="91"/>
      <c r="AQ469" s="91"/>
      <c r="AR469" s="91"/>
      <c r="AS469" s="91"/>
      <c r="AT469" s="91"/>
      <c r="AU469" s="91"/>
      <c r="AV469" s="91"/>
      <c r="AW469" s="91"/>
    </row>
    <row r="470" s="138" customFormat="1" ht="11.25" customHeight="1" spans="1:49">
      <c r="A470" s="635"/>
      <c r="B470" s="596"/>
      <c r="C470" s="597"/>
      <c r="D470" s="641"/>
      <c r="E470" s="763" t="s">
        <v>1517</v>
      </c>
      <c r="F470" s="765"/>
      <c r="G470" s="765"/>
      <c r="H470" s="765"/>
      <c r="I470" s="765"/>
      <c r="J470" s="765"/>
      <c r="K470" s="765"/>
      <c r="L470" s="765"/>
      <c r="M470" s="765"/>
      <c r="N470" s="765"/>
      <c r="O470" s="765"/>
      <c r="P470" s="765"/>
      <c r="Q470" s="765"/>
      <c r="R470" s="765"/>
      <c r="S470" s="765"/>
      <c r="T470" s="765"/>
      <c r="U470" s="765"/>
      <c r="V470" s="765"/>
      <c r="W470" s="765"/>
      <c r="X470" s="765"/>
      <c r="Y470" s="765"/>
      <c r="Z470" s="765"/>
      <c r="AA470" s="758"/>
      <c r="AB470" s="758"/>
      <c r="AC470" s="758"/>
      <c r="AD470" s="759"/>
      <c r="AE470" s="760"/>
      <c r="AF470" s="640"/>
      <c r="AG470" s="97"/>
      <c r="AH470" s="90"/>
      <c r="AI470" s="91"/>
      <c r="AJ470" s="91"/>
      <c r="AK470" s="91"/>
      <c r="AL470" s="91"/>
      <c r="AM470" s="91"/>
      <c r="AN470" s="91"/>
      <c r="AO470" s="91"/>
      <c r="AP470" s="91"/>
      <c r="AQ470" s="91"/>
      <c r="AR470" s="91"/>
      <c r="AS470" s="91"/>
      <c r="AT470" s="91"/>
      <c r="AU470" s="91"/>
      <c r="AV470" s="91"/>
      <c r="AW470" s="91"/>
    </row>
    <row r="471" s="138" customFormat="1" ht="6.75" customHeight="1" spans="1:49">
      <c r="A471" s="635"/>
      <c r="B471" s="596"/>
      <c r="C471" s="597"/>
      <c r="D471" s="638"/>
      <c r="E471" s="757"/>
      <c r="F471" s="758"/>
      <c r="G471" s="758"/>
      <c r="H471" s="758"/>
      <c r="I471" s="758"/>
      <c r="J471" s="758"/>
      <c r="K471" s="758"/>
      <c r="L471" s="758"/>
      <c r="M471" s="758"/>
      <c r="N471" s="758"/>
      <c r="O471" s="758"/>
      <c r="P471" s="758"/>
      <c r="Q471" s="758"/>
      <c r="R471" s="758"/>
      <c r="S471" s="758"/>
      <c r="T471" s="758"/>
      <c r="U471" s="758"/>
      <c r="V471" s="758"/>
      <c r="W471" s="758"/>
      <c r="X471" s="758"/>
      <c r="Y471" s="758"/>
      <c r="Z471" s="758"/>
      <c r="AA471" s="758"/>
      <c r="AB471" s="758"/>
      <c r="AC471" s="758"/>
      <c r="AD471" s="758"/>
      <c r="AE471" s="760"/>
      <c r="AF471" s="640"/>
      <c r="AG471" s="97"/>
      <c r="AH471" s="90"/>
      <c r="AI471" s="91"/>
      <c r="AJ471" s="91"/>
      <c r="AK471" s="91"/>
      <c r="AL471" s="91"/>
      <c r="AM471" s="91"/>
      <c r="AN471" s="91"/>
      <c r="AO471" s="91"/>
      <c r="AP471" s="91"/>
      <c r="AQ471" s="91"/>
      <c r="AR471" s="91"/>
      <c r="AS471" s="91"/>
      <c r="AT471" s="91"/>
      <c r="AU471" s="91"/>
      <c r="AV471" s="91"/>
      <c r="AW471" s="91"/>
    </row>
    <row r="472" s="138" customFormat="1" ht="11.25" customHeight="1" spans="1:49">
      <c r="A472" s="634"/>
      <c r="B472" s="766"/>
      <c r="C472" s="767"/>
      <c r="D472" s="768"/>
      <c r="E472" s="769"/>
      <c r="F472" s="769"/>
      <c r="G472" s="769"/>
      <c r="H472" s="769"/>
      <c r="I472" s="769"/>
      <c r="J472" s="769"/>
      <c r="K472" s="769"/>
      <c r="L472" s="769"/>
      <c r="M472" s="769"/>
      <c r="N472" s="769"/>
      <c r="O472" s="769"/>
      <c r="P472" s="769"/>
      <c r="Q472" s="769"/>
      <c r="R472" s="769"/>
      <c r="S472" s="769"/>
      <c r="T472" s="769"/>
      <c r="U472" s="769"/>
      <c r="V472" s="769"/>
      <c r="W472" s="769"/>
      <c r="X472" s="769"/>
      <c r="Y472" s="769"/>
      <c r="Z472" s="769"/>
      <c r="AA472" s="769"/>
      <c r="AB472" s="769"/>
      <c r="AC472" s="769"/>
      <c r="AD472" s="769"/>
      <c r="AE472" s="769"/>
      <c r="AF472" s="738"/>
      <c r="AG472" s="371"/>
      <c r="AH472" s="729"/>
      <c r="AI472" s="91"/>
      <c r="AJ472" s="91"/>
      <c r="AK472" s="91"/>
      <c r="AL472" s="91"/>
      <c r="AM472" s="91"/>
      <c r="AN472" s="91"/>
      <c r="AO472" s="91"/>
      <c r="AP472" s="91"/>
      <c r="AQ472" s="91"/>
      <c r="AR472" s="91"/>
      <c r="AS472" s="91"/>
      <c r="AT472" s="91"/>
      <c r="AU472" s="91"/>
      <c r="AV472" s="91"/>
      <c r="AW472" s="91"/>
    </row>
    <row r="473" s="490" customFormat="1" ht="6.75" customHeight="1" spans="1:49">
      <c r="A473" s="397"/>
      <c r="B473" s="86"/>
      <c r="C473" s="147"/>
      <c r="D473" s="114"/>
      <c r="E473" s="457"/>
      <c r="F473" s="95"/>
      <c r="G473" s="95"/>
      <c r="H473" s="88"/>
      <c r="I473" s="88"/>
      <c r="J473" s="93"/>
      <c r="K473" s="93"/>
      <c r="L473" s="93"/>
      <c r="M473" s="91"/>
      <c r="N473" s="93"/>
      <c r="O473" s="93"/>
      <c r="P473" s="93"/>
      <c r="Q473" s="93"/>
      <c r="R473" s="93"/>
      <c r="S473" s="93"/>
      <c r="T473" s="93"/>
      <c r="U473" s="94"/>
      <c r="V473" s="93"/>
      <c r="W473" s="93"/>
      <c r="X473" s="93"/>
      <c r="Y473" s="93"/>
      <c r="Z473" s="93"/>
      <c r="AA473" s="93"/>
      <c r="AB473" s="93"/>
      <c r="AC473" s="91"/>
      <c r="AD473" s="101"/>
      <c r="AE473" s="101"/>
      <c r="AF473" s="101"/>
      <c r="AG473" s="132"/>
      <c r="AH473" s="91"/>
      <c r="AI473" s="91"/>
      <c r="AJ473" s="396"/>
      <c r="AK473" s="396"/>
      <c r="AL473" s="396"/>
      <c r="AM473" s="396"/>
      <c r="AN473" s="396"/>
      <c r="AO473" s="396"/>
      <c r="AP473" s="396"/>
      <c r="AQ473" s="396"/>
      <c r="AR473" s="396"/>
      <c r="AS473" s="396"/>
      <c r="AT473" s="396"/>
      <c r="AU473" s="396"/>
      <c r="AV473" s="396"/>
      <c r="AW473" s="396"/>
    </row>
    <row r="474" s="138" customFormat="1" ht="11.25" customHeight="1" spans="1:49">
      <c r="A474" s="635"/>
      <c r="B474" s="596"/>
      <c r="C474" s="597"/>
      <c r="D474" s="616"/>
      <c r="E474" s="596"/>
      <c r="F474" s="596"/>
      <c r="G474" s="596"/>
      <c r="H474" s="596"/>
      <c r="I474" s="596"/>
      <c r="J474" s="596"/>
      <c r="K474" s="596"/>
      <c r="L474" s="596"/>
      <c r="M474" s="596"/>
      <c r="N474" s="596"/>
      <c r="O474" s="607"/>
      <c r="P474" s="606"/>
      <c r="Q474" s="606"/>
      <c r="R474" s="606"/>
      <c r="S474" s="606"/>
      <c r="T474" s="606"/>
      <c r="U474" s="606"/>
      <c r="V474" s="606"/>
      <c r="W474" s="606"/>
      <c r="X474" s="606"/>
      <c r="Y474" s="606"/>
      <c r="Z474" s="606"/>
      <c r="AA474" s="656"/>
      <c r="AB474" s="656"/>
      <c r="AC474" s="770">
        <v>3100</v>
      </c>
      <c r="AD474" s="770"/>
      <c r="AE474" s="528"/>
      <c r="AF474" s="640"/>
      <c r="AG474" s="97"/>
      <c r="AH474" s="90"/>
      <c r="AI474" s="91"/>
      <c r="AJ474" s="91"/>
      <c r="AK474" s="91"/>
      <c r="AL474" s="91"/>
      <c r="AM474" s="91"/>
      <c r="AN474" s="91"/>
      <c r="AO474" s="91"/>
      <c r="AP474" s="91"/>
      <c r="AQ474" s="91"/>
      <c r="AR474" s="91"/>
      <c r="AS474" s="91"/>
      <c r="AT474" s="91"/>
      <c r="AU474" s="91"/>
      <c r="AV474" s="91"/>
      <c r="AW474" s="91"/>
    </row>
    <row r="475" s="138" customFormat="1" ht="11.25" customHeight="1" spans="1:49">
      <c r="A475" s="635"/>
      <c r="B475" s="637" t="s">
        <v>1518</v>
      </c>
      <c r="C475" s="637"/>
      <c r="D475" s="528" t="s">
        <v>1519</v>
      </c>
      <c r="E475" s="528"/>
      <c r="F475" s="528"/>
      <c r="G475" s="528"/>
      <c r="H475" s="528"/>
      <c r="I475" s="528"/>
      <c r="J475" s="528"/>
      <c r="K475" s="528"/>
      <c r="L475" s="528"/>
      <c r="M475" s="528"/>
      <c r="N475" s="528"/>
      <c r="O475" s="528"/>
      <c r="P475" s="528"/>
      <c r="Q475" s="528"/>
      <c r="R475" s="528"/>
      <c r="S475" s="528"/>
      <c r="T475" s="528"/>
      <c r="U475" s="528"/>
      <c r="V475" s="528"/>
      <c r="W475" s="528"/>
      <c r="X475" s="528"/>
      <c r="Y475" s="528"/>
      <c r="Z475" s="528"/>
      <c r="AA475" s="771">
        <v>45</v>
      </c>
      <c r="AB475" s="319"/>
      <c r="AC475" s="320"/>
      <c r="AD475" s="321"/>
      <c r="AE475" s="772" t="s">
        <v>199</v>
      </c>
      <c r="AF475" s="640"/>
      <c r="AG475" s="97"/>
      <c r="AH475" s="90"/>
      <c r="AI475" s="91"/>
      <c r="AJ475" s="91"/>
      <c r="AK475" s="91"/>
      <c r="AL475" s="91"/>
      <c r="AM475" s="91"/>
      <c r="AN475" s="91"/>
      <c r="AO475" s="91"/>
      <c r="AP475" s="91"/>
      <c r="AQ475" s="91"/>
      <c r="AR475" s="91"/>
      <c r="AS475" s="91"/>
      <c r="AT475" s="91"/>
      <c r="AU475" s="91"/>
      <c r="AV475" s="91"/>
      <c r="AW475" s="91"/>
    </row>
    <row r="476" s="138" customFormat="1" ht="11.25" customHeight="1" spans="1:49">
      <c r="A476" s="635"/>
      <c r="B476" s="596"/>
      <c r="C476" s="597"/>
      <c r="D476" s="638" t="s">
        <v>1520</v>
      </c>
      <c r="E476" s="638"/>
      <c r="F476" s="638"/>
      <c r="G476" s="638"/>
      <c r="H476" s="638"/>
      <c r="I476" s="638"/>
      <c r="J476" s="638"/>
      <c r="K476" s="638"/>
      <c r="L476" s="638"/>
      <c r="M476" s="638"/>
      <c r="N476" s="531"/>
      <c r="O476" s="531"/>
      <c r="P476" s="531"/>
      <c r="Q476" s="531"/>
      <c r="R476" s="531"/>
      <c r="S476" s="531"/>
      <c r="T476" s="531"/>
      <c r="U476" s="531"/>
      <c r="V476" s="531"/>
      <c r="W476" s="531"/>
      <c r="X476" s="531"/>
      <c r="Y476" s="531"/>
      <c r="Z476" s="531"/>
      <c r="AA476" s="771"/>
      <c r="AB476" s="322"/>
      <c r="AC476" s="323"/>
      <c r="AD476" s="324"/>
      <c r="AE476" s="772"/>
      <c r="AF476" s="640"/>
      <c r="AG476" s="97"/>
      <c r="AH476" s="90"/>
      <c r="AI476" s="91"/>
      <c r="AJ476" s="91"/>
      <c r="AK476" s="91"/>
      <c r="AL476" s="91"/>
      <c r="AM476" s="91"/>
      <c r="AN476" s="91"/>
      <c r="AO476" s="91"/>
      <c r="AP476" s="91"/>
      <c r="AQ476" s="91"/>
      <c r="AR476" s="91"/>
      <c r="AS476" s="91"/>
      <c r="AT476" s="91"/>
      <c r="AU476" s="91"/>
      <c r="AV476" s="91"/>
      <c r="AW476" s="91"/>
    </row>
    <row r="477" s="138" customFormat="1" ht="11.25" customHeight="1" spans="1:49">
      <c r="A477" s="635"/>
      <c r="B477" s="596"/>
      <c r="C477" s="597"/>
      <c r="D477" s="4045" t="s">
        <v>1521</v>
      </c>
      <c r="E477" s="530"/>
      <c r="F477" s="530"/>
      <c r="G477" s="530"/>
      <c r="H477" s="530"/>
      <c r="I477" s="530"/>
      <c r="J477" s="530"/>
      <c r="K477" s="528"/>
      <c r="L477" s="528"/>
      <c r="M477" s="528"/>
      <c r="N477" s="528"/>
      <c r="O477" s="528"/>
      <c r="P477" s="528"/>
      <c r="Q477" s="528"/>
      <c r="R477" s="528"/>
      <c r="S477" s="528"/>
      <c r="T477" s="528"/>
      <c r="U477" s="528"/>
      <c r="V477" s="528"/>
      <c r="W477" s="528"/>
      <c r="X477" s="528"/>
      <c r="Y477" s="528"/>
      <c r="Z477" s="528"/>
      <c r="AA477" s="528"/>
      <c r="AB477" s="528"/>
      <c r="AC477" s="528"/>
      <c r="AD477" s="528"/>
      <c r="AE477" s="528"/>
      <c r="AF477" s="640"/>
      <c r="AG477" s="97"/>
      <c r="AH477" s="90"/>
      <c r="AI477" s="91"/>
      <c r="AJ477" s="91"/>
      <c r="AK477" s="91"/>
      <c r="AL477" s="91"/>
      <c r="AM477" s="91"/>
      <c r="AN477" s="91"/>
      <c r="AO477" s="91"/>
      <c r="AP477" s="91"/>
      <c r="AQ477" s="91"/>
      <c r="AR477" s="91"/>
      <c r="AS477" s="91"/>
      <c r="AT477" s="91"/>
      <c r="AU477" s="91"/>
      <c r="AV477" s="91"/>
      <c r="AW477" s="91"/>
    </row>
    <row r="478" s="138" customFormat="1" ht="11.25" customHeight="1" spans="1:49">
      <c r="A478" s="635"/>
      <c r="B478" s="596"/>
      <c r="C478" s="597"/>
      <c r="D478" s="4045" t="s">
        <v>1522</v>
      </c>
      <c r="E478" s="530"/>
      <c r="F478" s="530"/>
      <c r="G478" s="530"/>
      <c r="H478" s="530"/>
      <c r="I478" s="530"/>
      <c r="J478" s="530"/>
      <c r="K478" s="528"/>
      <c r="L478" s="528"/>
      <c r="M478" s="528"/>
      <c r="N478" s="528"/>
      <c r="O478" s="528"/>
      <c r="P478" s="528"/>
      <c r="Q478" s="528"/>
      <c r="R478" s="528"/>
      <c r="S478" s="528"/>
      <c r="T478" s="528"/>
      <c r="U478" s="528"/>
      <c r="V478" s="528"/>
      <c r="W478" s="528"/>
      <c r="X478" s="528"/>
      <c r="Y478" s="528"/>
      <c r="Z478" s="528"/>
      <c r="AA478" s="528"/>
      <c r="AB478" s="528"/>
      <c r="AC478" s="528"/>
      <c r="AD478" s="598"/>
      <c r="AE478" s="528"/>
      <c r="AF478" s="640"/>
      <c r="AG478" s="97"/>
      <c r="AH478" s="90"/>
      <c r="AI478" s="91"/>
      <c r="AJ478" s="91"/>
      <c r="AK478" s="91"/>
      <c r="AL478" s="91"/>
      <c r="AM478" s="91"/>
      <c r="AN478" s="91"/>
      <c r="AO478" s="91"/>
      <c r="AP478" s="91"/>
      <c r="AQ478" s="91"/>
      <c r="AR478" s="91"/>
      <c r="AS478" s="91"/>
      <c r="AT478" s="91"/>
      <c r="AU478" s="91"/>
      <c r="AV478" s="91"/>
      <c r="AW478" s="91"/>
    </row>
    <row r="479" s="138" customFormat="1" ht="11.25" customHeight="1" spans="1:49">
      <c r="A479" s="635"/>
      <c r="B479" s="596"/>
      <c r="C479" s="597"/>
      <c r="D479" s="650"/>
      <c r="E479" s="530"/>
      <c r="F479" s="530"/>
      <c r="G479" s="530"/>
      <c r="H479" s="530"/>
      <c r="I479" s="530"/>
      <c r="J479" s="530"/>
      <c r="K479" s="528"/>
      <c r="L479" s="528"/>
      <c r="M479" s="528"/>
      <c r="N479" s="528"/>
      <c r="O479" s="528"/>
      <c r="P479" s="528"/>
      <c r="Q479" s="528"/>
      <c r="R479" s="528"/>
      <c r="S479" s="528"/>
      <c r="T479" s="528"/>
      <c r="U479" s="528"/>
      <c r="V479" s="528"/>
      <c r="W479" s="528"/>
      <c r="X479" s="528"/>
      <c r="Y479" s="528"/>
      <c r="Z479" s="528"/>
      <c r="AA479" s="528"/>
      <c r="AB479" s="528"/>
      <c r="AC479" s="528"/>
      <c r="AD479" s="598"/>
      <c r="AE479" s="528"/>
      <c r="AF479" s="640"/>
      <c r="AG479" s="97"/>
      <c r="AH479" s="90"/>
      <c r="AI479" s="91"/>
      <c r="AJ479" s="91"/>
      <c r="AK479" s="91"/>
      <c r="AL479" s="91"/>
      <c r="AM479" s="91"/>
      <c r="AN479" s="91"/>
      <c r="AO479" s="91"/>
      <c r="AP479" s="91"/>
      <c r="AQ479" s="91"/>
      <c r="AR479" s="91"/>
      <c r="AS479" s="91"/>
      <c r="AT479" s="91"/>
      <c r="AU479" s="91"/>
      <c r="AV479" s="91"/>
      <c r="AW479" s="91"/>
    </row>
    <row r="480" s="138" customFormat="1" ht="3" customHeight="1" spans="1:49">
      <c r="A480" s="635"/>
      <c r="B480" s="596"/>
      <c r="C480" s="597"/>
      <c r="D480" s="650"/>
      <c r="E480" s="773"/>
      <c r="F480" s="690"/>
      <c r="G480" s="690"/>
      <c r="H480" s="690"/>
      <c r="I480" s="690"/>
      <c r="J480" s="690"/>
      <c r="K480" s="690"/>
      <c r="L480" s="690"/>
      <c r="M480" s="690"/>
      <c r="N480" s="690"/>
      <c r="O480" s="690"/>
      <c r="P480" s="690"/>
      <c r="Q480" s="690"/>
      <c r="R480" s="690"/>
      <c r="S480" s="690"/>
      <c r="T480" s="690"/>
      <c r="U480" s="690"/>
      <c r="V480" s="690"/>
      <c r="W480" s="690"/>
      <c r="X480" s="690"/>
      <c r="Y480" s="690"/>
      <c r="Z480" s="690"/>
      <c r="AA480" s="690"/>
      <c r="AB480" s="691"/>
      <c r="AC480" s="528"/>
      <c r="AD480" s="598"/>
      <c r="AE480" s="528"/>
      <c r="AF480" s="640"/>
      <c r="AG480" s="97"/>
      <c r="AH480" s="90"/>
      <c r="AI480" s="91"/>
      <c r="AJ480" s="91"/>
      <c r="AK480" s="91"/>
      <c r="AL480" s="91"/>
      <c r="AM480" s="91"/>
      <c r="AN480" s="91"/>
      <c r="AO480" s="91"/>
      <c r="AP480" s="91"/>
      <c r="AQ480" s="91"/>
      <c r="AR480" s="91"/>
      <c r="AS480" s="91"/>
      <c r="AT480" s="91"/>
      <c r="AU480" s="91"/>
      <c r="AV480" s="91"/>
      <c r="AW480" s="91"/>
    </row>
    <row r="481" s="138" customFormat="1" ht="11.25" customHeight="1" spans="1:49">
      <c r="A481" s="635"/>
      <c r="B481" s="596"/>
      <c r="C481" s="597"/>
      <c r="D481" s="650"/>
      <c r="E481" s="774" t="s">
        <v>1523</v>
      </c>
      <c r="F481" s="697"/>
      <c r="G481" s="697"/>
      <c r="H481" s="697"/>
      <c r="I481" s="697"/>
      <c r="J481" s="697"/>
      <c r="K481" s="697"/>
      <c r="L481" s="697"/>
      <c r="M481" s="697"/>
      <c r="N481" s="697"/>
      <c r="O481" s="697"/>
      <c r="P481" s="697"/>
      <c r="Q481" s="697"/>
      <c r="R481" s="697"/>
      <c r="S481" s="697"/>
      <c r="T481" s="697"/>
      <c r="U481" s="697"/>
      <c r="V481" s="697"/>
      <c r="W481" s="697"/>
      <c r="X481" s="697"/>
      <c r="Y481" s="697"/>
      <c r="Z481" s="697"/>
      <c r="AA481" s="697"/>
      <c r="AB481" s="775"/>
      <c r="AC481" s="528"/>
      <c r="AD481" s="598"/>
      <c r="AE481" s="528"/>
      <c r="AF481" s="640"/>
      <c r="AG481" s="97"/>
      <c r="AH481" s="90"/>
      <c r="AI481" s="91"/>
      <c r="AJ481" s="91"/>
      <c r="AK481" s="91"/>
      <c r="AL481" s="91"/>
      <c r="AM481" s="91"/>
      <c r="AN481" s="91"/>
      <c r="AO481" s="91"/>
      <c r="AP481" s="91"/>
      <c r="AQ481" s="91"/>
      <c r="AR481" s="91"/>
      <c r="AS481" s="91"/>
      <c r="AT481" s="91"/>
      <c r="AU481" s="91"/>
      <c r="AV481" s="91"/>
      <c r="AW481" s="91"/>
    </row>
    <row r="482" s="138" customFormat="1" ht="2.25" customHeight="1" spans="1:49">
      <c r="A482" s="635"/>
      <c r="B482" s="596"/>
      <c r="C482" s="597"/>
      <c r="D482" s="650"/>
      <c r="E482" s="774"/>
      <c r="F482" s="697"/>
      <c r="G482" s="697"/>
      <c r="H482" s="697"/>
      <c r="I482" s="697"/>
      <c r="J482" s="697"/>
      <c r="K482" s="697"/>
      <c r="L482" s="697"/>
      <c r="M482" s="697"/>
      <c r="N482" s="697"/>
      <c r="O482" s="697"/>
      <c r="P482" s="697"/>
      <c r="Q482" s="697"/>
      <c r="R482" s="697"/>
      <c r="S482" s="697"/>
      <c r="T482" s="697"/>
      <c r="U482" s="697"/>
      <c r="V482" s="697"/>
      <c r="W482" s="697"/>
      <c r="X482" s="697"/>
      <c r="Y482" s="697"/>
      <c r="Z482" s="697"/>
      <c r="AA482" s="697"/>
      <c r="AB482" s="775"/>
      <c r="AC482" s="528"/>
      <c r="AD482" s="598"/>
      <c r="AE482" s="528"/>
      <c r="AF482" s="640"/>
      <c r="AG482" s="97"/>
      <c r="AH482" s="90"/>
      <c r="AI482" s="91"/>
      <c r="AJ482" s="91"/>
      <c r="AK482" s="91"/>
      <c r="AL482" s="91"/>
      <c r="AM482" s="91"/>
      <c r="AN482" s="91"/>
      <c r="AO482" s="91"/>
      <c r="AP482" s="91"/>
      <c r="AQ482" s="91"/>
      <c r="AR482" s="91"/>
      <c r="AS482" s="91"/>
      <c r="AT482" s="91"/>
      <c r="AU482" s="91"/>
      <c r="AV482" s="91"/>
      <c r="AW482" s="91"/>
    </row>
    <row r="483" s="138" customFormat="1" ht="11.25" customHeight="1" spans="1:49">
      <c r="A483" s="635"/>
      <c r="B483" s="596"/>
      <c r="C483" s="597"/>
      <c r="D483" s="650"/>
      <c r="E483" s="774" t="s">
        <v>1524</v>
      </c>
      <c r="F483" s="697"/>
      <c r="G483" s="697"/>
      <c r="H483" s="697"/>
      <c r="I483" s="697"/>
      <c r="J483" s="697"/>
      <c r="K483" s="697"/>
      <c r="L483" s="697"/>
      <c r="M483" s="697"/>
      <c r="N483" s="697"/>
      <c r="O483" s="697"/>
      <c r="P483" s="697"/>
      <c r="Q483" s="697"/>
      <c r="R483" s="697"/>
      <c r="S483" s="697"/>
      <c r="T483" s="697"/>
      <c r="U483" s="697"/>
      <c r="V483" s="697"/>
      <c r="W483" s="697"/>
      <c r="X483" s="697"/>
      <c r="Y483" s="697"/>
      <c r="Z483" s="697"/>
      <c r="AA483" s="697"/>
      <c r="AB483" s="775"/>
      <c r="AC483" s="528"/>
      <c r="AD483" s="598"/>
      <c r="AE483" s="528"/>
      <c r="AF483" s="640"/>
      <c r="AG483" s="97"/>
      <c r="AH483" s="90"/>
      <c r="AI483" s="91"/>
      <c r="AJ483" s="91"/>
      <c r="AK483" s="91"/>
      <c r="AL483" s="91"/>
      <c r="AM483" s="91"/>
      <c r="AN483" s="91"/>
      <c r="AO483" s="91"/>
      <c r="AP483" s="91"/>
      <c r="AQ483" s="91"/>
      <c r="AR483" s="91"/>
      <c r="AS483" s="91"/>
      <c r="AT483" s="91"/>
      <c r="AU483" s="91"/>
      <c r="AV483" s="91"/>
      <c r="AW483" s="91"/>
    </row>
    <row r="484" s="138" customFormat="1" ht="11.25" customHeight="1" spans="1:49">
      <c r="A484" s="635"/>
      <c r="B484" s="596"/>
      <c r="C484" s="597"/>
      <c r="D484" s="650"/>
      <c r="E484" s="776" t="s">
        <v>1525</v>
      </c>
      <c r="F484" s="697"/>
      <c r="G484" s="697"/>
      <c r="H484" s="697"/>
      <c r="I484" s="697"/>
      <c r="J484" s="697"/>
      <c r="K484" s="697"/>
      <c r="L484" s="697"/>
      <c r="M484" s="697"/>
      <c r="N484" s="697"/>
      <c r="O484" s="697"/>
      <c r="P484" s="697"/>
      <c r="Q484" s="697"/>
      <c r="R484" s="697"/>
      <c r="S484" s="697"/>
      <c r="T484" s="697"/>
      <c r="U484" s="697"/>
      <c r="V484" s="697"/>
      <c r="W484" s="697"/>
      <c r="X484" s="697"/>
      <c r="Y484" s="697"/>
      <c r="Z484" s="697"/>
      <c r="AA484" s="697"/>
      <c r="AB484" s="775"/>
      <c r="AC484" s="528"/>
      <c r="AD484" s="598"/>
      <c r="AE484" s="528"/>
      <c r="AF484" s="640"/>
      <c r="AG484" s="97"/>
      <c r="AH484" s="90"/>
      <c r="AI484" s="91"/>
      <c r="AJ484" s="91"/>
      <c r="AK484" s="91"/>
      <c r="AL484" s="91"/>
      <c r="AM484" s="91"/>
      <c r="AN484" s="91"/>
      <c r="AO484" s="91"/>
      <c r="AP484" s="91"/>
      <c r="AQ484" s="91"/>
      <c r="AR484" s="91"/>
      <c r="AS484" s="91"/>
      <c r="AT484" s="91"/>
      <c r="AU484" s="91"/>
      <c r="AV484" s="91"/>
      <c r="AW484" s="91"/>
    </row>
    <row r="485" s="138" customFormat="1" ht="3" customHeight="1" spans="1:49">
      <c r="A485" s="635"/>
      <c r="B485" s="596"/>
      <c r="C485" s="597"/>
      <c r="D485" s="650"/>
      <c r="E485" s="777" t="s">
        <v>1526</v>
      </c>
      <c r="F485" s="778"/>
      <c r="G485" s="778"/>
      <c r="H485" s="778"/>
      <c r="I485" s="778"/>
      <c r="J485" s="778"/>
      <c r="K485" s="778"/>
      <c r="L485" s="778"/>
      <c r="M485" s="778"/>
      <c r="N485" s="778"/>
      <c r="O485" s="778"/>
      <c r="P485" s="778"/>
      <c r="Q485" s="778"/>
      <c r="R485" s="778"/>
      <c r="S485" s="778"/>
      <c r="T485" s="778"/>
      <c r="U485" s="778"/>
      <c r="V485" s="778"/>
      <c r="W485" s="778"/>
      <c r="X485" s="778"/>
      <c r="Y485" s="778"/>
      <c r="Z485" s="778"/>
      <c r="AA485" s="778"/>
      <c r="AB485" s="779"/>
      <c r="AC485" s="528"/>
      <c r="AD485" s="598"/>
      <c r="AE485" s="528"/>
      <c r="AF485" s="640"/>
      <c r="AG485" s="97"/>
      <c r="AH485" s="90"/>
      <c r="AI485" s="91"/>
      <c r="AJ485" s="91"/>
      <c r="AK485" s="91"/>
      <c r="AL485" s="91"/>
      <c r="AM485" s="91"/>
      <c r="AN485" s="91"/>
      <c r="AO485" s="91"/>
      <c r="AP485" s="91"/>
      <c r="AQ485" s="91"/>
      <c r="AR485" s="91"/>
      <c r="AS485" s="91"/>
      <c r="AT485" s="91"/>
      <c r="AU485" s="91"/>
      <c r="AV485" s="91"/>
      <c r="AW485" s="91"/>
    </row>
    <row r="486" s="490" customFormat="1" ht="6.75" customHeight="1" spans="1:49">
      <c r="A486" s="397"/>
      <c r="B486" s="86"/>
      <c r="C486" s="147"/>
      <c r="D486" s="114"/>
      <c r="E486" s="457"/>
      <c r="F486" s="95"/>
      <c r="G486" s="95"/>
      <c r="H486" s="88"/>
      <c r="I486" s="88"/>
      <c r="J486" s="93"/>
      <c r="K486" s="93"/>
      <c r="L486" s="93"/>
      <c r="M486" s="91"/>
      <c r="N486" s="93"/>
      <c r="O486" s="93"/>
      <c r="P486" s="93"/>
      <c r="Q486" s="93"/>
      <c r="R486" s="93"/>
      <c r="S486" s="93"/>
      <c r="T486" s="93"/>
      <c r="U486" s="94"/>
      <c r="V486" s="93"/>
      <c r="W486" s="93"/>
      <c r="X486" s="93"/>
      <c r="Y486" s="93"/>
      <c r="Z486" s="93"/>
      <c r="AA486" s="93"/>
      <c r="AB486" s="93"/>
      <c r="AC486" s="91"/>
      <c r="AD486" s="101"/>
      <c r="AE486" s="101"/>
      <c r="AF486" s="101"/>
      <c r="AG486" s="132"/>
      <c r="AH486" s="91"/>
      <c r="AI486" s="91"/>
      <c r="AJ486" s="396"/>
      <c r="AK486" s="396"/>
      <c r="AL486" s="396"/>
      <c r="AM486" s="396"/>
      <c r="AN486" s="396"/>
      <c r="AO486" s="396"/>
      <c r="AP486" s="396"/>
      <c r="AQ486" s="396"/>
      <c r="AR486" s="396"/>
      <c r="AS486" s="396"/>
      <c r="AT486" s="396"/>
      <c r="AU486" s="396"/>
      <c r="AV486" s="396"/>
      <c r="AW486" s="396"/>
    </row>
    <row r="487" s="490" customFormat="1" ht="6.75" customHeight="1" spans="1:49">
      <c r="A487" s="397"/>
      <c r="B487" s="86"/>
      <c r="C487" s="147"/>
      <c r="D487" s="114"/>
      <c r="E487" s="457"/>
      <c r="F487" s="95"/>
      <c r="G487" s="95"/>
      <c r="H487" s="88"/>
      <c r="I487" s="88"/>
      <c r="J487" s="93"/>
      <c r="K487" s="93"/>
      <c r="L487" s="93"/>
      <c r="M487" s="91"/>
      <c r="N487" s="93"/>
      <c r="O487" s="93"/>
      <c r="P487" s="93"/>
      <c r="Q487" s="93"/>
      <c r="R487" s="93"/>
      <c r="S487" s="93"/>
      <c r="T487" s="93"/>
      <c r="U487" s="94"/>
      <c r="V487" s="93"/>
      <c r="W487" s="93"/>
      <c r="X487" s="93"/>
      <c r="Y487" s="93"/>
      <c r="Z487" s="93"/>
      <c r="AA487" s="93"/>
      <c r="AB487" s="93"/>
      <c r="AC487" s="91"/>
      <c r="AD487" s="101"/>
      <c r="AE487" s="101"/>
      <c r="AF487" s="101"/>
      <c r="AG487" s="132"/>
      <c r="AH487" s="91"/>
      <c r="AI487" s="91"/>
      <c r="AJ487" s="396"/>
      <c r="AK487" s="396"/>
      <c r="AL487" s="396"/>
      <c r="AM487" s="396"/>
      <c r="AN487" s="396"/>
      <c r="AO487" s="396"/>
      <c r="AP487" s="396"/>
      <c r="AQ487" s="396"/>
      <c r="AR487" s="396"/>
      <c r="AS487" s="396"/>
      <c r="AT487" s="396"/>
      <c r="AU487" s="396"/>
      <c r="AV487" s="396"/>
      <c r="AW487" s="396"/>
    </row>
    <row r="488" s="490" customFormat="1" ht="6.75" customHeight="1" spans="1:49">
      <c r="A488" s="397"/>
      <c r="B488" s="86"/>
      <c r="C488" s="147"/>
      <c r="D488" s="114"/>
      <c r="E488" s="457"/>
      <c r="F488" s="95"/>
      <c r="G488" s="95"/>
      <c r="H488" s="88"/>
      <c r="I488" s="88"/>
      <c r="J488" s="93"/>
      <c r="K488" s="93"/>
      <c r="L488" s="93"/>
      <c r="M488" s="91"/>
      <c r="N488" s="93"/>
      <c r="O488" s="93"/>
      <c r="P488" s="93"/>
      <c r="Q488" s="93"/>
      <c r="R488" s="93"/>
      <c r="S488" s="93"/>
      <c r="T488" s="93"/>
      <c r="U488" s="94"/>
      <c r="V488" s="93"/>
      <c r="W488" s="93"/>
      <c r="X488" s="93"/>
      <c r="Y488" s="93"/>
      <c r="Z488" s="93"/>
      <c r="AA488" s="93"/>
      <c r="AB488" s="93"/>
      <c r="AC488" s="91"/>
      <c r="AD488" s="101"/>
      <c r="AE488" s="101"/>
      <c r="AF488" s="101"/>
      <c r="AG488" s="132"/>
      <c r="AH488" s="91"/>
      <c r="AI488" s="91"/>
      <c r="AJ488" s="396"/>
      <c r="AK488" s="396"/>
      <c r="AL488" s="396"/>
      <c r="AM488" s="396"/>
      <c r="AN488" s="396"/>
      <c r="AO488" s="396"/>
      <c r="AP488" s="396"/>
      <c r="AQ488" s="396"/>
      <c r="AR488" s="396"/>
      <c r="AS488" s="396"/>
      <c r="AT488" s="396"/>
      <c r="AU488" s="396"/>
      <c r="AV488" s="396"/>
      <c r="AW488" s="396"/>
    </row>
    <row r="489" s="490" customFormat="1" ht="6.75" customHeight="1" spans="1:49">
      <c r="A489" s="397"/>
      <c r="B489" s="86"/>
      <c r="C489" s="147"/>
      <c r="D489" s="114"/>
      <c r="E489" s="457"/>
      <c r="F489" s="95"/>
      <c r="G489" s="95"/>
      <c r="H489" s="88"/>
      <c r="I489" s="88"/>
      <c r="J489" s="93"/>
      <c r="K489" s="93"/>
      <c r="L489" s="93"/>
      <c r="M489" s="91"/>
      <c r="N489" s="93"/>
      <c r="O489" s="93"/>
      <c r="P489" s="93"/>
      <c r="Q489" s="93"/>
      <c r="R489" s="93"/>
      <c r="S489" s="93"/>
      <c r="T489" s="93"/>
      <c r="U489" s="94"/>
      <c r="V489" s="93"/>
      <c r="W489" s="93"/>
      <c r="X489" s="93"/>
      <c r="Y489" s="93"/>
      <c r="Z489" s="93"/>
      <c r="AA489" s="93"/>
      <c r="AB489" s="93"/>
      <c r="AC489" s="91"/>
      <c r="AD489" s="101"/>
      <c r="AE489" s="101"/>
      <c r="AF489" s="101"/>
      <c r="AG489" s="132"/>
      <c r="AH489" s="91"/>
      <c r="AI489" s="91"/>
      <c r="AJ489" s="396"/>
      <c r="AK489" s="396"/>
      <c r="AL489" s="396"/>
      <c r="AM489" s="396"/>
      <c r="AN489" s="396"/>
      <c r="AO489" s="396"/>
      <c r="AP489" s="396"/>
      <c r="AQ489" s="396"/>
      <c r="AR489" s="396"/>
      <c r="AS489" s="396"/>
      <c r="AT489" s="396"/>
      <c r="AU489" s="396"/>
      <c r="AV489" s="396"/>
      <c r="AW489" s="396"/>
    </row>
    <row r="490" s="490" customFormat="1" ht="6.75" customHeight="1" spans="1:49">
      <c r="A490" s="397"/>
      <c r="B490" s="86"/>
      <c r="C490" s="147"/>
      <c r="D490" s="114"/>
      <c r="E490" s="457"/>
      <c r="F490" s="95"/>
      <c r="G490" s="95"/>
      <c r="H490" s="88"/>
      <c r="I490" s="88"/>
      <c r="J490" s="93"/>
      <c r="K490" s="93"/>
      <c r="L490" s="93"/>
      <c r="M490" s="91"/>
      <c r="N490" s="93"/>
      <c r="O490" s="93"/>
      <c r="P490" s="93"/>
      <c r="Q490" s="93"/>
      <c r="R490" s="93"/>
      <c r="S490" s="93"/>
      <c r="T490" s="93"/>
      <c r="U490" s="94"/>
      <c r="V490" s="93"/>
      <c r="W490" s="93"/>
      <c r="X490" s="93"/>
      <c r="Y490" s="93"/>
      <c r="Z490" s="93"/>
      <c r="AA490" s="93"/>
      <c r="AB490" s="93"/>
      <c r="AC490" s="91"/>
      <c r="AD490" s="101"/>
      <c r="AE490" s="101"/>
      <c r="AF490" s="101"/>
      <c r="AG490" s="132"/>
      <c r="AH490" s="91"/>
      <c r="AI490" s="91"/>
      <c r="AJ490" s="396"/>
      <c r="AK490" s="396"/>
      <c r="AL490" s="396"/>
      <c r="AM490" s="396"/>
      <c r="AN490" s="396"/>
      <c r="AO490" s="396"/>
      <c r="AP490" s="396"/>
      <c r="AQ490" s="396"/>
      <c r="AR490" s="396"/>
      <c r="AS490" s="396"/>
      <c r="AT490" s="396"/>
      <c r="AU490" s="396"/>
      <c r="AV490" s="396"/>
      <c r="AW490" s="396"/>
    </row>
    <row r="491" s="490" customFormat="1" ht="6.75" customHeight="1" spans="1:49">
      <c r="A491" s="397"/>
      <c r="B491" s="86"/>
      <c r="C491" s="147"/>
      <c r="D491" s="114"/>
      <c r="E491" s="457"/>
      <c r="F491" s="95"/>
      <c r="G491" s="95"/>
      <c r="H491" s="88"/>
      <c r="I491" s="88"/>
      <c r="J491" s="93"/>
      <c r="K491" s="93"/>
      <c r="L491" s="93"/>
      <c r="M491" s="91"/>
      <c r="N491" s="93"/>
      <c r="O491" s="93"/>
      <c r="P491" s="93"/>
      <c r="Q491" s="93"/>
      <c r="R491" s="93"/>
      <c r="S491" s="93"/>
      <c r="T491" s="93"/>
      <c r="U491" s="94"/>
      <c r="V491" s="93"/>
      <c r="W491" s="93"/>
      <c r="X491" s="93"/>
      <c r="Y491" s="93"/>
      <c r="Z491" s="93"/>
      <c r="AA491" s="93"/>
      <c r="AB491" s="93"/>
      <c r="AC491" s="91"/>
      <c r="AD491" s="101"/>
      <c r="AE491" s="101"/>
      <c r="AF491" s="101"/>
      <c r="AG491" s="132"/>
      <c r="AH491" s="91"/>
      <c r="AI491" s="91"/>
      <c r="AJ491" s="396"/>
      <c r="AK491" s="396"/>
      <c r="AL491" s="396"/>
      <c r="AM491" s="396"/>
      <c r="AN491" s="396"/>
      <c r="AO491" s="396"/>
      <c r="AP491" s="396"/>
      <c r="AQ491" s="396"/>
      <c r="AR491" s="396"/>
      <c r="AS491" s="396"/>
      <c r="AT491" s="396"/>
      <c r="AU491" s="396"/>
      <c r="AV491" s="396"/>
      <c r="AW491" s="396"/>
    </row>
    <row r="492" s="490" customFormat="1" ht="6.75" customHeight="1" spans="1:49">
      <c r="A492" s="397"/>
      <c r="B492" s="86"/>
      <c r="C492" s="147"/>
      <c r="D492" s="114"/>
      <c r="E492" s="457"/>
      <c r="F492" s="95"/>
      <c r="G492" s="95"/>
      <c r="H492" s="88"/>
      <c r="I492" s="88"/>
      <c r="J492" s="93"/>
      <c r="K492" s="93"/>
      <c r="L492" s="93"/>
      <c r="M492" s="91"/>
      <c r="N492" s="93"/>
      <c r="O492" s="93"/>
      <c r="P492" s="93"/>
      <c r="Q492" s="93"/>
      <c r="R492" s="93"/>
      <c r="S492" s="93"/>
      <c r="T492" s="93"/>
      <c r="U492" s="94"/>
      <c r="V492" s="93"/>
      <c r="W492" s="93"/>
      <c r="X492" s="93"/>
      <c r="Y492" s="93"/>
      <c r="Z492" s="93"/>
      <c r="AA492" s="93"/>
      <c r="AB492" s="93"/>
      <c r="AC492" s="91"/>
      <c r="AD492" s="101"/>
      <c r="AE492" s="101"/>
      <c r="AF492" s="101"/>
      <c r="AG492" s="132"/>
      <c r="AH492" s="91"/>
      <c r="AI492" s="91"/>
      <c r="AJ492" s="396"/>
      <c r="AK492" s="396"/>
      <c r="AL492" s="396"/>
      <c r="AM492" s="396"/>
      <c r="AN492" s="396"/>
      <c r="AO492" s="396"/>
      <c r="AP492" s="396"/>
      <c r="AQ492" s="396"/>
      <c r="AR492" s="396"/>
      <c r="AS492" s="396"/>
      <c r="AT492" s="396"/>
      <c r="AU492" s="396"/>
      <c r="AV492" s="396"/>
      <c r="AW492" s="396"/>
    </row>
    <row r="493" s="490" customFormat="1" ht="6.75" customHeight="1" spans="1:49">
      <c r="A493" s="397"/>
      <c r="B493" s="86"/>
      <c r="C493" s="147"/>
      <c r="D493" s="114"/>
      <c r="E493" s="457"/>
      <c r="F493" s="95"/>
      <c r="G493" s="95"/>
      <c r="H493" s="88"/>
      <c r="I493" s="88"/>
      <c r="J493" s="93"/>
      <c r="K493" s="93"/>
      <c r="L493" s="93"/>
      <c r="M493" s="91"/>
      <c r="N493" s="93"/>
      <c r="O493" s="93"/>
      <c r="P493" s="93"/>
      <c r="Q493" s="93"/>
      <c r="R493" s="93"/>
      <c r="S493" s="93"/>
      <c r="T493" s="93"/>
      <c r="U493" s="94"/>
      <c r="V493" s="93"/>
      <c r="W493" s="93"/>
      <c r="X493" s="93"/>
      <c r="Y493" s="93"/>
      <c r="Z493" s="93"/>
      <c r="AA493" s="93"/>
      <c r="AB493" s="93"/>
      <c r="AC493" s="91"/>
      <c r="AD493" s="101"/>
      <c r="AE493" s="101"/>
      <c r="AF493" s="101"/>
      <c r="AG493" s="132"/>
      <c r="AH493" s="91"/>
      <c r="AI493" s="91"/>
      <c r="AJ493" s="396"/>
      <c r="AK493" s="396"/>
      <c r="AL493" s="396"/>
      <c r="AM493" s="396"/>
      <c r="AN493" s="396"/>
      <c r="AO493" s="396"/>
      <c r="AP493" s="396"/>
      <c r="AQ493" s="396"/>
      <c r="AR493" s="396"/>
      <c r="AS493" s="396"/>
      <c r="AT493" s="396"/>
      <c r="AU493" s="396"/>
      <c r="AV493" s="396"/>
      <c r="AW493" s="396"/>
    </row>
    <row r="494" s="490" customFormat="1" ht="6.75" customHeight="1" spans="1:49">
      <c r="A494" s="397"/>
      <c r="B494" s="86"/>
      <c r="C494" s="147"/>
      <c r="D494" s="114"/>
      <c r="E494" s="457"/>
      <c r="F494" s="95"/>
      <c r="G494" s="95"/>
      <c r="H494" s="88"/>
      <c r="I494" s="88"/>
      <c r="J494" s="93"/>
      <c r="K494" s="93"/>
      <c r="L494" s="93"/>
      <c r="M494" s="91"/>
      <c r="N494" s="93"/>
      <c r="O494" s="93"/>
      <c r="P494" s="93"/>
      <c r="Q494" s="93"/>
      <c r="R494" s="93"/>
      <c r="S494" s="93"/>
      <c r="T494" s="93"/>
      <c r="U494" s="94"/>
      <c r="V494" s="93"/>
      <c r="W494" s="93"/>
      <c r="X494" s="93"/>
      <c r="Y494" s="93"/>
      <c r="Z494" s="93"/>
      <c r="AA494" s="93"/>
      <c r="AB494" s="93"/>
      <c r="AC494" s="91"/>
      <c r="AD494" s="101"/>
      <c r="AE494" s="101"/>
      <c r="AF494" s="101"/>
      <c r="AG494" s="132"/>
      <c r="AH494" s="91"/>
      <c r="AI494" s="91"/>
      <c r="AJ494" s="396"/>
      <c r="AK494" s="396"/>
      <c r="AL494" s="396"/>
      <c r="AM494" s="396"/>
      <c r="AN494" s="396"/>
      <c r="AO494" s="396"/>
      <c r="AP494" s="396"/>
      <c r="AQ494" s="396"/>
      <c r="AR494" s="396"/>
      <c r="AS494" s="396"/>
      <c r="AT494" s="396"/>
      <c r="AU494" s="396"/>
      <c r="AV494" s="396"/>
      <c r="AW494" s="396"/>
    </row>
    <row r="495" s="490" customFormat="1" ht="6.75" customHeight="1" spans="1:49">
      <c r="A495" s="397"/>
      <c r="B495" s="86"/>
      <c r="C495" s="147"/>
      <c r="D495" s="114"/>
      <c r="E495" s="457"/>
      <c r="F495" s="95"/>
      <c r="G495" s="95"/>
      <c r="H495" s="88"/>
      <c r="I495" s="88"/>
      <c r="J495" s="93"/>
      <c r="K495" s="93"/>
      <c r="L495" s="93"/>
      <c r="M495" s="91"/>
      <c r="N495" s="93"/>
      <c r="O495" s="93"/>
      <c r="P495" s="93"/>
      <c r="Q495" s="93"/>
      <c r="R495" s="93"/>
      <c r="S495" s="93"/>
      <c r="T495" s="93"/>
      <c r="U495" s="94"/>
      <c r="V495" s="93"/>
      <c r="W495" s="93"/>
      <c r="X495" s="93"/>
      <c r="Y495" s="93"/>
      <c r="Z495" s="93"/>
      <c r="AA495" s="93"/>
      <c r="AB495" s="93"/>
      <c r="AC495" s="91"/>
      <c r="AD495" s="101"/>
      <c r="AE495" s="101"/>
      <c r="AF495" s="101"/>
      <c r="AG495" s="132"/>
      <c r="AH495" s="91"/>
      <c r="AI495" s="91"/>
      <c r="AJ495" s="396"/>
      <c r="AK495" s="396"/>
      <c r="AL495" s="396"/>
      <c r="AM495" s="396"/>
      <c r="AN495" s="396"/>
      <c r="AO495" s="396"/>
      <c r="AP495" s="396"/>
      <c r="AQ495" s="396"/>
      <c r="AR495" s="396"/>
      <c r="AS495" s="396"/>
      <c r="AT495" s="396"/>
      <c r="AU495" s="396"/>
      <c r="AV495" s="396"/>
      <c r="AW495" s="396"/>
    </row>
    <row r="496" s="490" customFormat="1" ht="6.75" customHeight="1" spans="1:49">
      <c r="A496" s="397"/>
      <c r="B496" s="86"/>
      <c r="C496" s="147"/>
      <c r="D496" s="114"/>
      <c r="E496" s="457"/>
      <c r="F496" s="95"/>
      <c r="G496" s="95"/>
      <c r="H496" s="88"/>
      <c r="I496" s="88"/>
      <c r="J496" s="93"/>
      <c r="K496" s="93"/>
      <c r="L496" s="93"/>
      <c r="M496" s="91"/>
      <c r="N496" s="93"/>
      <c r="O496" s="93"/>
      <c r="P496" s="93"/>
      <c r="Q496" s="93"/>
      <c r="R496" s="93"/>
      <c r="S496" s="93"/>
      <c r="T496" s="93"/>
      <c r="U496" s="94"/>
      <c r="V496" s="93"/>
      <c r="W496" s="93"/>
      <c r="X496" s="93"/>
      <c r="Y496" s="93"/>
      <c r="Z496" s="93"/>
      <c r="AA496" s="93"/>
      <c r="AB496" s="93"/>
      <c r="AC496" s="91"/>
      <c r="AD496" s="101"/>
      <c r="AE496" s="101"/>
      <c r="AF496" s="101"/>
      <c r="AG496" s="132"/>
      <c r="AH496" s="91"/>
      <c r="AI496" s="91"/>
      <c r="AJ496" s="396"/>
      <c r="AK496" s="396"/>
      <c r="AL496" s="396"/>
      <c r="AM496" s="396"/>
      <c r="AN496" s="396"/>
      <c r="AO496" s="396"/>
      <c r="AP496" s="396"/>
      <c r="AQ496" s="396"/>
      <c r="AR496" s="396"/>
      <c r="AS496" s="396"/>
      <c r="AT496" s="396"/>
      <c r="AU496" s="396"/>
      <c r="AV496" s="396"/>
      <c r="AW496" s="396"/>
    </row>
    <row r="497" s="490" customFormat="1" ht="6.75" customHeight="1" spans="1:49">
      <c r="A497" s="397"/>
      <c r="B497" s="86"/>
      <c r="C497" s="147"/>
      <c r="D497" s="114"/>
      <c r="E497" s="457"/>
      <c r="F497" s="95"/>
      <c r="G497" s="95"/>
      <c r="H497" s="88"/>
      <c r="I497" s="88"/>
      <c r="J497" s="93"/>
      <c r="K497" s="93"/>
      <c r="L497" s="93"/>
      <c r="M497" s="91"/>
      <c r="N497" s="93"/>
      <c r="O497" s="93"/>
      <c r="P497" s="93"/>
      <c r="Q497" s="93"/>
      <c r="R497" s="93"/>
      <c r="S497" s="93"/>
      <c r="T497" s="93"/>
      <c r="U497" s="94"/>
      <c r="V497" s="93"/>
      <c r="W497" s="93"/>
      <c r="X497" s="93"/>
      <c r="Y497" s="93"/>
      <c r="Z497" s="93"/>
      <c r="AA497" s="93"/>
      <c r="AB497" s="93"/>
      <c r="AC497" s="91"/>
      <c r="AD497" s="101"/>
      <c r="AE497" s="101"/>
      <c r="AF497" s="101"/>
      <c r="AG497" s="132"/>
      <c r="AH497" s="91"/>
      <c r="AI497" s="91"/>
      <c r="AJ497" s="396"/>
      <c r="AK497" s="396"/>
      <c r="AL497" s="396"/>
      <c r="AM497" s="396"/>
      <c r="AN497" s="396"/>
      <c r="AO497" s="396"/>
      <c r="AP497" s="396"/>
      <c r="AQ497" s="396"/>
      <c r="AR497" s="396"/>
      <c r="AS497" s="396"/>
      <c r="AT497" s="396"/>
      <c r="AU497" s="396"/>
      <c r="AV497" s="396"/>
      <c r="AW497" s="396"/>
    </row>
    <row r="498" s="490" customFormat="1" ht="6.75" customHeight="1" spans="1:49">
      <c r="A498" s="397"/>
      <c r="B498" s="86"/>
      <c r="C498" s="147"/>
      <c r="D498" s="114"/>
      <c r="E498" s="457"/>
      <c r="F498" s="95"/>
      <c r="G498" s="95"/>
      <c r="H498" s="88"/>
      <c r="I498" s="88"/>
      <c r="J498" s="93"/>
      <c r="K498" s="93"/>
      <c r="L498" s="93"/>
      <c r="M498" s="91"/>
      <c r="N498" s="93"/>
      <c r="O498" s="93"/>
      <c r="P498" s="93"/>
      <c r="Q498" s="93"/>
      <c r="R498" s="93"/>
      <c r="S498" s="93"/>
      <c r="T498" s="93"/>
      <c r="U498" s="94"/>
      <c r="V498" s="93"/>
      <c r="W498" s="93"/>
      <c r="X498" s="93"/>
      <c r="Y498" s="93"/>
      <c r="Z498" s="93"/>
      <c r="AA498" s="93"/>
      <c r="AB498" s="93"/>
      <c r="AC498" s="91"/>
      <c r="AD498" s="101"/>
      <c r="AE498" s="101"/>
      <c r="AF498" s="101"/>
      <c r="AG498" s="132"/>
      <c r="AH498" s="91"/>
      <c r="AI498" s="91"/>
      <c r="AJ498" s="396"/>
      <c r="AK498" s="396"/>
      <c r="AL498" s="396"/>
      <c r="AM498" s="396"/>
      <c r="AN498" s="396"/>
      <c r="AO498" s="396"/>
      <c r="AP498" s="396"/>
      <c r="AQ498" s="396"/>
      <c r="AR498" s="396"/>
      <c r="AS498" s="396"/>
      <c r="AT498" s="396"/>
      <c r="AU498" s="396"/>
      <c r="AV498" s="396"/>
      <c r="AW498" s="396"/>
    </row>
    <row r="499" s="490" customFormat="1" ht="6.75" customHeight="1" spans="1:49">
      <c r="A499" s="397"/>
      <c r="B499" s="86"/>
      <c r="C499" s="147"/>
      <c r="D499" s="114"/>
      <c r="E499" s="457"/>
      <c r="F499" s="95"/>
      <c r="G499" s="95"/>
      <c r="H499" s="88"/>
      <c r="I499" s="88"/>
      <c r="J499" s="93"/>
      <c r="K499" s="93"/>
      <c r="L499" s="93"/>
      <c r="M499" s="91"/>
      <c r="N499" s="93"/>
      <c r="O499" s="93"/>
      <c r="P499" s="93"/>
      <c r="Q499" s="93"/>
      <c r="R499" s="93"/>
      <c r="S499" s="93"/>
      <c r="T499" s="93"/>
      <c r="U499" s="94"/>
      <c r="V499" s="93"/>
      <c r="W499" s="93"/>
      <c r="X499" s="93"/>
      <c r="Y499" s="93"/>
      <c r="Z499" s="93"/>
      <c r="AA499" s="93"/>
      <c r="AB499" s="93"/>
      <c r="AC499" s="91"/>
      <c r="AD499" s="101"/>
      <c r="AE499" s="101"/>
      <c r="AF499" s="101"/>
      <c r="AG499" s="132"/>
      <c r="AH499" s="91"/>
      <c r="AI499" s="91"/>
      <c r="AJ499" s="396"/>
      <c r="AK499" s="396"/>
      <c r="AL499" s="396"/>
      <c r="AM499" s="396"/>
      <c r="AN499" s="396"/>
      <c r="AO499" s="396"/>
      <c r="AP499" s="396"/>
      <c r="AQ499" s="396"/>
      <c r="AR499" s="396"/>
      <c r="AS499" s="396"/>
      <c r="AT499" s="396"/>
      <c r="AU499" s="396"/>
      <c r="AV499" s="396"/>
      <c r="AW499" s="396"/>
    </row>
    <row r="500" s="490" customFormat="1" ht="6.75" customHeight="1" spans="1:49">
      <c r="A500" s="397"/>
      <c r="B500" s="86"/>
      <c r="C500" s="147"/>
      <c r="D500" s="114"/>
      <c r="E500" s="457"/>
      <c r="F500" s="95"/>
      <c r="G500" s="95"/>
      <c r="H500" s="88"/>
      <c r="I500" s="88"/>
      <c r="J500" s="93"/>
      <c r="K500" s="93"/>
      <c r="L500" s="93"/>
      <c r="M500" s="91"/>
      <c r="N500" s="93"/>
      <c r="O500" s="93"/>
      <c r="P500" s="93"/>
      <c r="Q500" s="93"/>
      <c r="R500" s="93"/>
      <c r="S500" s="93"/>
      <c r="T500" s="93"/>
      <c r="U500" s="94"/>
      <c r="V500" s="93"/>
      <c r="W500" s="93"/>
      <c r="X500" s="93"/>
      <c r="Y500" s="93"/>
      <c r="Z500" s="93"/>
      <c r="AA500" s="93"/>
      <c r="AB500" s="93"/>
      <c r="AC500" s="91"/>
      <c r="AD500" s="101"/>
      <c r="AE500" s="101"/>
      <c r="AF500" s="101"/>
      <c r="AG500" s="132"/>
      <c r="AH500" s="91"/>
      <c r="AI500" s="91"/>
      <c r="AJ500" s="396"/>
      <c r="AK500" s="396"/>
      <c r="AL500" s="396"/>
      <c r="AM500" s="396"/>
      <c r="AN500" s="396"/>
      <c r="AO500" s="396"/>
      <c r="AP500" s="396"/>
      <c r="AQ500" s="396"/>
      <c r="AR500" s="396"/>
      <c r="AS500" s="396"/>
      <c r="AT500" s="396"/>
      <c r="AU500" s="396"/>
      <c r="AV500" s="396"/>
      <c r="AW500" s="396"/>
    </row>
    <row r="501" s="490" customFormat="1" ht="6.75" customHeight="1" spans="1:49">
      <c r="A501" s="397"/>
      <c r="B501" s="86"/>
      <c r="C501" s="147"/>
      <c r="D501" s="114"/>
      <c r="E501" s="457"/>
      <c r="F501" s="95"/>
      <c r="G501" s="95"/>
      <c r="H501" s="88"/>
      <c r="I501" s="88"/>
      <c r="J501" s="93"/>
      <c r="K501" s="93"/>
      <c r="L501" s="93"/>
      <c r="M501" s="91"/>
      <c r="N501" s="93"/>
      <c r="O501" s="93"/>
      <c r="P501" s="93"/>
      <c r="Q501" s="93"/>
      <c r="R501" s="93"/>
      <c r="S501" s="93"/>
      <c r="T501" s="93"/>
      <c r="U501" s="94"/>
      <c r="V501" s="93"/>
      <c r="W501" s="93"/>
      <c r="X501" s="93"/>
      <c r="Y501" s="93"/>
      <c r="Z501" s="93"/>
      <c r="AA501" s="93"/>
      <c r="AB501" s="93"/>
      <c r="AC501" s="91"/>
      <c r="AD501" s="101"/>
      <c r="AE501" s="101"/>
      <c r="AF501" s="101"/>
      <c r="AG501" s="132"/>
      <c r="AH501" s="91"/>
      <c r="AI501" s="91"/>
      <c r="AJ501" s="396"/>
      <c r="AK501" s="396"/>
      <c r="AL501" s="396"/>
      <c r="AM501" s="396"/>
      <c r="AN501" s="396"/>
      <c r="AO501" s="396"/>
      <c r="AP501" s="396"/>
      <c r="AQ501" s="396"/>
      <c r="AR501" s="396"/>
      <c r="AS501" s="396"/>
      <c r="AT501" s="396"/>
      <c r="AU501" s="396"/>
      <c r="AV501" s="396"/>
      <c r="AW501" s="396"/>
    </row>
    <row r="502" s="490" customFormat="1" ht="6.75" customHeight="1" spans="1:49">
      <c r="A502" s="397"/>
      <c r="B502" s="86"/>
      <c r="C502" s="147"/>
      <c r="D502" s="114"/>
      <c r="E502" s="457"/>
      <c r="F502" s="95"/>
      <c r="G502" s="95"/>
      <c r="H502" s="88"/>
      <c r="I502" s="88"/>
      <c r="J502" s="93"/>
      <c r="K502" s="93"/>
      <c r="L502" s="93"/>
      <c r="M502" s="91"/>
      <c r="N502" s="93"/>
      <c r="O502" s="93"/>
      <c r="P502" s="93"/>
      <c r="Q502" s="93"/>
      <c r="R502" s="93"/>
      <c r="S502" s="93"/>
      <c r="T502" s="93"/>
      <c r="U502" s="94"/>
      <c r="V502" s="93"/>
      <c r="W502" s="93"/>
      <c r="X502" s="93"/>
      <c r="Y502" s="93"/>
      <c r="Z502" s="93"/>
      <c r="AA502" s="93"/>
      <c r="AB502" s="93"/>
      <c r="AC502" s="91"/>
      <c r="AD502" s="101"/>
      <c r="AE502" s="101"/>
      <c r="AF502" s="101"/>
      <c r="AG502" s="132"/>
      <c r="AH502" s="91"/>
      <c r="AI502" s="91"/>
      <c r="AJ502" s="396"/>
      <c r="AK502" s="396"/>
      <c r="AL502" s="396"/>
      <c r="AM502" s="396"/>
      <c r="AN502" s="396"/>
      <c r="AO502" s="396"/>
      <c r="AP502" s="396"/>
      <c r="AQ502" s="396"/>
      <c r="AR502" s="396"/>
      <c r="AS502" s="396"/>
      <c r="AT502" s="396"/>
      <c r="AU502" s="396"/>
      <c r="AV502" s="396"/>
      <c r="AW502" s="396"/>
    </row>
    <row r="503" s="490" customFormat="1" ht="6.75" customHeight="1" spans="1:49">
      <c r="A503" s="397"/>
      <c r="B503" s="86"/>
      <c r="C503" s="147"/>
      <c r="D503" s="114"/>
      <c r="E503" s="457"/>
      <c r="F503" s="95"/>
      <c r="G503" s="95"/>
      <c r="H503" s="88"/>
      <c r="I503" s="88"/>
      <c r="J503" s="93"/>
      <c r="K503" s="93"/>
      <c r="L503" s="93"/>
      <c r="M503" s="91"/>
      <c r="N503" s="93"/>
      <c r="O503" s="93"/>
      <c r="P503" s="93"/>
      <c r="Q503" s="93"/>
      <c r="R503" s="93"/>
      <c r="S503" s="93"/>
      <c r="T503" s="93"/>
      <c r="U503" s="94"/>
      <c r="V503" s="93"/>
      <c r="W503" s="93"/>
      <c r="X503" s="93"/>
      <c r="Y503" s="93"/>
      <c r="Z503" s="93"/>
      <c r="AA503" s="93"/>
      <c r="AB503" s="93"/>
      <c r="AC503" s="91"/>
      <c r="AD503" s="101"/>
      <c r="AE503" s="101"/>
      <c r="AF503" s="101"/>
      <c r="AG503" s="132"/>
      <c r="AH503" s="91"/>
      <c r="AI503" s="91"/>
      <c r="AJ503" s="396"/>
      <c r="AK503" s="396"/>
      <c r="AL503" s="396"/>
      <c r="AM503" s="396"/>
      <c r="AN503" s="396"/>
      <c r="AO503" s="396"/>
      <c r="AP503" s="396"/>
      <c r="AQ503" s="396"/>
      <c r="AR503" s="396"/>
      <c r="AS503" s="396"/>
      <c r="AT503" s="396"/>
      <c r="AU503" s="396"/>
      <c r="AV503" s="396"/>
      <c r="AW503" s="396"/>
    </row>
    <row r="504" s="490" customFormat="1" ht="6.75" customHeight="1" spans="1:49">
      <c r="A504" s="397"/>
      <c r="B504" s="86"/>
      <c r="C504" s="147"/>
      <c r="D504" s="114"/>
      <c r="E504" s="457"/>
      <c r="F504" s="95"/>
      <c r="G504" s="95"/>
      <c r="H504" s="88"/>
      <c r="I504" s="88"/>
      <c r="J504" s="93"/>
      <c r="K504" s="93"/>
      <c r="L504" s="93"/>
      <c r="M504" s="91"/>
      <c r="N504" s="93"/>
      <c r="O504" s="93"/>
      <c r="P504" s="93"/>
      <c r="Q504" s="93"/>
      <c r="R504" s="93"/>
      <c r="S504" s="93"/>
      <c r="T504" s="93"/>
      <c r="U504" s="94"/>
      <c r="V504" s="93"/>
      <c r="W504" s="93"/>
      <c r="X504" s="93"/>
      <c r="Y504" s="93"/>
      <c r="Z504" s="93"/>
      <c r="AA504" s="93"/>
      <c r="AB504" s="93"/>
      <c r="AC504" s="91"/>
      <c r="AD504" s="101"/>
      <c r="AE504" s="101"/>
      <c r="AF504" s="101"/>
      <c r="AG504" s="132"/>
      <c r="AH504" s="91"/>
      <c r="AI504" s="91"/>
      <c r="AJ504" s="396"/>
      <c r="AK504" s="396"/>
      <c r="AL504" s="396"/>
      <c r="AM504" s="396"/>
      <c r="AN504" s="396"/>
      <c r="AO504" s="396"/>
      <c r="AP504" s="396"/>
      <c r="AQ504" s="396"/>
      <c r="AR504" s="396"/>
      <c r="AS504" s="396"/>
      <c r="AT504" s="396"/>
      <c r="AU504" s="396"/>
      <c r="AV504" s="396"/>
      <c r="AW504" s="396"/>
    </row>
    <row r="505" s="490" customFormat="1" ht="6.75" customHeight="1" spans="1:49">
      <c r="A505" s="397"/>
      <c r="B505" s="86"/>
      <c r="C505" s="147"/>
      <c r="D505" s="114"/>
      <c r="E505" s="457"/>
      <c r="F505" s="95"/>
      <c r="G505" s="95"/>
      <c r="H505" s="88"/>
      <c r="I505" s="88"/>
      <c r="J505" s="93"/>
      <c r="K505" s="93"/>
      <c r="L505" s="93"/>
      <c r="M505" s="91"/>
      <c r="N505" s="93"/>
      <c r="O505" s="93"/>
      <c r="P505" s="93"/>
      <c r="Q505" s="93"/>
      <c r="R505" s="93"/>
      <c r="S505" s="93"/>
      <c r="T505" s="93"/>
      <c r="U505" s="94"/>
      <c r="V505" s="93"/>
      <c r="W505" s="93"/>
      <c r="X505" s="93"/>
      <c r="Y505" s="93"/>
      <c r="Z505" s="93"/>
      <c r="AA505" s="93"/>
      <c r="AB505" s="93"/>
      <c r="AC505" s="91"/>
      <c r="AD505" s="101"/>
      <c r="AE505" s="101"/>
      <c r="AF505" s="101"/>
      <c r="AG505" s="132"/>
      <c r="AH505" s="91"/>
      <c r="AI505" s="91"/>
      <c r="AJ505" s="396"/>
      <c r="AK505" s="396"/>
      <c r="AL505" s="396"/>
      <c r="AM505" s="396"/>
      <c r="AN505" s="396"/>
      <c r="AO505" s="396"/>
      <c r="AP505" s="396"/>
      <c r="AQ505" s="396"/>
      <c r="AR505" s="396"/>
      <c r="AS505" s="396"/>
      <c r="AT505" s="396"/>
      <c r="AU505" s="396"/>
      <c r="AV505" s="396"/>
      <c r="AW505" s="396"/>
    </row>
    <row r="506" s="490" customFormat="1" ht="6.75" customHeight="1" spans="1:49">
      <c r="A506" s="397"/>
      <c r="B506" s="86"/>
      <c r="C506" s="147"/>
      <c r="D506" s="114"/>
      <c r="E506" s="457"/>
      <c r="F506" s="95"/>
      <c r="G506" s="95"/>
      <c r="H506" s="88"/>
      <c r="I506" s="88"/>
      <c r="J506" s="93"/>
      <c r="K506" s="93"/>
      <c r="L506" s="93"/>
      <c r="M506" s="91"/>
      <c r="N506" s="93"/>
      <c r="O506" s="93"/>
      <c r="P506" s="93"/>
      <c r="Q506" s="93"/>
      <c r="R506" s="93"/>
      <c r="S506" s="93"/>
      <c r="T506" s="93"/>
      <c r="U506" s="94"/>
      <c r="V506" s="93"/>
      <c r="W506" s="93"/>
      <c r="X506" s="93"/>
      <c r="Y506" s="93"/>
      <c r="Z506" s="93"/>
      <c r="AA506" s="93"/>
      <c r="AB506" s="93"/>
      <c r="AC506" s="91"/>
      <c r="AD506" s="101"/>
      <c r="AE506" s="101"/>
      <c r="AF506" s="101"/>
      <c r="AG506" s="132"/>
      <c r="AH506" s="91"/>
      <c r="AI506" s="91"/>
      <c r="AJ506" s="396"/>
      <c r="AK506" s="396"/>
      <c r="AL506" s="396"/>
      <c r="AM506" s="396"/>
      <c r="AN506" s="396"/>
      <c r="AO506" s="396"/>
      <c r="AP506" s="396"/>
      <c r="AQ506" s="396"/>
      <c r="AR506" s="396"/>
      <c r="AS506" s="396"/>
      <c r="AT506" s="396"/>
      <c r="AU506" s="396"/>
      <c r="AV506" s="396"/>
      <c r="AW506" s="396"/>
    </row>
    <row r="520" customHeight="1" spans="1:49">
      <c r="A520" s="780">
        <v>35</v>
      </c>
      <c r="B520" s="780"/>
      <c r="C520" s="780"/>
      <c r="D520" s="780"/>
      <c r="E520" s="780"/>
      <c r="F520" s="780"/>
      <c r="G520" s="780"/>
      <c r="H520" s="780"/>
      <c r="I520" s="780"/>
      <c r="J520" s="780"/>
      <c r="K520" s="780"/>
      <c r="L520" s="780"/>
      <c r="M520" s="780"/>
      <c r="N520" s="780"/>
      <c r="O520" s="780"/>
      <c r="P520" s="780"/>
      <c r="Q520" s="780"/>
      <c r="R520" s="780"/>
      <c r="S520" s="780"/>
      <c r="T520" s="780"/>
      <c r="U520" s="780"/>
      <c r="V520" s="780"/>
      <c r="W520" s="780"/>
      <c r="X520" s="780"/>
      <c r="Y520" s="780"/>
      <c r="Z520" s="780"/>
      <c r="AA520" s="780"/>
      <c r="AB520" s="780"/>
      <c r="AC520" s="780"/>
      <c r="AD520" s="780"/>
      <c r="AE520" s="780"/>
      <c r="AF520" s="780"/>
      <c r="AG520" s="780"/>
      <c r="AH520" s="780"/>
    </row>
    <row r="522" s="490" customFormat="1" ht="6.75" customHeight="1" spans="1:49">
      <c r="A522" s="397"/>
      <c r="B522" s="86"/>
      <c r="C522" s="147"/>
      <c r="D522" s="114"/>
      <c r="E522" s="457"/>
      <c r="F522" s="95"/>
      <c r="G522" s="95"/>
      <c r="H522" s="88"/>
      <c r="I522" s="88"/>
      <c r="J522" s="93"/>
      <c r="K522" s="93"/>
      <c r="L522" s="93"/>
      <c r="M522" s="91"/>
      <c r="N522" s="93"/>
      <c r="O522" s="93"/>
      <c r="P522" s="93"/>
      <c r="Q522" s="93"/>
      <c r="R522" s="93"/>
      <c r="S522" s="93"/>
      <c r="T522" s="93"/>
      <c r="U522" s="94"/>
      <c r="V522" s="93"/>
      <c r="W522" s="93"/>
      <c r="X522" s="93"/>
      <c r="Y522" s="93"/>
      <c r="Z522" s="93"/>
      <c r="AA522" s="93"/>
      <c r="AB522" s="93"/>
      <c r="AC522" s="91"/>
      <c r="AD522" s="101"/>
      <c r="AE522" s="101"/>
      <c r="AF522" s="101"/>
      <c r="AG522" s="132"/>
      <c r="AH522" s="91"/>
      <c r="AI522" s="91"/>
      <c r="AJ522" s="396"/>
      <c r="AK522" s="396"/>
      <c r="AL522" s="396"/>
      <c r="AM522" s="396"/>
      <c r="AN522" s="396"/>
      <c r="AO522" s="396"/>
      <c r="AP522" s="396"/>
      <c r="AQ522" s="396"/>
      <c r="AR522" s="396"/>
      <c r="AS522" s="396"/>
      <c r="AT522" s="396"/>
      <c r="AU522" s="396"/>
      <c r="AV522" s="396"/>
      <c r="AW522" s="396"/>
    </row>
    <row r="523" ht="15" customHeight="1" spans="1:49">
      <c r="A523" s="71"/>
      <c r="B523" s="188" t="s">
        <v>1313</v>
      </c>
      <c r="C523" s="189"/>
      <c r="D523" s="189"/>
      <c r="E523" s="189"/>
      <c r="F523" s="189"/>
      <c r="G523" s="190"/>
      <c r="H523" s="74" t="s">
        <v>69</v>
      </c>
      <c r="I523" s="75"/>
      <c r="J523" s="380"/>
      <c r="K523" s="77" t="s">
        <v>1365</v>
      </c>
      <c r="L523" s="78"/>
      <c r="O523" s="79"/>
      <c r="P523" s="79"/>
      <c r="Q523" s="79"/>
      <c r="R523" s="79"/>
      <c r="S523" s="79"/>
      <c r="T523" s="79"/>
      <c r="U523" s="79"/>
      <c r="V523" s="79"/>
      <c r="W523" s="79"/>
      <c r="X523" s="79"/>
      <c r="Y523" s="79"/>
      <c r="Z523" s="79"/>
      <c r="AA523" s="79"/>
      <c r="AB523" s="79"/>
      <c r="AC523" s="79"/>
      <c r="AD523" s="79"/>
      <c r="AE523" s="79"/>
      <c r="AF523" s="79"/>
      <c r="AG523" s="79"/>
      <c r="AH523" s="80"/>
      <c r="AI523" s="80"/>
      <c r="AJ523" s="80"/>
      <c r="AK523" s="80"/>
      <c r="AL523" s="80"/>
      <c r="AM523" s="80"/>
      <c r="AN523" s="80"/>
      <c r="AO523" s="80"/>
      <c r="AP523" s="80"/>
      <c r="AQ523" s="80"/>
      <c r="AR523" s="80"/>
      <c r="AS523" s="80"/>
      <c r="AT523" s="80"/>
      <c r="AU523" s="80"/>
      <c r="AV523" s="80"/>
      <c r="AW523" s="80"/>
    </row>
    <row r="524" ht="15" customHeight="1" spans="1:49">
      <c r="A524" s="71"/>
      <c r="B524" s="196"/>
      <c r="C524" s="197"/>
      <c r="D524" s="197"/>
      <c r="E524" s="197"/>
      <c r="F524" s="197"/>
      <c r="G524" s="198"/>
      <c r="H524" s="83"/>
      <c r="I524" s="84"/>
      <c r="J524" s="76"/>
      <c r="K524" s="85" t="s">
        <v>1366</v>
      </c>
      <c r="L524" s="78"/>
      <c r="O524" s="79"/>
      <c r="P524" s="79"/>
      <c r="Q524" s="79"/>
      <c r="R524" s="79"/>
      <c r="S524" s="79"/>
      <c r="T524" s="79"/>
      <c r="U524" s="79"/>
      <c r="V524" s="79"/>
      <c r="W524" s="79"/>
      <c r="X524" s="79"/>
      <c r="Y524" s="79"/>
      <c r="Z524" s="79"/>
      <c r="AA524" s="79"/>
      <c r="AB524" s="79"/>
      <c r="AC524" s="79"/>
      <c r="AD524" s="79"/>
      <c r="AE524" s="79"/>
      <c r="AF524" s="79"/>
      <c r="AG524" s="79"/>
      <c r="AH524" s="80"/>
      <c r="AI524" s="80"/>
      <c r="AJ524" s="80"/>
      <c r="AK524" s="80"/>
      <c r="AL524" s="80"/>
      <c r="AM524" s="80"/>
      <c r="AN524" s="80"/>
      <c r="AO524" s="80"/>
      <c r="AP524" s="80"/>
      <c r="AQ524" s="80"/>
      <c r="AR524" s="80"/>
      <c r="AS524" s="80"/>
      <c r="AT524" s="80"/>
      <c r="AU524" s="80"/>
      <c r="AV524" s="80"/>
      <c r="AW524" s="80"/>
    </row>
    <row r="525" ht="15" customHeight="1" spans="1:49">
      <c r="A525" s="71"/>
      <c r="Z525" s="534"/>
      <c r="AA525" s="534"/>
      <c r="AB525" s="534"/>
      <c r="AC525" s="534"/>
      <c r="AD525" s="534"/>
      <c r="AE525" s="534"/>
      <c r="AF525" s="534"/>
      <c r="AG525" s="534"/>
      <c r="AH525" s="80"/>
      <c r="AI525" s="80"/>
      <c r="AJ525" s="80"/>
      <c r="AK525" s="80"/>
      <c r="AL525" s="80"/>
      <c r="AM525" s="80"/>
      <c r="AN525" s="80"/>
      <c r="AO525" s="80"/>
      <c r="AP525" s="80"/>
      <c r="AQ525" s="80"/>
      <c r="AR525" s="80"/>
      <c r="AS525" s="80"/>
      <c r="AT525" s="80"/>
      <c r="AU525" s="80"/>
      <c r="AV525" s="80"/>
      <c r="AW525" s="80"/>
    </row>
    <row r="526" ht="6.75" customHeight="1" spans="1:49">
      <c r="A526" s="71"/>
      <c r="B526" s="79"/>
      <c r="C526" s="79"/>
      <c r="D526" s="79"/>
      <c r="E526" s="79"/>
      <c r="G526" s="79"/>
      <c r="H526" s="79"/>
      <c r="I526" s="79"/>
      <c r="J526" s="79"/>
      <c r="K526" s="79"/>
      <c r="L526" s="79"/>
      <c r="M526" s="79"/>
      <c r="N526" s="79"/>
      <c r="O526" s="79"/>
      <c r="P526" s="79"/>
      <c r="Q526" s="79"/>
      <c r="R526" s="79"/>
      <c r="S526" s="79"/>
      <c r="T526" s="79"/>
      <c r="U526" s="79"/>
      <c r="V526" s="79"/>
      <c r="W526" s="79"/>
      <c r="X526" s="79"/>
      <c r="Y526" s="79"/>
      <c r="Z526" s="79"/>
      <c r="AA526" s="79"/>
      <c r="AB526" s="79"/>
      <c r="AC526" s="79"/>
      <c r="AD526" s="79"/>
      <c r="AE526" s="79"/>
      <c r="AF526" s="79"/>
      <c r="AG526" s="79"/>
      <c r="AH526" s="80"/>
      <c r="AI526" s="80"/>
      <c r="AJ526" s="80"/>
      <c r="AK526" s="80"/>
      <c r="AL526" s="80"/>
      <c r="AM526" s="80"/>
      <c r="AN526" s="80"/>
      <c r="AO526" s="80"/>
      <c r="AP526" s="80"/>
      <c r="AQ526" s="80"/>
      <c r="AR526" s="80"/>
      <c r="AS526" s="80"/>
      <c r="AT526" s="80"/>
      <c r="AU526" s="80"/>
      <c r="AV526" s="80"/>
      <c r="AW526" s="80"/>
    </row>
    <row r="527" ht="15" customHeight="1" spans="1:49">
      <c r="A527" s="71"/>
      <c r="B527" s="535" t="s">
        <v>1316</v>
      </c>
      <c r="C527" s="536"/>
      <c r="D527" s="536"/>
      <c r="E527" s="537"/>
      <c r="F527" s="538">
        <v>2</v>
      </c>
      <c r="G527" s="539"/>
      <c r="H527" s="540" t="s">
        <v>1527</v>
      </c>
      <c r="J527" s="79"/>
      <c r="K527" s="79"/>
      <c r="L527" s="79"/>
      <c r="M527" s="79"/>
      <c r="N527" s="79"/>
      <c r="O527" s="79"/>
      <c r="P527" s="79"/>
      <c r="Q527" s="79"/>
      <c r="R527" s="79"/>
      <c r="S527" s="79"/>
      <c r="T527" s="79"/>
      <c r="U527" s="79"/>
      <c r="V527" s="79"/>
      <c r="W527" s="79"/>
      <c r="X527" s="79"/>
      <c r="Y527" s="79"/>
      <c r="Z527" s="79"/>
      <c r="AA527" s="79"/>
      <c r="AB527" s="79"/>
      <c r="AC527" s="79"/>
      <c r="AD527" s="79"/>
      <c r="AE527" s="79"/>
      <c r="AF527" s="79"/>
      <c r="AG527" s="79"/>
      <c r="AH527" s="80"/>
      <c r="AI527" s="80"/>
      <c r="AJ527" s="80"/>
      <c r="AK527" s="80"/>
      <c r="AL527" s="80"/>
      <c r="AM527" s="80"/>
      <c r="AN527" s="80"/>
      <c r="AO527" s="80"/>
      <c r="AP527" s="80"/>
      <c r="AQ527" s="80"/>
      <c r="AR527" s="80"/>
      <c r="AS527" s="80"/>
      <c r="AT527" s="80"/>
      <c r="AU527" s="80"/>
      <c r="AV527" s="80"/>
      <c r="AW527" s="80"/>
    </row>
    <row r="528" ht="15" customHeight="1" spans="1:49">
      <c r="A528" s="71"/>
      <c r="B528" s="541" t="s">
        <v>1318</v>
      </c>
      <c r="C528" s="542"/>
      <c r="D528" s="542"/>
      <c r="E528" s="543"/>
      <c r="F528" s="544"/>
      <c r="G528" s="545"/>
      <c r="H528" s="546" t="s">
        <v>1528</v>
      </c>
      <c r="J528" s="79"/>
      <c r="K528" s="79"/>
      <c r="L528" s="79"/>
      <c r="M528" s="79"/>
      <c r="N528" s="79"/>
      <c r="O528" s="79"/>
      <c r="P528" s="79"/>
      <c r="Q528" s="79"/>
      <c r="R528" s="79"/>
      <c r="S528" s="79"/>
      <c r="T528" s="79"/>
      <c r="U528" s="79"/>
      <c r="V528" s="79"/>
      <c r="W528" s="79"/>
      <c r="X528" s="79"/>
      <c r="Y528" s="79"/>
      <c r="Z528" s="79"/>
      <c r="AA528" s="79"/>
      <c r="AB528" s="79"/>
      <c r="AC528" s="79"/>
      <c r="AD528" s="79"/>
      <c r="AE528" s="79"/>
      <c r="AF528" s="79"/>
      <c r="AG528" s="79"/>
      <c r="AH528" s="80"/>
      <c r="AI528" s="80"/>
      <c r="AJ528" s="80"/>
      <c r="AK528" s="80"/>
      <c r="AL528" s="80"/>
      <c r="AM528" s="80"/>
      <c r="AN528" s="80"/>
      <c r="AO528" s="80"/>
      <c r="AP528" s="80"/>
      <c r="AQ528" s="80"/>
      <c r="AR528" s="80"/>
      <c r="AS528" s="80"/>
      <c r="AT528" s="80"/>
      <c r="AU528" s="80"/>
      <c r="AV528" s="80"/>
      <c r="AW528" s="80"/>
    </row>
    <row r="529" s="490" customFormat="1" ht="10.5" customHeight="1" spans="1:49">
      <c r="A529" s="636"/>
      <c r="B529" s="103"/>
      <c r="C529" s="103"/>
      <c r="D529" s="103"/>
      <c r="E529" s="103"/>
      <c r="F529" s="103"/>
      <c r="G529" s="103"/>
      <c r="H529" s="103"/>
      <c r="I529" s="103"/>
      <c r="J529" s="103"/>
      <c r="K529" s="103"/>
      <c r="L529" s="103"/>
      <c r="M529" s="103"/>
      <c r="N529" s="103"/>
      <c r="O529" s="103"/>
      <c r="P529" s="103"/>
      <c r="Q529" s="103"/>
      <c r="R529" s="103"/>
      <c r="S529" s="103"/>
      <c r="T529" s="103"/>
      <c r="U529" s="103"/>
      <c r="V529" s="103"/>
      <c r="W529" s="103"/>
      <c r="X529" s="103"/>
      <c r="Y529" s="103"/>
      <c r="Z529" s="103"/>
      <c r="AA529" s="103"/>
      <c r="AB529" s="103"/>
      <c r="AC529" s="103"/>
      <c r="AD529" s="103"/>
      <c r="AE529" s="103"/>
      <c r="AF529" s="103"/>
      <c r="AG529" s="103"/>
      <c r="AH529" s="103"/>
      <c r="AI529" s="91"/>
      <c r="AJ529" s="396"/>
      <c r="AK529" s="396"/>
      <c r="AL529" s="396"/>
      <c r="AM529" s="396"/>
      <c r="AN529" s="396"/>
      <c r="AO529" s="396"/>
      <c r="AP529" s="396"/>
      <c r="AQ529" s="396"/>
      <c r="AR529" s="396"/>
      <c r="AS529" s="396"/>
      <c r="AT529" s="396"/>
      <c r="AU529" s="396"/>
      <c r="AV529" s="396"/>
      <c r="AW529" s="396"/>
    </row>
    <row r="530" s="138" customFormat="1" ht="11.25" customHeight="1" spans="1:49">
      <c r="A530" s="635"/>
      <c r="B530" s="748" t="s">
        <v>1529</v>
      </c>
      <c r="C530" s="748"/>
      <c r="D530" s="528" t="s">
        <v>1530</v>
      </c>
      <c r="E530" s="616"/>
      <c r="F530" s="616"/>
      <c r="G530" s="616"/>
      <c r="H530" s="616"/>
      <c r="I530" s="616"/>
      <c r="J530" s="616"/>
      <c r="K530" s="616"/>
      <c r="L530" s="616"/>
      <c r="M530" s="616"/>
      <c r="N530" s="616"/>
      <c r="O530" s="616"/>
      <c r="P530" s="616"/>
      <c r="Q530" s="616"/>
      <c r="R530" s="616"/>
      <c r="S530" s="616"/>
      <c r="T530" s="616"/>
      <c r="U530" s="616"/>
      <c r="V530" s="616"/>
      <c r="W530" s="616"/>
      <c r="X530" s="616"/>
      <c r="Y530" s="616"/>
      <c r="Z530" s="616"/>
      <c r="AA530" s="616"/>
      <c r="AB530" s="616"/>
      <c r="AC530" s="616"/>
      <c r="AD530" s="616"/>
      <c r="AE530" s="616"/>
      <c r="AF530" s="640"/>
      <c r="AG530" s="97"/>
      <c r="AH530" s="90"/>
      <c r="AI530" s="91"/>
      <c r="AJ530" s="91"/>
      <c r="AK530" s="91"/>
      <c r="AL530" s="91"/>
      <c r="AM530" s="91"/>
      <c r="AN530" s="91"/>
      <c r="AO530" s="91"/>
      <c r="AP530" s="91"/>
      <c r="AQ530" s="91"/>
      <c r="AR530" s="91"/>
      <c r="AS530" s="91"/>
      <c r="AT530" s="91"/>
      <c r="AU530" s="91"/>
      <c r="AV530" s="91"/>
      <c r="AW530" s="91"/>
    </row>
    <row r="531" s="138" customFormat="1" ht="11.25" customHeight="1" spans="1:49">
      <c r="A531" s="635"/>
      <c r="B531" s="616"/>
      <c r="C531" s="616"/>
      <c r="D531" s="531" t="s">
        <v>1531</v>
      </c>
      <c r="E531" s="616"/>
      <c r="F531" s="616"/>
      <c r="G531" s="616"/>
      <c r="H531" s="616"/>
      <c r="I531" s="616"/>
      <c r="J531" s="616"/>
      <c r="K531" s="616"/>
      <c r="L531" s="616"/>
      <c r="M531" s="616"/>
      <c r="N531" s="616"/>
      <c r="O531" s="616"/>
      <c r="P531" s="616"/>
      <c r="Q531" s="616"/>
      <c r="R531" s="616"/>
      <c r="S531" s="616"/>
      <c r="T531" s="616"/>
      <c r="U531" s="616"/>
      <c r="V531" s="616"/>
      <c r="W531" s="616"/>
      <c r="X531" s="616"/>
      <c r="Y531" s="616"/>
      <c r="Z531" s="616"/>
      <c r="AA531" s="616"/>
      <c r="AB531" s="616"/>
      <c r="AC531" s="616"/>
      <c r="AD531" s="616"/>
      <c r="AE531" s="616"/>
      <c r="AF531" s="640"/>
      <c r="AG531" s="97"/>
      <c r="AH531" s="90"/>
      <c r="AI531" s="91"/>
      <c r="AJ531" s="91"/>
      <c r="AK531" s="91"/>
      <c r="AL531" s="91"/>
      <c r="AM531" s="91"/>
      <c r="AN531" s="91"/>
      <c r="AO531" s="91"/>
      <c r="AP531" s="91"/>
      <c r="AQ531" s="91"/>
      <c r="AR531" s="91"/>
      <c r="AS531" s="91"/>
      <c r="AT531" s="91"/>
      <c r="AU531" s="91"/>
      <c r="AV531" s="91"/>
      <c r="AW531" s="91"/>
    </row>
    <row r="532" s="138" customFormat="1" ht="11.25" customHeight="1" spans="1:49">
      <c r="A532" s="635"/>
      <c r="B532" s="616"/>
      <c r="C532" s="616"/>
      <c r="D532" s="616"/>
      <c r="E532" s="616"/>
      <c r="F532" s="616"/>
      <c r="G532" s="616"/>
      <c r="H532" s="616"/>
      <c r="I532" s="616"/>
      <c r="J532" s="616"/>
      <c r="K532" s="616"/>
      <c r="L532" s="616"/>
      <c r="M532" s="616"/>
      <c r="N532" s="616"/>
      <c r="O532" s="616"/>
      <c r="P532" s="616"/>
      <c r="Q532" s="616"/>
      <c r="R532" s="616"/>
      <c r="S532" s="616"/>
      <c r="T532" s="616"/>
      <c r="U532" s="616"/>
      <c r="V532" s="616"/>
      <c r="W532" s="616"/>
      <c r="X532" s="616"/>
      <c r="Y532" s="616"/>
      <c r="Z532" s="616"/>
      <c r="AA532" s="616"/>
      <c r="AB532" s="616"/>
      <c r="AC532" s="616"/>
      <c r="AD532" s="616"/>
      <c r="AE532" s="616"/>
      <c r="AF532" s="640"/>
      <c r="AG532" s="97"/>
      <c r="AH532" s="90"/>
      <c r="AI532" s="91"/>
      <c r="AJ532" s="91"/>
      <c r="AK532" s="91"/>
      <c r="AL532" s="91"/>
      <c r="AM532" s="91"/>
      <c r="AN532" s="91"/>
      <c r="AO532" s="91"/>
      <c r="AP532" s="91"/>
      <c r="AQ532" s="91"/>
      <c r="AR532" s="91"/>
      <c r="AS532" s="91"/>
      <c r="AT532" s="91"/>
      <c r="AU532" s="91"/>
      <c r="AV532" s="91"/>
      <c r="AW532" s="91"/>
    </row>
    <row r="533" s="138" customFormat="1" ht="11.25" customHeight="1" spans="1:49">
      <c r="A533" s="635"/>
      <c r="B533" s="616"/>
      <c r="C533" s="616"/>
      <c r="D533" s="4040" t="s">
        <v>145</v>
      </c>
      <c r="E533" s="638" t="s">
        <v>1532</v>
      </c>
      <c r="F533" s="616"/>
      <c r="G533" s="616"/>
      <c r="H533" s="616"/>
      <c r="I533" s="616"/>
      <c r="J533" s="616"/>
      <c r="K533" s="616"/>
      <c r="L533" s="616"/>
      <c r="M533" s="616"/>
      <c r="N533" s="616"/>
      <c r="O533" s="616"/>
      <c r="P533" s="616"/>
      <c r="Q533" s="616"/>
      <c r="R533" s="616"/>
      <c r="S533" s="616"/>
      <c r="T533" s="616"/>
      <c r="U533" s="616"/>
      <c r="V533" s="616"/>
      <c r="W533" s="616"/>
      <c r="X533" s="616"/>
      <c r="Y533" s="616"/>
      <c r="Z533" s="616"/>
      <c r="AA533" s="616"/>
      <c r="AB533" s="616"/>
      <c r="AC533" s="616"/>
      <c r="AD533" s="4044" t="s">
        <v>1354</v>
      </c>
      <c r="AE533" s="616"/>
      <c r="AF533" s="640"/>
      <c r="AG533" s="97"/>
      <c r="AH533" s="90"/>
      <c r="AI533" s="91"/>
      <c r="AJ533" s="91"/>
      <c r="AK533" s="91"/>
      <c r="AL533" s="91"/>
      <c r="AM533" s="91"/>
      <c r="AN533" s="91"/>
      <c r="AO533" s="91"/>
      <c r="AP533" s="91"/>
      <c r="AQ533" s="91"/>
      <c r="AR533" s="91"/>
      <c r="AS533" s="91"/>
      <c r="AT533" s="91"/>
      <c r="AU533" s="91"/>
      <c r="AV533" s="91"/>
      <c r="AW533" s="91"/>
    </row>
    <row r="534" s="138" customFormat="1" ht="11.25" customHeight="1" spans="1:49">
      <c r="A534" s="635"/>
      <c r="B534" s="781"/>
      <c r="C534" s="781"/>
      <c r="D534" s="782"/>
      <c r="E534" s="783"/>
      <c r="F534" s="783"/>
      <c r="G534" s="619" t="s">
        <v>1533</v>
      </c>
      <c r="H534" s="781"/>
      <c r="I534" s="781"/>
      <c r="J534" s="781"/>
      <c r="K534" s="781"/>
      <c r="L534" s="781"/>
      <c r="M534" s="781"/>
      <c r="N534" s="781"/>
      <c r="O534" s="781"/>
      <c r="P534" s="781"/>
      <c r="Q534" s="781"/>
      <c r="R534" s="781"/>
      <c r="S534" s="781"/>
      <c r="T534" s="781"/>
      <c r="U534" s="781"/>
      <c r="V534" s="781"/>
      <c r="W534" s="781"/>
      <c r="X534" s="781"/>
      <c r="Y534" s="781"/>
      <c r="Z534" s="781"/>
      <c r="AA534" s="784">
        <v>51</v>
      </c>
      <c r="AB534" s="319"/>
      <c r="AC534" s="320"/>
      <c r="AD534" s="321"/>
      <c r="AE534" s="785" t="s">
        <v>199</v>
      </c>
      <c r="AF534" s="640"/>
      <c r="AG534" s="97"/>
      <c r="AH534" s="90"/>
      <c r="AI534" s="91"/>
      <c r="AJ534" s="91"/>
      <c r="AK534" s="91"/>
      <c r="AL534" s="91"/>
      <c r="AM534" s="91"/>
      <c r="AN534" s="91"/>
      <c r="AO534" s="91"/>
      <c r="AP534" s="91"/>
      <c r="AQ534" s="91"/>
      <c r="AR534" s="91"/>
      <c r="AS534" s="91"/>
      <c r="AT534" s="91"/>
      <c r="AU534" s="91"/>
      <c r="AV534" s="91"/>
      <c r="AW534" s="91"/>
    </row>
    <row r="535" s="138" customFormat="1" ht="11.25" customHeight="1" spans="1:49">
      <c r="A535" s="635"/>
      <c r="B535" s="616"/>
      <c r="C535" s="616"/>
      <c r="D535" s="638"/>
      <c r="E535" s="786"/>
      <c r="F535" s="786"/>
      <c r="G535" s="531" t="s">
        <v>1534</v>
      </c>
      <c r="H535" s="616"/>
      <c r="I535" s="616"/>
      <c r="J535" s="616"/>
      <c r="K535" s="616"/>
      <c r="L535" s="616"/>
      <c r="M535" s="616"/>
      <c r="N535" s="616"/>
      <c r="O535" s="616"/>
      <c r="P535" s="616"/>
      <c r="Q535" s="616"/>
      <c r="R535" s="616"/>
      <c r="S535" s="616"/>
      <c r="T535" s="616"/>
      <c r="U535" s="616"/>
      <c r="V535" s="616"/>
      <c r="W535" s="616"/>
      <c r="X535" s="616"/>
      <c r="Y535" s="616"/>
      <c r="Z535" s="616"/>
      <c r="AA535" s="784"/>
      <c r="AB535" s="322"/>
      <c r="AC535" s="323"/>
      <c r="AD535" s="324"/>
      <c r="AE535" s="785"/>
      <c r="AF535" s="640"/>
      <c r="AG535" s="97"/>
      <c r="AH535" s="90"/>
      <c r="AI535" s="91"/>
      <c r="AJ535" s="91"/>
      <c r="AK535" s="91"/>
      <c r="AL535" s="91"/>
      <c r="AM535" s="91"/>
      <c r="AN535" s="91"/>
      <c r="AO535" s="91"/>
      <c r="AP535" s="91"/>
      <c r="AQ535" s="91"/>
      <c r="AR535" s="91"/>
      <c r="AS535" s="91"/>
      <c r="AT535" s="91"/>
      <c r="AU535" s="91"/>
      <c r="AV535" s="91"/>
      <c r="AW535" s="91"/>
    </row>
    <row r="536" s="138" customFormat="1" ht="11.25" customHeight="1" spans="1:49">
      <c r="A536" s="635"/>
      <c r="B536" s="616"/>
      <c r="C536" s="616"/>
      <c r="D536" s="638"/>
      <c r="E536" s="786"/>
      <c r="F536" s="786"/>
      <c r="G536" s="531"/>
      <c r="H536" s="616"/>
      <c r="I536" s="616"/>
      <c r="J536" s="616"/>
      <c r="K536" s="616"/>
      <c r="L536" s="616"/>
      <c r="M536" s="616"/>
      <c r="N536" s="616"/>
      <c r="O536" s="616"/>
      <c r="P536" s="616"/>
      <c r="Q536" s="616"/>
      <c r="R536" s="616"/>
      <c r="S536" s="616"/>
      <c r="T536" s="616"/>
      <c r="U536" s="616"/>
      <c r="V536" s="616"/>
      <c r="W536" s="616"/>
      <c r="X536" s="616"/>
      <c r="Y536" s="616"/>
      <c r="Z536" s="616"/>
      <c r="AA536" s="616"/>
      <c r="AB536" s="627"/>
      <c r="AC536" s="627"/>
      <c r="AD536" s="627"/>
      <c r="AE536" s="616"/>
      <c r="AF536" s="640"/>
      <c r="AG536" s="97"/>
      <c r="AH536" s="90"/>
      <c r="AI536" s="91"/>
      <c r="AJ536" s="91"/>
      <c r="AK536" s="91"/>
      <c r="AL536" s="91"/>
      <c r="AM536" s="91"/>
      <c r="AN536" s="91"/>
      <c r="AO536" s="91"/>
      <c r="AP536" s="91"/>
      <c r="AQ536" s="91"/>
      <c r="AR536" s="91"/>
      <c r="AS536" s="91"/>
      <c r="AT536" s="91"/>
      <c r="AU536" s="91"/>
      <c r="AV536" s="91"/>
      <c r="AW536" s="91"/>
    </row>
    <row r="537" s="138" customFormat="1" ht="11.25" customHeight="1" spans="1:49">
      <c r="A537" s="635"/>
      <c r="B537" s="616"/>
      <c r="C537" s="616"/>
      <c r="D537" s="4040" t="s">
        <v>149</v>
      </c>
      <c r="E537" s="638" t="s">
        <v>1535</v>
      </c>
      <c r="F537" s="616"/>
      <c r="G537" s="616"/>
      <c r="H537" s="616"/>
      <c r="I537" s="616"/>
      <c r="J537" s="616"/>
      <c r="K537" s="616"/>
      <c r="L537" s="616"/>
      <c r="M537" s="616"/>
      <c r="N537" s="616"/>
      <c r="O537" s="616"/>
      <c r="P537" s="616"/>
      <c r="Q537" s="616"/>
      <c r="R537" s="616"/>
      <c r="S537" s="616"/>
      <c r="T537" s="616"/>
      <c r="U537" s="616"/>
      <c r="V537" s="616"/>
      <c r="W537" s="616"/>
      <c r="X537" s="616"/>
      <c r="Y537" s="616"/>
      <c r="Z537" s="616"/>
      <c r="AA537" s="616"/>
      <c r="AB537" s="627"/>
      <c r="AC537" s="627"/>
      <c r="AD537" s="627"/>
      <c r="AE537" s="616"/>
      <c r="AF537" s="640"/>
      <c r="AG537" s="97"/>
      <c r="AH537" s="90"/>
      <c r="AI537" s="91"/>
      <c r="AJ537" s="91"/>
      <c r="AK537" s="91"/>
      <c r="AL537" s="91"/>
      <c r="AM537" s="91"/>
      <c r="AN537" s="91"/>
      <c r="AO537" s="91"/>
      <c r="AP537" s="91"/>
      <c r="AQ537" s="91"/>
      <c r="AR537" s="91"/>
      <c r="AS537" s="91"/>
      <c r="AT537" s="91"/>
      <c r="AU537" s="91"/>
      <c r="AV537" s="91"/>
      <c r="AW537" s="91"/>
    </row>
    <row r="538" s="138" customFormat="1" ht="11.25" customHeight="1" spans="1:49">
      <c r="A538" s="635"/>
      <c r="B538" s="616"/>
      <c r="C538" s="616"/>
      <c r="D538" s="641"/>
      <c r="E538" s="531"/>
      <c r="F538" s="616"/>
      <c r="G538" s="528" t="s">
        <v>1536</v>
      </c>
      <c r="H538" s="616"/>
      <c r="I538" s="616"/>
      <c r="J538" s="616"/>
      <c r="K538" s="616"/>
      <c r="L538" s="616"/>
      <c r="M538" s="616"/>
      <c r="N538" s="616"/>
      <c r="O538" s="616"/>
      <c r="P538" s="616"/>
      <c r="Q538" s="616"/>
      <c r="R538" s="616"/>
      <c r="S538" s="616"/>
      <c r="T538" s="616"/>
      <c r="U538" s="616"/>
      <c r="V538" s="616"/>
      <c r="W538" s="616"/>
      <c r="X538" s="616"/>
      <c r="Y538" s="616"/>
      <c r="Z538" s="616"/>
      <c r="AA538" s="784">
        <v>52</v>
      </c>
      <c r="AB538" s="319"/>
      <c r="AC538" s="320"/>
      <c r="AD538" s="321"/>
      <c r="AE538" s="785" t="s">
        <v>199</v>
      </c>
      <c r="AF538" s="640"/>
      <c r="AG538" s="97"/>
      <c r="AH538" s="90"/>
      <c r="AI538" s="91"/>
      <c r="AJ538" s="91"/>
      <c r="AK538" s="91"/>
      <c r="AL538" s="91"/>
      <c r="AM538" s="91"/>
      <c r="AN538" s="91"/>
      <c r="AO538" s="91"/>
      <c r="AP538" s="91"/>
      <c r="AQ538" s="91"/>
      <c r="AR538" s="91"/>
      <c r="AS538" s="91"/>
      <c r="AT538" s="91"/>
      <c r="AU538" s="91"/>
      <c r="AV538" s="91"/>
      <c r="AW538" s="91"/>
    </row>
    <row r="539" s="138" customFormat="1" ht="11.25" customHeight="1" spans="1:49">
      <c r="A539" s="635"/>
      <c r="B539" s="616"/>
      <c r="C539" s="616"/>
      <c r="D539" s="638"/>
      <c r="E539" s="531"/>
      <c r="F539" s="616"/>
      <c r="G539" s="531" t="s">
        <v>1537</v>
      </c>
      <c r="H539" s="616"/>
      <c r="I539" s="616"/>
      <c r="J539" s="616"/>
      <c r="K539" s="616"/>
      <c r="L539" s="616"/>
      <c r="M539" s="616"/>
      <c r="N539" s="616"/>
      <c r="O539" s="616"/>
      <c r="P539" s="616"/>
      <c r="Q539" s="616"/>
      <c r="R539" s="616"/>
      <c r="S539" s="616"/>
      <c r="T539" s="616"/>
      <c r="U539" s="616"/>
      <c r="V539" s="616"/>
      <c r="W539" s="616"/>
      <c r="X539" s="616"/>
      <c r="Y539" s="616"/>
      <c r="Z539" s="616"/>
      <c r="AA539" s="784"/>
      <c r="AB539" s="322"/>
      <c r="AC539" s="323"/>
      <c r="AD539" s="324"/>
      <c r="AE539" s="785"/>
      <c r="AF539" s="640"/>
      <c r="AG539" s="97"/>
      <c r="AH539" s="90"/>
      <c r="AI539" s="91"/>
      <c r="AJ539" s="91"/>
      <c r="AK539" s="91"/>
      <c r="AL539" s="91"/>
      <c r="AM539" s="91"/>
      <c r="AN539" s="91"/>
      <c r="AO539" s="91"/>
      <c r="AP539" s="91"/>
      <c r="AQ539" s="91"/>
      <c r="AR539" s="91"/>
      <c r="AS539" s="91"/>
      <c r="AT539" s="91"/>
      <c r="AU539" s="91"/>
      <c r="AV539" s="91"/>
      <c r="AW539" s="91"/>
    </row>
    <row r="540" s="138" customFormat="1" ht="11.25" customHeight="1" spans="1:49">
      <c r="A540" s="635"/>
      <c r="B540" s="616"/>
      <c r="C540" s="616"/>
      <c r="D540" s="638"/>
      <c r="E540" s="531"/>
      <c r="F540" s="616"/>
      <c r="G540" s="531"/>
      <c r="H540" s="616"/>
      <c r="I540" s="616"/>
      <c r="J540" s="616"/>
      <c r="K540" s="616"/>
      <c r="L540" s="616"/>
      <c r="M540" s="616"/>
      <c r="N540" s="616"/>
      <c r="O540" s="616"/>
      <c r="P540" s="616"/>
      <c r="Q540" s="616"/>
      <c r="R540" s="616"/>
      <c r="S540" s="616"/>
      <c r="T540" s="616"/>
      <c r="U540" s="616"/>
      <c r="V540" s="616"/>
      <c r="W540" s="616"/>
      <c r="X540" s="616"/>
      <c r="Y540" s="616"/>
      <c r="Z540" s="616"/>
      <c r="AA540" s="616"/>
      <c r="AB540" s="627"/>
      <c r="AC540" s="627"/>
      <c r="AD540" s="627"/>
      <c r="AE540" s="616"/>
      <c r="AF540" s="640"/>
      <c r="AG540" s="97"/>
      <c r="AH540" s="90"/>
      <c r="AI540" s="91"/>
      <c r="AJ540" s="91"/>
      <c r="AK540" s="91"/>
      <c r="AL540" s="91"/>
      <c r="AM540" s="91"/>
      <c r="AN540" s="91"/>
      <c r="AO540" s="91"/>
      <c r="AP540" s="91"/>
      <c r="AQ540" s="91"/>
      <c r="AR540" s="91"/>
      <c r="AS540" s="91"/>
      <c r="AT540" s="91"/>
      <c r="AU540" s="91"/>
      <c r="AV540" s="91"/>
      <c r="AW540" s="91"/>
    </row>
    <row r="541" s="138" customFormat="1" ht="11.25" customHeight="1" spans="1:49">
      <c r="A541" s="635"/>
      <c r="B541" s="616"/>
      <c r="C541" s="616"/>
      <c r="D541" s="4040" t="s">
        <v>192</v>
      </c>
      <c r="E541" s="531" t="s">
        <v>1538</v>
      </c>
      <c r="F541" s="616"/>
      <c r="G541" s="616"/>
      <c r="H541" s="616"/>
      <c r="I541" s="616"/>
      <c r="J541" s="616"/>
      <c r="K541" s="616"/>
      <c r="L541" s="616"/>
      <c r="M541" s="616"/>
      <c r="N541" s="616"/>
      <c r="O541" s="616"/>
      <c r="P541" s="616"/>
      <c r="Q541" s="616"/>
      <c r="R541" s="616"/>
      <c r="S541" s="616"/>
      <c r="T541" s="616"/>
      <c r="U541" s="616"/>
      <c r="V541" s="616"/>
      <c r="W541" s="616"/>
      <c r="X541" s="616"/>
      <c r="Y541" s="616"/>
      <c r="Z541" s="616"/>
      <c r="AA541" s="616"/>
      <c r="AB541" s="627"/>
      <c r="AC541" s="627"/>
      <c r="AD541" s="627"/>
      <c r="AE541" s="616"/>
      <c r="AF541" s="640"/>
      <c r="AG541" s="97"/>
      <c r="AH541" s="90"/>
      <c r="AI541" s="91"/>
      <c r="AJ541" s="91"/>
      <c r="AK541" s="91"/>
      <c r="AL541" s="91"/>
      <c r="AM541" s="91"/>
      <c r="AN541" s="91"/>
      <c r="AO541" s="91"/>
      <c r="AP541" s="91"/>
      <c r="AQ541" s="91"/>
      <c r="AR541" s="91"/>
      <c r="AS541" s="91"/>
      <c r="AT541" s="91"/>
      <c r="AU541" s="91"/>
      <c r="AV541" s="91"/>
      <c r="AW541" s="91"/>
    </row>
    <row r="542" s="138" customFormat="1" ht="11.25" customHeight="1" spans="1:49">
      <c r="A542" s="635"/>
      <c r="B542" s="616"/>
      <c r="C542" s="616"/>
      <c r="D542" s="641"/>
      <c r="E542" s="531"/>
      <c r="F542" s="616"/>
      <c r="G542" s="638" t="s">
        <v>1539</v>
      </c>
      <c r="H542" s="616"/>
      <c r="I542" s="616"/>
      <c r="J542" s="616"/>
      <c r="K542" s="616"/>
      <c r="L542" s="616"/>
      <c r="M542" s="616"/>
      <c r="N542" s="616"/>
      <c r="O542" s="616"/>
      <c r="P542" s="616"/>
      <c r="Q542" s="616"/>
      <c r="R542" s="616"/>
      <c r="S542" s="616"/>
      <c r="T542" s="616"/>
      <c r="U542" s="616"/>
      <c r="V542" s="616"/>
      <c r="W542" s="616"/>
      <c r="X542" s="616"/>
      <c r="Y542" s="616"/>
      <c r="Z542" s="616"/>
      <c r="AA542" s="784">
        <v>53</v>
      </c>
      <c r="AB542" s="319"/>
      <c r="AC542" s="320"/>
      <c r="AD542" s="321"/>
      <c r="AE542" s="785" t="s">
        <v>199</v>
      </c>
      <c r="AF542" s="640"/>
      <c r="AG542" s="97"/>
      <c r="AH542" s="90"/>
      <c r="AI542" s="91"/>
      <c r="AJ542" s="91"/>
      <c r="AK542" s="91"/>
      <c r="AL542" s="91"/>
      <c r="AM542" s="91"/>
      <c r="AN542" s="91"/>
      <c r="AO542" s="91"/>
      <c r="AP542" s="91"/>
      <c r="AQ542" s="91"/>
      <c r="AR542" s="91"/>
      <c r="AS542" s="91"/>
      <c r="AT542" s="91"/>
      <c r="AU542" s="91"/>
      <c r="AV542" s="91"/>
      <c r="AW542" s="91"/>
    </row>
    <row r="543" s="138" customFormat="1" ht="11.25" customHeight="1" spans="1:49">
      <c r="A543" s="635"/>
      <c r="B543" s="616"/>
      <c r="C543" s="616"/>
      <c r="D543" s="641"/>
      <c r="E543" s="531"/>
      <c r="F543" s="616"/>
      <c r="G543" s="531" t="s">
        <v>1540</v>
      </c>
      <c r="H543" s="616"/>
      <c r="I543" s="616"/>
      <c r="J543" s="616"/>
      <c r="K543" s="616"/>
      <c r="L543" s="616"/>
      <c r="M543" s="616"/>
      <c r="N543" s="616"/>
      <c r="O543" s="616"/>
      <c r="P543" s="616"/>
      <c r="Q543" s="616"/>
      <c r="R543" s="616"/>
      <c r="S543" s="616"/>
      <c r="T543" s="616"/>
      <c r="U543" s="616"/>
      <c r="V543" s="616"/>
      <c r="W543" s="616"/>
      <c r="X543" s="616"/>
      <c r="Y543" s="616"/>
      <c r="Z543" s="616"/>
      <c r="AA543" s="784"/>
      <c r="AB543" s="322"/>
      <c r="AC543" s="323"/>
      <c r="AD543" s="324"/>
      <c r="AE543" s="785"/>
      <c r="AF543" s="640"/>
      <c r="AG543" s="97"/>
      <c r="AH543" s="90"/>
      <c r="AI543" s="91"/>
      <c r="AJ543" s="91"/>
      <c r="AK543" s="91"/>
      <c r="AL543" s="91"/>
      <c r="AM543" s="91"/>
      <c r="AN543" s="91"/>
      <c r="AO543" s="91"/>
      <c r="AP543" s="91"/>
      <c r="AQ543" s="91"/>
      <c r="AR543" s="91"/>
      <c r="AS543" s="91"/>
      <c r="AT543" s="91"/>
      <c r="AU543" s="91"/>
      <c r="AV543" s="91"/>
      <c r="AW543" s="91"/>
    </row>
    <row r="544" s="138" customFormat="1" ht="11.25" customHeight="1" spans="1:49">
      <c r="A544" s="635"/>
      <c r="B544" s="616"/>
      <c r="C544" s="616"/>
      <c r="D544" s="641"/>
      <c r="E544" s="531"/>
      <c r="F544" s="616"/>
      <c r="G544" s="616"/>
      <c r="H544" s="616"/>
      <c r="I544" s="616"/>
      <c r="J544" s="616"/>
      <c r="K544" s="616"/>
      <c r="L544" s="616"/>
      <c r="M544" s="616"/>
      <c r="N544" s="616"/>
      <c r="O544" s="616"/>
      <c r="P544" s="616"/>
      <c r="Q544" s="616"/>
      <c r="R544" s="616"/>
      <c r="S544" s="616"/>
      <c r="T544" s="616"/>
      <c r="U544" s="616"/>
      <c r="V544" s="616"/>
      <c r="W544" s="616"/>
      <c r="X544" s="616"/>
      <c r="Y544" s="616"/>
      <c r="Z544" s="616"/>
      <c r="AA544" s="616"/>
      <c r="AB544" s="627"/>
      <c r="AC544" s="627"/>
      <c r="AD544" s="627"/>
      <c r="AE544" s="616"/>
      <c r="AF544" s="640"/>
      <c r="AG544" s="97"/>
      <c r="AH544" s="90"/>
      <c r="AI544" s="91"/>
      <c r="AJ544" s="91"/>
      <c r="AK544" s="91"/>
      <c r="AL544" s="91"/>
      <c r="AM544" s="91"/>
      <c r="AN544" s="91"/>
      <c r="AO544" s="91"/>
      <c r="AP544" s="91"/>
      <c r="AQ544" s="91"/>
      <c r="AR544" s="91"/>
      <c r="AS544" s="91"/>
      <c r="AT544" s="91"/>
      <c r="AU544" s="91"/>
      <c r="AV544" s="91"/>
      <c r="AW544" s="91"/>
    </row>
    <row r="545" s="138" customFormat="1" ht="11.25" customHeight="1" spans="1:49">
      <c r="A545" s="635"/>
      <c r="B545" s="616"/>
      <c r="C545" s="616"/>
      <c r="D545" s="641"/>
      <c r="E545" s="531"/>
      <c r="F545" s="616"/>
      <c r="G545" s="616"/>
      <c r="H545" s="616"/>
      <c r="I545" s="616"/>
      <c r="J545" s="616"/>
      <c r="K545" s="616"/>
      <c r="L545" s="616"/>
      <c r="M545" s="616"/>
      <c r="N545" s="616"/>
      <c r="O545" s="616"/>
      <c r="P545" s="616"/>
      <c r="Q545" s="616"/>
      <c r="R545" s="616"/>
      <c r="S545" s="616"/>
      <c r="T545" s="616"/>
      <c r="U545" s="616"/>
      <c r="V545" s="616"/>
      <c r="W545" s="616"/>
      <c r="X545" s="616"/>
      <c r="Y545" s="616"/>
      <c r="Z545" s="616"/>
      <c r="AA545" s="616"/>
      <c r="AB545" s="627"/>
      <c r="AC545" s="627"/>
      <c r="AD545" s="627"/>
      <c r="AE545" s="616"/>
      <c r="AF545" s="640"/>
      <c r="AG545" s="97"/>
      <c r="AH545" s="90"/>
      <c r="AI545" s="91"/>
      <c r="AJ545" s="91"/>
      <c r="AK545" s="91"/>
      <c r="AL545" s="91"/>
      <c r="AM545" s="91"/>
      <c r="AN545" s="91"/>
      <c r="AO545" s="91"/>
      <c r="AP545" s="91"/>
      <c r="AQ545" s="91"/>
      <c r="AR545" s="91"/>
      <c r="AS545" s="91"/>
      <c r="AT545" s="91"/>
      <c r="AU545" s="91"/>
      <c r="AV545" s="91"/>
      <c r="AW545" s="91"/>
    </row>
    <row r="546" s="138" customFormat="1" ht="11.25" customHeight="1" spans="1:49">
      <c r="A546" s="635"/>
      <c r="B546" s="616"/>
      <c r="C546" s="616"/>
      <c r="D546" s="641"/>
      <c r="E546" s="638" t="s">
        <v>348</v>
      </c>
      <c r="F546" s="616"/>
      <c r="G546" s="616"/>
      <c r="H546" s="616"/>
      <c r="I546" s="616"/>
      <c r="J546" s="616"/>
      <c r="K546" s="616"/>
      <c r="L546" s="616"/>
      <c r="M546" s="616"/>
      <c r="N546" s="616"/>
      <c r="O546" s="616"/>
      <c r="P546" s="616"/>
      <c r="Q546" s="616"/>
      <c r="R546" s="616"/>
      <c r="S546" s="616"/>
      <c r="T546" s="616"/>
      <c r="U546" s="616"/>
      <c r="V546" s="616"/>
      <c r="W546" s="616"/>
      <c r="X546" s="616"/>
      <c r="Y546" s="616"/>
      <c r="Z546" s="616"/>
      <c r="AA546" s="616"/>
      <c r="AB546" s="787">
        <f>AB534+AB538+AB542</f>
        <v>0</v>
      </c>
      <c r="AC546" s="788"/>
      <c r="AD546" s="789"/>
      <c r="AE546" s="785" t="s">
        <v>199</v>
      </c>
      <c r="AF546" s="640"/>
      <c r="AG546" s="97"/>
      <c r="AH546" s="90"/>
      <c r="AI546" s="91"/>
      <c r="AJ546" s="91"/>
      <c r="AK546" s="91"/>
      <c r="AL546" s="91"/>
      <c r="AM546" s="91"/>
      <c r="AN546" s="91"/>
      <c r="AO546" s="91"/>
      <c r="AP546" s="91"/>
      <c r="AQ546" s="91"/>
      <c r="AR546" s="91"/>
      <c r="AS546" s="91"/>
      <c r="AT546" s="91"/>
      <c r="AU546" s="91"/>
      <c r="AV546" s="91"/>
      <c r="AW546" s="91"/>
    </row>
    <row r="547" s="138" customFormat="1" ht="11.25" customHeight="1" spans="1:49">
      <c r="A547" s="635"/>
      <c r="B547" s="616"/>
      <c r="C547" s="616"/>
      <c r="D547" s="641"/>
      <c r="E547" s="531" t="s">
        <v>1541</v>
      </c>
      <c r="F547" s="616"/>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790"/>
      <c r="AC547" s="791"/>
      <c r="AD547" s="792"/>
      <c r="AE547" s="785"/>
      <c r="AF547" s="640"/>
      <c r="AG547" s="97"/>
      <c r="AH547" s="90"/>
      <c r="AI547" s="91"/>
      <c r="AJ547" s="91"/>
      <c r="AK547" s="91"/>
      <c r="AL547" s="91"/>
      <c r="AM547" s="91"/>
      <c r="AN547" s="91"/>
      <c r="AO547" s="91"/>
      <c r="AP547" s="91"/>
      <c r="AQ547" s="91"/>
      <c r="AR547" s="91"/>
      <c r="AS547" s="91"/>
      <c r="AT547" s="91"/>
      <c r="AU547" s="91"/>
      <c r="AV547" s="91"/>
      <c r="AW547" s="91"/>
    </row>
    <row r="548" s="490" customFormat="1" ht="6.75" customHeight="1" spans="1:49">
      <c r="A548" s="398"/>
      <c r="B548" s="123"/>
      <c r="C548" s="338"/>
      <c r="D548" s="434"/>
      <c r="E548" s="576"/>
      <c r="F548" s="372"/>
      <c r="G548" s="372"/>
      <c r="H548" s="125"/>
      <c r="I548" s="125"/>
      <c r="J548" s="370"/>
      <c r="K548" s="370"/>
      <c r="L548" s="370"/>
      <c r="M548" s="165"/>
      <c r="N548" s="370"/>
      <c r="O548" s="370"/>
      <c r="P548" s="370"/>
      <c r="Q548" s="370"/>
      <c r="R548" s="370"/>
      <c r="S548" s="370"/>
      <c r="T548" s="370"/>
      <c r="U548" s="432"/>
      <c r="V548" s="370"/>
      <c r="W548" s="370"/>
      <c r="X548" s="370"/>
      <c r="Y548" s="370"/>
      <c r="Z548" s="370"/>
      <c r="AA548" s="370"/>
      <c r="AB548" s="370"/>
      <c r="AC548" s="165"/>
      <c r="AD548" s="367"/>
      <c r="AE548" s="367"/>
      <c r="AF548" s="367"/>
      <c r="AG548" s="168"/>
      <c r="AH548" s="165"/>
      <c r="AI548" s="91"/>
      <c r="AJ548" s="396"/>
      <c r="AK548" s="396"/>
      <c r="AL548" s="396"/>
      <c r="AM548" s="396"/>
      <c r="AN548" s="396"/>
      <c r="AO548" s="396"/>
      <c r="AP548" s="396"/>
      <c r="AQ548" s="396"/>
      <c r="AR548" s="396"/>
      <c r="AS548" s="396"/>
      <c r="AT548" s="396"/>
      <c r="AU548" s="396"/>
      <c r="AV548" s="396"/>
      <c r="AW548" s="396"/>
    </row>
    <row r="549" s="490" customFormat="1" ht="6.75" customHeight="1" spans="1:49">
      <c r="A549" s="397"/>
      <c r="B549" s="86"/>
      <c r="C549" s="147"/>
      <c r="D549" s="114"/>
      <c r="E549" s="457"/>
      <c r="F549" s="95"/>
      <c r="G549" s="95"/>
      <c r="H549" s="88"/>
      <c r="I549" s="88"/>
      <c r="J549" s="93"/>
      <c r="K549" s="93"/>
      <c r="L549" s="93"/>
      <c r="M549" s="91"/>
      <c r="N549" s="93"/>
      <c r="O549" s="93"/>
      <c r="P549" s="93"/>
      <c r="Q549" s="93"/>
      <c r="R549" s="93"/>
      <c r="S549" s="93"/>
      <c r="T549" s="93"/>
      <c r="U549" s="94"/>
      <c r="V549" s="93"/>
      <c r="W549" s="93"/>
      <c r="X549" s="93"/>
      <c r="Y549" s="93"/>
      <c r="Z549" s="93"/>
      <c r="AA549" s="93"/>
      <c r="AB549" s="93"/>
      <c r="AC549" s="91"/>
      <c r="AD549" s="101"/>
      <c r="AE549" s="101"/>
      <c r="AF549" s="101"/>
      <c r="AG549" s="132"/>
      <c r="AH549" s="91"/>
      <c r="AI549" s="91"/>
      <c r="AJ549" s="396"/>
      <c r="AK549" s="396"/>
      <c r="AL549" s="396"/>
      <c r="AM549" s="396"/>
      <c r="AN549" s="396"/>
      <c r="AO549" s="396"/>
      <c r="AP549" s="396"/>
      <c r="AQ549" s="396"/>
      <c r="AR549" s="396"/>
      <c r="AS549" s="396"/>
      <c r="AT549" s="396"/>
      <c r="AU549" s="396"/>
      <c r="AV549" s="396"/>
      <c r="AW549" s="396"/>
    </row>
    <row r="550" s="490" customFormat="1" ht="6.75" customHeight="1" spans="1:49">
      <c r="A550" s="397"/>
      <c r="B550" s="86"/>
      <c r="C550" s="147"/>
      <c r="D550" s="114"/>
      <c r="E550" s="457"/>
      <c r="F550" s="95"/>
      <c r="G550" s="95"/>
      <c r="H550" s="88"/>
      <c r="I550" s="88"/>
      <c r="J550" s="93"/>
      <c r="K550" s="93"/>
      <c r="L550" s="93"/>
      <c r="M550" s="91"/>
      <c r="N550" s="93"/>
      <c r="O550" s="93"/>
      <c r="P550" s="93"/>
      <c r="Q550" s="93"/>
      <c r="R550" s="93"/>
      <c r="S550" s="93"/>
      <c r="T550" s="93"/>
      <c r="U550" s="94"/>
      <c r="V550" s="93"/>
      <c r="W550" s="93"/>
      <c r="X550" s="93"/>
      <c r="Y550" s="93"/>
      <c r="Z550" s="93"/>
      <c r="AA550" s="93"/>
      <c r="AB550" s="93"/>
      <c r="AC550" s="91"/>
      <c r="AD550" s="101"/>
      <c r="AE550" s="101"/>
      <c r="AF550" s="101"/>
      <c r="AG550" s="132"/>
      <c r="AH550" s="91"/>
      <c r="AI550" s="91"/>
      <c r="AJ550" s="396"/>
      <c r="AK550" s="396"/>
      <c r="AL550" s="396"/>
      <c r="AM550" s="396"/>
      <c r="AN550" s="396"/>
      <c r="AO550" s="396"/>
      <c r="AP550" s="396"/>
      <c r="AQ550" s="396"/>
      <c r="AR550" s="396"/>
      <c r="AS550" s="396"/>
      <c r="AT550" s="396"/>
      <c r="AU550" s="396"/>
      <c r="AV550" s="396"/>
      <c r="AW550" s="396"/>
    </row>
    <row r="551" s="138" customFormat="1" ht="11.25" customHeight="1" spans="1:49">
      <c r="A551" s="635"/>
      <c r="B551" s="748" t="s">
        <v>1542</v>
      </c>
      <c r="C551" s="748"/>
      <c r="D551" s="528" t="s">
        <v>1543</v>
      </c>
      <c r="E551" s="616"/>
      <c r="F551" s="616"/>
      <c r="G551" s="616"/>
      <c r="H551" s="616"/>
      <c r="I551" s="616"/>
      <c r="J551" s="616"/>
      <c r="K551" s="616"/>
      <c r="L551" s="616"/>
      <c r="M551" s="616"/>
      <c r="N551" s="616"/>
      <c r="O551" s="616"/>
      <c r="P551" s="616"/>
      <c r="Q551" s="616"/>
      <c r="R551" s="616"/>
      <c r="S551" s="616"/>
      <c r="T551" s="616"/>
      <c r="U551" s="616"/>
      <c r="V551" s="616"/>
      <c r="W551" s="616"/>
      <c r="X551" s="616"/>
      <c r="Y551" s="616"/>
      <c r="Z551" s="616"/>
      <c r="AA551" s="616"/>
      <c r="AB551" s="616"/>
      <c r="AC551" s="616"/>
      <c r="AD551" s="616"/>
      <c r="AE551" s="616"/>
      <c r="AF551" s="640"/>
      <c r="AG551" s="97"/>
      <c r="AH551" s="90"/>
      <c r="AI551" s="91"/>
      <c r="AJ551" s="91"/>
      <c r="AK551" s="91"/>
      <c r="AL551" s="91"/>
      <c r="AM551" s="91"/>
      <c r="AN551" s="91"/>
      <c r="AO551" s="91"/>
      <c r="AP551" s="91"/>
      <c r="AQ551" s="91"/>
      <c r="AR551" s="91"/>
      <c r="AS551" s="91"/>
      <c r="AT551" s="91"/>
      <c r="AU551" s="91"/>
      <c r="AV551" s="91"/>
      <c r="AW551" s="91"/>
    </row>
    <row r="552" s="138" customFormat="1" ht="11.25" customHeight="1" spans="1:49">
      <c r="A552" s="635"/>
      <c r="B552" s="616"/>
      <c r="C552" s="616"/>
      <c r="D552" s="531" t="s">
        <v>1544</v>
      </c>
      <c r="E552" s="616"/>
      <c r="F552" s="616"/>
      <c r="G552" s="616"/>
      <c r="H552" s="616"/>
      <c r="I552" s="616"/>
      <c r="J552" s="616"/>
      <c r="K552" s="616"/>
      <c r="L552" s="616"/>
      <c r="M552" s="616"/>
      <c r="N552" s="616"/>
      <c r="O552" s="616"/>
      <c r="P552" s="616"/>
      <c r="Q552" s="616"/>
      <c r="R552" s="616"/>
      <c r="S552" s="616"/>
      <c r="T552" s="616"/>
      <c r="U552" s="616"/>
      <c r="V552" s="616"/>
      <c r="W552" s="616"/>
      <c r="X552" s="616"/>
      <c r="Y552" s="616"/>
      <c r="Z552" s="616"/>
      <c r="AA552" s="616"/>
      <c r="AB552" s="616"/>
      <c r="AC552" s="616"/>
      <c r="AD552" s="616"/>
      <c r="AE552" s="616"/>
      <c r="AF552" s="640"/>
      <c r="AG552" s="97"/>
      <c r="AH552" s="90"/>
      <c r="AI552" s="91"/>
      <c r="AJ552" s="91"/>
      <c r="AK552" s="91"/>
      <c r="AL552" s="91"/>
      <c r="AM552" s="91"/>
      <c r="AN552" s="91"/>
      <c r="AO552" s="91"/>
      <c r="AP552" s="91"/>
      <c r="AQ552" s="91"/>
      <c r="AR552" s="91"/>
      <c r="AS552" s="91"/>
      <c r="AT552" s="91"/>
      <c r="AU552" s="91"/>
      <c r="AV552" s="91"/>
      <c r="AW552" s="91"/>
    </row>
    <row r="553" s="138" customFormat="1" ht="11.25" customHeight="1" spans="1:49">
      <c r="A553" s="635"/>
      <c r="B553" s="616"/>
      <c r="C553" s="616"/>
      <c r="D553" s="641"/>
      <c r="E553" s="616"/>
      <c r="F553" s="616"/>
      <c r="G553" s="616"/>
      <c r="H553" s="616"/>
      <c r="I553" s="616"/>
      <c r="J553" s="616"/>
      <c r="K553" s="616"/>
      <c r="L553" s="616"/>
      <c r="M553" s="616"/>
      <c r="N553" s="616"/>
      <c r="O553" s="616"/>
      <c r="P553" s="616"/>
      <c r="Q553" s="616"/>
      <c r="R553" s="616"/>
      <c r="S553" s="616"/>
      <c r="T553" s="616"/>
      <c r="U553" s="616"/>
      <c r="V553" s="616"/>
      <c r="W553" s="616"/>
      <c r="X553" s="616"/>
      <c r="Y553" s="616"/>
      <c r="Z553" s="616"/>
      <c r="AA553" s="616"/>
      <c r="AB553" s="616"/>
      <c r="AC553" s="616"/>
      <c r="AD553" s="4044" t="s">
        <v>1354</v>
      </c>
      <c r="AE553" s="616"/>
      <c r="AF553" s="640"/>
      <c r="AG553" s="97"/>
      <c r="AH553" s="90"/>
      <c r="AI553" s="91"/>
      <c r="AJ553" s="91"/>
      <c r="AK553" s="91"/>
      <c r="AL553" s="91"/>
      <c r="AM553" s="91"/>
      <c r="AN553" s="91"/>
      <c r="AO553" s="91"/>
      <c r="AP553" s="91"/>
      <c r="AQ553" s="91"/>
      <c r="AR553" s="91"/>
      <c r="AS553" s="91"/>
      <c r="AT553" s="91"/>
      <c r="AU553" s="91"/>
      <c r="AV553" s="91"/>
      <c r="AW553" s="91"/>
    </row>
    <row r="554" s="138" customFormat="1" ht="11.25" customHeight="1" spans="1:49">
      <c r="A554" s="635"/>
      <c r="B554" s="616"/>
      <c r="C554" s="616"/>
      <c r="D554" s="4040" t="s">
        <v>145</v>
      </c>
      <c r="E554" s="4046" t="s">
        <v>1545</v>
      </c>
      <c r="F554" s="596"/>
      <c r="G554" s="596"/>
      <c r="H554" s="596"/>
      <c r="I554" s="596"/>
      <c r="J554" s="596"/>
      <c r="K554" s="596"/>
      <c r="L554" s="596"/>
      <c r="M554" s="596"/>
      <c r="N554" s="596"/>
      <c r="O554" s="596"/>
      <c r="P554" s="596"/>
      <c r="Q554" s="596"/>
      <c r="R554" s="596"/>
      <c r="S554" s="596"/>
      <c r="T554" s="596"/>
      <c r="U554" s="616"/>
      <c r="V554" s="616"/>
      <c r="W554" s="616"/>
      <c r="X554" s="616"/>
      <c r="Y554" s="616"/>
      <c r="Z554" s="616"/>
      <c r="AA554" s="784">
        <v>54</v>
      </c>
      <c r="AB554" s="319"/>
      <c r="AC554" s="320"/>
      <c r="AD554" s="321"/>
      <c r="AE554" s="785" t="s">
        <v>199</v>
      </c>
      <c r="AF554" s="640"/>
      <c r="AG554" s="97"/>
      <c r="AH554" s="90"/>
      <c r="AI554" s="91"/>
      <c r="AJ554" s="91"/>
      <c r="AK554" s="91"/>
      <c r="AL554" s="91"/>
      <c r="AM554" s="91"/>
      <c r="AN554" s="91"/>
      <c r="AO554" s="91"/>
      <c r="AP554" s="91"/>
      <c r="AQ554" s="91"/>
      <c r="AR554" s="91"/>
      <c r="AS554" s="91"/>
      <c r="AT554" s="91"/>
      <c r="AU554" s="91"/>
      <c r="AV554" s="91"/>
      <c r="AW554" s="91"/>
    </row>
    <row r="555" s="138" customFormat="1" ht="11.25" customHeight="1" spans="1:49">
      <c r="A555" s="635"/>
      <c r="B555" s="616"/>
      <c r="C555" s="616"/>
      <c r="D555" s="641"/>
      <c r="E555" s="4047" t="s">
        <v>1546</v>
      </c>
      <c r="F555" s="596"/>
      <c r="G555" s="596"/>
      <c r="H555" s="596"/>
      <c r="I555" s="596"/>
      <c r="J555" s="596"/>
      <c r="K555" s="596"/>
      <c r="L555" s="596"/>
      <c r="M555" s="596"/>
      <c r="N555" s="596"/>
      <c r="O555" s="596"/>
      <c r="P555" s="596"/>
      <c r="Q555" s="596"/>
      <c r="R555" s="596"/>
      <c r="S555" s="596"/>
      <c r="T555" s="596"/>
      <c r="U555" s="616"/>
      <c r="V555" s="616"/>
      <c r="W555" s="616"/>
      <c r="X555" s="616"/>
      <c r="Y555" s="616"/>
      <c r="Z555" s="616"/>
      <c r="AA555" s="784"/>
      <c r="AB555" s="322"/>
      <c r="AC555" s="323"/>
      <c r="AD555" s="324"/>
      <c r="AE555" s="785"/>
      <c r="AF555" s="640"/>
      <c r="AG555" s="97"/>
      <c r="AH555" s="90"/>
      <c r="AI555" s="91"/>
      <c r="AJ555" s="91"/>
      <c r="AK555" s="91"/>
      <c r="AL555" s="91"/>
      <c r="AM555" s="91"/>
      <c r="AN555" s="91"/>
      <c r="AO555" s="91"/>
      <c r="AP555" s="91"/>
      <c r="AQ555" s="91"/>
      <c r="AR555" s="91"/>
      <c r="AS555" s="91"/>
      <c r="AT555" s="91"/>
      <c r="AU555" s="91"/>
      <c r="AV555" s="91"/>
      <c r="AW555" s="91"/>
    </row>
    <row r="556" s="138" customFormat="1" ht="11.25" customHeight="1" spans="1:49">
      <c r="A556" s="635"/>
      <c r="B556" s="616"/>
      <c r="C556" s="616"/>
      <c r="D556" s="641"/>
      <c r="E556" s="610"/>
      <c r="F556" s="596"/>
      <c r="G556" s="596"/>
      <c r="H556" s="596"/>
      <c r="I556" s="596"/>
      <c r="J556" s="596"/>
      <c r="K556" s="596"/>
      <c r="L556" s="596"/>
      <c r="M556" s="596"/>
      <c r="N556" s="596"/>
      <c r="O556" s="596"/>
      <c r="P556" s="596"/>
      <c r="Q556" s="596"/>
      <c r="R556" s="596"/>
      <c r="S556" s="596"/>
      <c r="T556" s="596"/>
      <c r="U556" s="616"/>
      <c r="V556" s="616"/>
      <c r="W556" s="616"/>
      <c r="X556" s="616"/>
      <c r="Y556" s="616"/>
      <c r="Z556" s="616"/>
      <c r="AA556" s="616"/>
      <c r="AB556" s="627"/>
      <c r="AC556" s="627"/>
      <c r="AD556" s="627"/>
      <c r="AE556" s="616"/>
      <c r="AF556" s="640"/>
      <c r="AG556" s="97"/>
      <c r="AH556" s="90"/>
      <c r="AI556" s="91"/>
      <c r="AJ556" s="91"/>
      <c r="AK556" s="91"/>
      <c r="AL556" s="91"/>
      <c r="AM556" s="91"/>
      <c r="AN556" s="91"/>
      <c r="AO556" s="91"/>
      <c r="AP556" s="91"/>
      <c r="AQ556" s="91"/>
      <c r="AR556" s="91"/>
      <c r="AS556" s="91"/>
      <c r="AT556" s="91"/>
      <c r="AU556" s="91"/>
      <c r="AV556" s="91"/>
      <c r="AW556" s="91"/>
    </row>
    <row r="557" s="138" customFormat="1" ht="11.25" customHeight="1" spans="1:49">
      <c r="A557" s="635"/>
      <c r="B557" s="616"/>
      <c r="C557" s="616"/>
      <c r="D557" s="4040" t="s">
        <v>149</v>
      </c>
      <c r="E557" s="599" t="s">
        <v>1547</v>
      </c>
      <c r="F557" s="596"/>
      <c r="G557" s="793"/>
      <c r="H557" s="793"/>
      <c r="I557" s="794"/>
      <c r="J557" s="794"/>
      <c r="K557" s="794"/>
      <c r="L557" s="794"/>
      <c r="M557" s="794"/>
      <c r="N557" s="793"/>
      <c r="O557" s="596"/>
      <c r="P557" s="596"/>
      <c r="Q557" s="793"/>
      <c r="R557" s="793"/>
      <c r="S557" s="793"/>
      <c r="T557" s="793"/>
      <c r="U557" s="795"/>
      <c r="V557" s="671"/>
      <c r="W557" s="671"/>
      <c r="X557" s="671"/>
      <c r="Y557" s="671"/>
      <c r="Z557" s="671"/>
      <c r="AA557" s="784">
        <v>55</v>
      </c>
      <c r="AB557" s="319"/>
      <c r="AC557" s="320"/>
      <c r="AD557" s="321"/>
      <c r="AE557" s="785" t="s">
        <v>199</v>
      </c>
      <c r="AF557" s="640"/>
      <c r="AG557" s="97"/>
      <c r="AH557" s="90"/>
      <c r="AI557" s="91"/>
      <c r="AJ557" s="91"/>
      <c r="AK557" s="91"/>
      <c r="AL557" s="91"/>
      <c r="AM557" s="91"/>
      <c r="AN557" s="91"/>
      <c r="AO557" s="91"/>
      <c r="AP557" s="91"/>
      <c r="AQ557" s="91"/>
      <c r="AR557" s="91"/>
      <c r="AS557" s="91"/>
      <c r="AT557" s="91"/>
      <c r="AU557" s="91"/>
      <c r="AV557" s="91"/>
      <c r="AW557" s="91"/>
    </row>
    <row r="558" s="138" customFormat="1" ht="11.25" customHeight="1" spans="1:49">
      <c r="A558" s="635"/>
      <c r="B558" s="616"/>
      <c r="C558" s="616"/>
      <c r="D558" s="793"/>
      <c r="E558" s="747" t="s">
        <v>1548</v>
      </c>
      <c r="F558" s="671"/>
      <c r="G558" s="793"/>
      <c r="H558" s="793"/>
      <c r="I558" s="596"/>
      <c r="J558" s="596"/>
      <c r="K558" s="596"/>
      <c r="L558" s="596"/>
      <c r="M558" s="596"/>
      <c r="N558" s="793"/>
      <c r="O558" s="671"/>
      <c r="P558" s="671"/>
      <c r="Q558" s="793"/>
      <c r="R558" s="793"/>
      <c r="S558" s="793"/>
      <c r="T558" s="793"/>
      <c r="U558" s="796"/>
      <c r="V558" s="747"/>
      <c r="W558" s="747"/>
      <c r="X558" s="747"/>
      <c r="Y558" s="747"/>
      <c r="Z558" s="747"/>
      <c r="AA558" s="784"/>
      <c r="AB558" s="322"/>
      <c r="AC558" s="323"/>
      <c r="AD558" s="324"/>
      <c r="AE558" s="785"/>
      <c r="AF558" s="640"/>
      <c r="AG558" s="97"/>
      <c r="AH558" s="90"/>
      <c r="AI558" s="91"/>
      <c r="AJ558" s="91"/>
      <c r="AK558" s="91"/>
      <c r="AL558" s="91"/>
      <c r="AM558" s="91"/>
      <c r="AN558" s="91"/>
      <c r="AO558" s="91"/>
      <c r="AP558" s="91"/>
      <c r="AQ558" s="91"/>
      <c r="AR558" s="91"/>
      <c r="AS558" s="91"/>
      <c r="AT558" s="91"/>
      <c r="AU558" s="91"/>
      <c r="AV558" s="91"/>
      <c r="AW558" s="91"/>
    </row>
    <row r="559" s="138" customFormat="1" ht="11.25" customHeight="1" spans="1:49">
      <c r="A559" s="635"/>
      <c r="B559" s="616"/>
      <c r="C559" s="616"/>
      <c r="D559" s="616"/>
      <c r="E559" s="616"/>
      <c r="F559" s="616"/>
      <c r="G559" s="616"/>
      <c r="H559" s="616"/>
      <c r="I559" s="616"/>
      <c r="J559" s="616"/>
      <c r="K559" s="616"/>
      <c r="L559" s="616"/>
      <c r="M559" s="616"/>
      <c r="N559" s="616"/>
      <c r="O559" s="616"/>
      <c r="P559" s="616"/>
      <c r="Q559" s="616"/>
      <c r="R559" s="616"/>
      <c r="S559" s="616"/>
      <c r="T559" s="616"/>
      <c r="U559" s="616"/>
      <c r="V559" s="616"/>
      <c r="W559" s="616"/>
      <c r="X559" s="616"/>
      <c r="Y559" s="616"/>
      <c r="Z559" s="616"/>
      <c r="AA559" s="616"/>
      <c r="AB559" s="627"/>
      <c r="AC559" s="618"/>
      <c r="AD559" s="607"/>
      <c r="AE559" s="616"/>
      <c r="AF559" s="640"/>
      <c r="AG559" s="97"/>
      <c r="AH559" s="90"/>
      <c r="AI559" s="91"/>
      <c r="AJ559" s="91"/>
      <c r="AK559" s="91"/>
      <c r="AL559" s="91"/>
      <c r="AM559" s="91"/>
      <c r="AN559" s="91"/>
      <c r="AO559" s="91"/>
      <c r="AP559" s="91"/>
      <c r="AQ559" s="91"/>
      <c r="AR559" s="91"/>
      <c r="AS559" s="91"/>
      <c r="AT559" s="91"/>
      <c r="AU559" s="91"/>
      <c r="AV559" s="91"/>
      <c r="AW559" s="91"/>
    </row>
    <row r="560" s="138" customFormat="1" ht="11.25" customHeight="1" spans="1:49">
      <c r="A560" s="635"/>
      <c r="B560" s="753"/>
      <c r="C560" s="753"/>
      <c r="D560" s="643"/>
      <c r="E560" s="599" t="s">
        <v>348</v>
      </c>
      <c r="F560" s="616"/>
      <c r="G560" s="610"/>
      <c r="H560" s="528"/>
      <c r="I560" s="596"/>
      <c r="J560" s="610"/>
      <c r="K560" s="610"/>
      <c r="L560" s="610"/>
      <c r="M560" s="610"/>
      <c r="N560" s="610"/>
      <c r="O560" s="610"/>
      <c r="P560" s="610"/>
      <c r="Q560" s="610"/>
      <c r="R560" s="610"/>
      <c r="S560" s="610"/>
      <c r="T560" s="610"/>
      <c r="U560" s="610"/>
      <c r="V560" s="610"/>
      <c r="W560" s="610"/>
      <c r="X560" s="610"/>
      <c r="Y560" s="610"/>
      <c r="Z560" s="610"/>
      <c r="AA560" s="596"/>
      <c r="AB560" s="797">
        <f>AB554+AB557</f>
        <v>0</v>
      </c>
      <c r="AC560" s="798"/>
      <c r="AD560" s="799"/>
      <c r="AE560" s="772" t="s">
        <v>199</v>
      </c>
      <c r="AF560" s="640"/>
      <c r="AG560" s="97"/>
      <c r="AH560" s="90"/>
      <c r="AI560" s="91"/>
      <c r="AJ560" s="91"/>
      <c r="AK560" s="91"/>
      <c r="AL560" s="91"/>
      <c r="AM560" s="91"/>
      <c r="AN560" s="91"/>
      <c r="AO560" s="91"/>
      <c r="AP560" s="91"/>
      <c r="AQ560" s="91"/>
      <c r="AR560" s="91"/>
      <c r="AS560" s="91"/>
      <c r="AT560" s="91"/>
      <c r="AU560" s="91"/>
      <c r="AV560" s="91"/>
      <c r="AW560" s="91"/>
    </row>
    <row r="561" s="138" customFormat="1" ht="11.25" customHeight="1" spans="1:49">
      <c r="A561" s="635"/>
      <c r="B561" s="596"/>
      <c r="C561" s="596"/>
      <c r="D561" s="531"/>
      <c r="E561" s="654" t="s">
        <v>349</v>
      </c>
      <c r="F561" s="616"/>
      <c r="G561" s="610"/>
      <c r="H561" s="530"/>
      <c r="I561" s="596"/>
      <c r="J561" s="610"/>
      <c r="K561" s="610"/>
      <c r="L561" s="610"/>
      <c r="M561" s="610"/>
      <c r="N561" s="610"/>
      <c r="O561" s="610"/>
      <c r="P561" s="610"/>
      <c r="Q561" s="610"/>
      <c r="R561" s="610"/>
      <c r="S561" s="610"/>
      <c r="T561" s="610"/>
      <c r="U561" s="610"/>
      <c r="V561" s="610"/>
      <c r="W561" s="610"/>
      <c r="X561" s="610"/>
      <c r="Y561" s="610"/>
      <c r="Z561" s="610"/>
      <c r="AA561" s="596"/>
      <c r="AB561" s="800"/>
      <c r="AC561" s="801"/>
      <c r="AD561" s="802"/>
      <c r="AE561" s="772"/>
      <c r="AF561" s="640"/>
      <c r="AG561" s="97"/>
      <c r="AH561" s="90"/>
      <c r="AI561" s="91"/>
      <c r="AJ561" s="91"/>
      <c r="AK561" s="91"/>
      <c r="AL561" s="91"/>
      <c r="AM561" s="91"/>
      <c r="AN561" s="91"/>
      <c r="AO561" s="91"/>
      <c r="AP561" s="91"/>
      <c r="AQ561" s="91"/>
      <c r="AR561" s="91"/>
      <c r="AS561" s="91"/>
      <c r="AT561" s="91"/>
      <c r="AU561" s="91"/>
      <c r="AV561" s="91"/>
      <c r="AW561" s="91"/>
    </row>
    <row r="562" s="138" customFormat="1" ht="8.25" customHeight="1" spans="1:49">
      <c r="A562" s="635"/>
      <c r="B562" s="596"/>
      <c r="C562" s="596"/>
      <c r="D562" s="616"/>
      <c r="E562" s="610"/>
      <c r="F562" s="610"/>
      <c r="G562" s="610"/>
      <c r="H562" s="610"/>
      <c r="I562" s="610"/>
      <c r="J562" s="610"/>
      <c r="K562" s="610"/>
      <c r="L562" s="610"/>
      <c r="M562" s="610"/>
      <c r="N562" s="610"/>
      <c r="O562" s="610"/>
      <c r="P562" s="610"/>
      <c r="Q562" s="610"/>
      <c r="R562" s="610"/>
      <c r="S562" s="610"/>
      <c r="T562" s="610"/>
      <c r="U562" s="610"/>
      <c r="V562" s="610"/>
      <c r="W562" s="610"/>
      <c r="X562" s="610"/>
      <c r="Y562" s="610"/>
      <c r="Z562" s="610"/>
      <c r="AA562" s="596"/>
      <c r="AB562" s="596"/>
      <c r="AC562" s="610"/>
      <c r="AD562" s="793"/>
      <c r="AE562" s="610"/>
      <c r="AF562" s="640"/>
      <c r="AG562" s="97"/>
      <c r="AH562" s="90"/>
      <c r="AI562" s="91"/>
      <c r="AJ562" s="91"/>
      <c r="AK562" s="91"/>
      <c r="AL562" s="91"/>
      <c r="AM562" s="91"/>
      <c r="AN562" s="91"/>
      <c r="AO562" s="91"/>
      <c r="AP562" s="91"/>
      <c r="AQ562" s="91"/>
      <c r="AR562" s="91"/>
      <c r="AS562" s="91"/>
      <c r="AT562" s="91"/>
      <c r="AU562" s="91"/>
      <c r="AV562" s="91"/>
      <c r="AW562" s="91"/>
    </row>
    <row r="563" s="490" customFormat="1" ht="10.5" customHeight="1" spans="1:49">
      <c r="A563" s="803"/>
      <c r="B563" s="369"/>
      <c r="C563" s="369"/>
      <c r="D563" s="369"/>
      <c r="E563" s="369"/>
      <c r="F563" s="369"/>
      <c r="G563" s="369"/>
      <c r="H563" s="369"/>
      <c r="I563" s="369"/>
      <c r="J563" s="369"/>
      <c r="K563" s="369"/>
      <c r="L563" s="369"/>
      <c r="M563" s="369"/>
      <c r="N563" s="369"/>
      <c r="O563" s="369"/>
      <c r="P563" s="369"/>
      <c r="Q563" s="369"/>
      <c r="R563" s="369"/>
      <c r="S563" s="369"/>
      <c r="T563" s="369"/>
      <c r="U563" s="369"/>
      <c r="V563" s="369"/>
      <c r="W563" s="369"/>
      <c r="X563" s="369"/>
      <c r="Y563" s="369"/>
      <c r="Z563" s="369"/>
      <c r="AA563" s="369"/>
      <c r="AB563" s="369"/>
      <c r="AC563" s="369"/>
      <c r="AD563" s="369"/>
      <c r="AE563" s="369"/>
      <c r="AF563" s="369"/>
      <c r="AG563" s="369"/>
      <c r="AH563" s="369"/>
      <c r="AI563" s="91"/>
      <c r="AJ563" s="396"/>
      <c r="AK563" s="396"/>
      <c r="AL563" s="396"/>
      <c r="AM563" s="396"/>
      <c r="AN563" s="396"/>
      <c r="AO563" s="396"/>
      <c r="AP563" s="396"/>
      <c r="AQ563" s="396"/>
      <c r="AR563" s="396"/>
      <c r="AS563" s="396"/>
      <c r="AT563" s="396"/>
      <c r="AU563" s="396"/>
      <c r="AV563" s="396"/>
      <c r="AW563" s="396"/>
    </row>
    <row r="564" s="490" customFormat="1" ht="10.5" customHeight="1" spans="1:49">
      <c r="A564" s="636"/>
      <c r="B564" s="103"/>
      <c r="C564" s="103"/>
      <c r="D564" s="103"/>
      <c r="E564" s="103"/>
      <c r="F564" s="103"/>
      <c r="G564" s="103"/>
      <c r="H564" s="103"/>
      <c r="I564" s="103"/>
      <c r="J564" s="103"/>
      <c r="K564" s="103"/>
      <c r="L564" s="103"/>
      <c r="M564" s="103"/>
      <c r="N564" s="103"/>
      <c r="O564" s="103"/>
      <c r="P564" s="103"/>
      <c r="Q564" s="103"/>
      <c r="R564" s="103"/>
      <c r="S564" s="103"/>
      <c r="T564" s="103"/>
      <c r="U564" s="103"/>
      <c r="V564" s="103"/>
      <c r="W564" s="103"/>
      <c r="X564" s="103"/>
      <c r="Y564" s="103"/>
      <c r="Z564" s="103"/>
      <c r="AA564" s="103"/>
      <c r="AB564" s="103"/>
      <c r="AC564" s="103"/>
      <c r="AD564" s="103"/>
      <c r="AE564" s="103"/>
      <c r="AF564" s="103"/>
      <c r="AG564" s="103"/>
      <c r="AH564" s="103"/>
      <c r="AI564" s="91"/>
      <c r="AJ564" s="396"/>
      <c r="AK564" s="396"/>
      <c r="AL564" s="396"/>
      <c r="AM564" s="396"/>
      <c r="AN564" s="396"/>
      <c r="AO564" s="396"/>
      <c r="AP564" s="396"/>
      <c r="AQ564" s="396"/>
      <c r="AR564" s="396"/>
      <c r="AS564" s="396"/>
      <c r="AT564" s="396"/>
      <c r="AU564" s="396"/>
      <c r="AV564" s="396"/>
      <c r="AW564" s="396"/>
    </row>
    <row r="565" s="138" customFormat="1" ht="11.25" customHeight="1" spans="1:49">
      <c r="A565" s="635"/>
      <c r="B565" s="595" t="s">
        <v>1549</v>
      </c>
      <c r="C565" s="595"/>
      <c r="D565" s="528" t="s">
        <v>1550</v>
      </c>
      <c r="E565" s="528"/>
      <c r="F565" s="528"/>
      <c r="G565" s="528"/>
      <c r="H565" s="528"/>
      <c r="I565" s="528"/>
      <c r="J565" s="528"/>
      <c r="K565" s="528"/>
      <c r="L565" s="528"/>
      <c r="M565" s="528"/>
      <c r="N565" s="528"/>
      <c r="O565" s="528"/>
      <c r="P565" s="528"/>
      <c r="Q565" s="528"/>
      <c r="R565" s="528"/>
      <c r="S565" s="528"/>
      <c r="T565" s="528"/>
      <c r="U565" s="528"/>
      <c r="V565" s="528"/>
      <c r="W565" s="528"/>
      <c r="X565" s="528"/>
      <c r="Y565" s="528"/>
      <c r="Z565" s="528"/>
      <c r="AA565" s="617"/>
      <c r="AB565" s="610"/>
      <c r="AC565" s="610"/>
      <c r="AD565" s="610"/>
      <c r="AF565" s="640"/>
      <c r="AG565" s="97"/>
      <c r="AH565" s="90"/>
      <c r="AI565" s="91"/>
      <c r="AJ565" s="91"/>
      <c r="AK565" s="91"/>
      <c r="AL565" s="91"/>
      <c r="AM565" s="91"/>
      <c r="AN565" s="91"/>
      <c r="AO565" s="91"/>
      <c r="AP565" s="91"/>
      <c r="AQ565" s="91"/>
      <c r="AR565" s="91"/>
      <c r="AS565" s="91"/>
      <c r="AT565" s="91"/>
      <c r="AU565" s="91"/>
      <c r="AV565" s="91"/>
      <c r="AW565" s="91"/>
    </row>
    <row r="566" s="138" customFormat="1" ht="11.25" customHeight="1" spans="1:49">
      <c r="A566" s="635"/>
      <c r="B566" s="616"/>
      <c r="C566" s="616"/>
      <c r="D566" s="531" t="s">
        <v>1551</v>
      </c>
      <c r="E566" s="531"/>
      <c r="F566" s="531"/>
      <c r="G566" s="531"/>
      <c r="H566" s="531"/>
      <c r="I566" s="531"/>
      <c r="J566" s="531"/>
      <c r="K566" s="531"/>
      <c r="L566" s="531"/>
      <c r="M566" s="531"/>
      <c r="N566" s="531"/>
      <c r="O566" s="531"/>
      <c r="P566" s="531"/>
      <c r="Q566" s="531"/>
      <c r="R566" s="531"/>
      <c r="S566" s="531"/>
      <c r="T566" s="531"/>
      <c r="U566" s="531"/>
      <c r="V566" s="531"/>
      <c r="W566" s="531"/>
      <c r="X566" s="531"/>
      <c r="Y566" s="531"/>
      <c r="Z566" s="602"/>
      <c r="AA566" s="602"/>
      <c r="AB566" s="601"/>
      <c r="AC566" s="601"/>
      <c r="AD566" s="672"/>
      <c r="AF566" s="640"/>
      <c r="AG566" s="97"/>
      <c r="AH566" s="90"/>
      <c r="AI566" s="91"/>
      <c r="AJ566" s="91"/>
      <c r="AK566" s="91"/>
      <c r="AL566" s="91"/>
      <c r="AM566" s="91"/>
      <c r="AN566" s="91"/>
      <c r="AO566" s="91"/>
      <c r="AP566" s="91"/>
      <c r="AQ566" s="91"/>
      <c r="AR566" s="91"/>
      <c r="AS566" s="91"/>
      <c r="AT566" s="91"/>
      <c r="AU566" s="91"/>
      <c r="AV566" s="91"/>
      <c r="AW566" s="91"/>
    </row>
    <row r="567" s="138" customFormat="1" ht="11.25" customHeight="1" spans="1:49">
      <c r="A567" s="635"/>
      <c r="B567" s="616"/>
      <c r="C567" s="616"/>
      <c r="D567" s="616"/>
      <c r="E567" s="616"/>
      <c r="F567" s="616"/>
      <c r="G567" s="616"/>
      <c r="H567" s="616"/>
      <c r="I567" s="616"/>
      <c r="J567" s="616"/>
      <c r="K567" s="616"/>
      <c r="L567" s="616"/>
      <c r="M567" s="616"/>
      <c r="N567" s="616"/>
      <c r="O567" s="616"/>
      <c r="P567" s="616"/>
      <c r="Q567" s="616"/>
      <c r="R567" s="616"/>
      <c r="S567" s="616"/>
      <c r="T567" s="616"/>
      <c r="U567" s="616"/>
      <c r="V567" s="616"/>
      <c r="W567" s="616"/>
      <c r="X567" s="616"/>
      <c r="Y567" s="616"/>
      <c r="Z567" s="616"/>
      <c r="AA567" s="616"/>
      <c r="AB567" s="616"/>
      <c r="AC567" s="616"/>
      <c r="AD567" s="616"/>
      <c r="AF567" s="640"/>
      <c r="AG567" s="97"/>
      <c r="AH567" s="90"/>
      <c r="AI567" s="91"/>
      <c r="AJ567" s="91"/>
      <c r="AK567" s="91"/>
      <c r="AL567" s="91"/>
      <c r="AM567" s="91"/>
      <c r="AN567" s="91"/>
      <c r="AO567" s="91"/>
      <c r="AP567" s="91"/>
      <c r="AQ567" s="91"/>
      <c r="AR567" s="91"/>
      <c r="AS567" s="91"/>
      <c r="AT567" s="91"/>
      <c r="AU567" s="91"/>
      <c r="AV567" s="91"/>
      <c r="AW567" s="91"/>
    </row>
    <row r="568" s="138" customFormat="1" ht="11.25" customHeight="1" spans="1:49">
      <c r="A568" s="635"/>
      <c r="B568" s="616"/>
      <c r="C568" s="616"/>
      <c r="D568" s="660"/>
      <c r="E568" s="4041" t="s">
        <v>1552</v>
      </c>
      <c r="F568" s="596"/>
      <c r="G568" s="596"/>
      <c r="H568" s="596"/>
      <c r="I568" s="596"/>
      <c r="J568" s="596"/>
      <c r="K568" s="596"/>
      <c r="L568" s="596"/>
      <c r="M568" s="596"/>
      <c r="N568" s="596"/>
      <c r="O568" s="596"/>
      <c r="P568" s="596"/>
      <c r="Q568" s="596"/>
      <c r="R568" s="596"/>
      <c r="S568" s="596"/>
      <c r="T568" s="596"/>
      <c r="U568" s="596"/>
      <c r="V568" s="596"/>
      <c r="W568" s="616"/>
      <c r="X568" s="616"/>
      <c r="Y568" s="616"/>
      <c r="Z568" s="616"/>
      <c r="AA568" s="616"/>
      <c r="AB568" s="616"/>
      <c r="AC568" s="616"/>
      <c r="AD568" s="616"/>
      <c r="AF568" s="640"/>
      <c r="AG568" s="97"/>
      <c r="AH568" s="90"/>
      <c r="AI568" s="91"/>
      <c r="AJ568" s="91"/>
      <c r="AK568" s="91"/>
      <c r="AL568" s="91"/>
      <c r="AM568" s="91"/>
      <c r="AN568" s="91"/>
      <c r="AO568" s="91"/>
      <c r="AP568" s="91"/>
      <c r="AQ568" s="91"/>
      <c r="AR568" s="91"/>
      <c r="AS568" s="91"/>
      <c r="AT568" s="91"/>
      <c r="AU568" s="91"/>
      <c r="AV568" s="91"/>
      <c r="AW568" s="91"/>
    </row>
    <row r="569" s="138" customFormat="1" ht="11.25" customHeight="1" spans="1:49">
      <c r="A569" s="635"/>
      <c r="B569" s="616"/>
      <c r="C569" s="616"/>
      <c r="D569" s="662">
        <v>1</v>
      </c>
      <c r="E569" s="106"/>
      <c r="F569" s="663" t="s">
        <v>1325</v>
      </c>
      <c r="G569" s="664"/>
      <c r="H569" s="664"/>
      <c r="I569" s="665"/>
      <c r="J569" s="665"/>
      <c r="K569" s="665"/>
      <c r="L569" s="665"/>
      <c r="M569" s="665"/>
      <c r="N569" s="662">
        <v>2</v>
      </c>
      <c r="O569" s="106"/>
      <c r="P569" s="663" t="s">
        <v>1330</v>
      </c>
      <c r="Q569" s="664"/>
      <c r="R569" s="664"/>
      <c r="S569" s="598"/>
      <c r="T569" s="598"/>
      <c r="U569" s="605"/>
      <c r="V569" s="605"/>
      <c r="W569" s="773" t="s">
        <v>1471</v>
      </c>
      <c r="X569" s="690"/>
      <c r="Y569" s="690"/>
      <c r="Z569" s="690"/>
      <c r="AA569" s="690"/>
      <c r="AB569" s="690"/>
      <c r="AC569" s="690"/>
      <c r="AD569" s="691"/>
      <c r="AF569" s="640"/>
      <c r="AG569" s="97"/>
      <c r="AH569" s="90"/>
      <c r="AI569" s="91"/>
      <c r="AJ569" s="91"/>
      <c r="AK569" s="91"/>
      <c r="AL569" s="91"/>
      <c r="AM569" s="91"/>
      <c r="AN569" s="91"/>
      <c r="AO569" s="91"/>
      <c r="AP569" s="91"/>
      <c r="AQ569" s="91"/>
      <c r="AR569" s="91"/>
      <c r="AS569" s="91"/>
      <c r="AT569" s="91"/>
      <c r="AU569" s="91"/>
      <c r="AV569" s="91"/>
      <c r="AW569" s="91"/>
    </row>
    <row r="570" s="138" customFormat="1" ht="11.25" customHeight="1" spans="1:49">
      <c r="A570" s="635"/>
      <c r="B570" s="616"/>
      <c r="C570" s="616"/>
      <c r="D570" s="662"/>
      <c r="E570" s="112"/>
      <c r="F570" s="663"/>
      <c r="G570" s="664"/>
      <c r="H570" s="664"/>
      <c r="I570" s="596"/>
      <c r="J570" s="596"/>
      <c r="K570" s="596"/>
      <c r="L570" s="596"/>
      <c r="M570" s="596"/>
      <c r="N570" s="662"/>
      <c r="O570" s="112"/>
      <c r="P570" s="663"/>
      <c r="Q570" s="664"/>
      <c r="R570" s="664"/>
      <c r="S570" s="598"/>
      <c r="T570" s="598"/>
      <c r="U570" s="605"/>
      <c r="V570" s="605"/>
      <c r="W570" s="777" t="s">
        <v>1472</v>
      </c>
      <c r="X570" s="778"/>
      <c r="Y570" s="778"/>
      <c r="Z570" s="778"/>
      <c r="AA570" s="778"/>
      <c r="AB570" s="778"/>
      <c r="AC570" s="778"/>
      <c r="AD570" s="779"/>
      <c r="AF570" s="640"/>
      <c r="AG570" s="97"/>
      <c r="AH570" s="90"/>
      <c r="AI570" s="91"/>
      <c r="AJ570" s="91"/>
      <c r="AK570" s="91"/>
      <c r="AL570" s="91"/>
      <c r="AM570" s="91"/>
      <c r="AN570" s="91"/>
      <c r="AO570" s="91"/>
      <c r="AP570" s="91"/>
      <c r="AQ570" s="91"/>
      <c r="AR570" s="91"/>
      <c r="AS570" s="91"/>
      <c r="AT570" s="91"/>
      <c r="AU570" s="91"/>
      <c r="AV570" s="91"/>
      <c r="AW570" s="91"/>
    </row>
    <row r="571" s="138" customFormat="1" ht="11.25" customHeight="1" spans="1:49">
      <c r="A571" s="635"/>
      <c r="B571" s="616"/>
      <c r="C571" s="616"/>
      <c r="D571" s="664"/>
      <c r="E571" s="358"/>
      <c r="F571" s="358"/>
      <c r="G571" s="664"/>
      <c r="H571" s="664"/>
      <c r="I571" s="596"/>
      <c r="J571" s="596"/>
      <c r="K571" s="596"/>
      <c r="L571" s="596"/>
      <c r="M571" s="596"/>
      <c r="N571" s="664"/>
      <c r="O571" s="358"/>
      <c r="P571" s="358"/>
      <c r="Q571" s="605"/>
      <c r="R571" s="605"/>
      <c r="S571" s="605"/>
      <c r="T571" s="605"/>
      <c r="U571" s="605"/>
      <c r="V571" s="605"/>
      <c r="W571" s="796"/>
      <c r="X571" s="747"/>
      <c r="Y571" s="747"/>
      <c r="Z571" s="747"/>
      <c r="AA571" s="747"/>
      <c r="AB571" s="747"/>
      <c r="AC571" s="747"/>
      <c r="AD571" s="747"/>
      <c r="AE571" s="91"/>
      <c r="AF571" s="640"/>
      <c r="AG571" s="97"/>
      <c r="AH571" s="90"/>
      <c r="AI571" s="91"/>
      <c r="AJ571" s="91"/>
      <c r="AK571" s="91"/>
      <c r="AL571" s="91"/>
      <c r="AM571" s="91"/>
      <c r="AN571" s="91"/>
      <c r="AO571" s="91"/>
      <c r="AP571" s="91"/>
      <c r="AQ571" s="91"/>
      <c r="AR571" s="91"/>
      <c r="AS571" s="91"/>
      <c r="AT571" s="91"/>
      <c r="AU571" s="91"/>
      <c r="AV571" s="91"/>
      <c r="AW571" s="91"/>
    </row>
    <row r="572" s="138" customFormat="1" ht="11.25" customHeight="1" spans="1:49">
      <c r="A572" s="635"/>
      <c r="B572" s="616"/>
      <c r="C572" s="616"/>
      <c r="D572" s="616"/>
      <c r="E572" s="616"/>
      <c r="F572" s="616"/>
      <c r="G572" s="616"/>
      <c r="H572" s="616"/>
      <c r="I572" s="616"/>
      <c r="J572" s="616"/>
      <c r="K572" s="616"/>
      <c r="L572" s="616"/>
      <c r="M572" s="616"/>
      <c r="N572" s="616"/>
      <c r="O572" s="616"/>
      <c r="P572" s="616"/>
      <c r="Q572" s="616"/>
      <c r="R572" s="616"/>
      <c r="S572" s="616"/>
      <c r="T572" s="616"/>
      <c r="U572" s="616"/>
      <c r="V572" s="616"/>
      <c r="W572" s="616"/>
      <c r="X572" s="616"/>
      <c r="Y572" s="616"/>
      <c r="Z572" s="616"/>
      <c r="AA572" s="616"/>
      <c r="AB572" s="616"/>
      <c r="AC572" s="616"/>
      <c r="AD572" s="616"/>
      <c r="AF572" s="640"/>
      <c r="AG572" s="97"/>
      <c r="AH572" s="90"/>
      <c r="AI572" s="91"/>
      <c r="AJ572" s="91"/>
      <c r="AK572" s="91"/>
      <c r="AL572" s="91"/>
      <c r="AM572" s="91"/>
      <c r="AN572" s="91"/>
      <c r="AO572" s="91"/>
      <c r="AP572" s="91"/>
      <c r="AQ572" s="91"/>
      <c r="AR572" s="91"/>
      <c r="AS572" s="91"/>
      <c r="AT572" s="91"/>
      <c r="AU572" s="91"/>
      <c r="AV572" s="91"/>
      <c r="AW572" s="91"/>
    </row>
    <row r="573" s="138" customFormat="1" ht="11.25" customHeight="1" spans="1:49">
      <c r="A573" s="635"/>
      <c r="B573" s="616"/>
      <c r="C573" s="804"/>
      <c r="D573" s="805" t="s">
        <v>1553</v>
      </c>
      <c r="E573" s="806"/>
      <c r="F573" s="806"/>
      <c r="G573" s="806"/>
      <c r="H573" s="806"/>
      <c r="I573" s="806"/>
      <c r="J573" s="806"/>
      <c r="K573" s="806"/>
      <c r="L573" s="806"/>
      <c r="M573" s="806"/>
      <c r="N573" s="806"/>
      <c r="O573" s="806"/>
      <c r="P573" s="806"/>
      <c r="Q573" s="806"/>
      <c r="R573" s="806"/>
      <c r="S573" s="806"/>
      <c r="T573" s="806"/>
      <c r="U573" s="806"/>
      <c r="V573" s="806"/>
      <c r="W573" s="806"/>
      <c r="X573" s="806"/>
      <c r="Y573" s="806"/>
      <c r="Z573" s="806"/>
      <c r="AA573" s="806"/>
      <c r="AB573" s="806"/>
      <c r="AC573" s="806"/>
      <c r="AD573" s="807"/>
      <c r="AF573" s="640"/>
      <c r="AG573" s="97"/>
      <c r="AH573" s="90"/>
      <c r="AI573" s="91"/>
      <c r="AJ573" s="91"/>
      <c r="AK573" s="91"/>
      <c r="AL573" s="91"/>
      <c r="AM573" s="91"/>
      <c r="AN573" s="91"/>
      <c r="AO573" s="91"/>
      <c r="AP573" s="91"/>
      <c r="AQ573" s="91"/>
      <c r="AR573" s="91"/>
      <c r="AS573" s="91"/>
      <c r="AT573" s="91"/>
      <c r="AU573" s="91"/>
      <c r="AV573" s="91"/>
      <c r="AW573" s="91"/>
    </row>
    <row r="574" s="138" customFormat="1" ht="11.25" customHeight="1" spans="1:49">
      <c r="A574" s="635"/>
      <c r="B574" s="616"/>
      <c r="C574" s="808"/>
      <c r="D574" s="809"/>
      <c r="E574" s="810"/>
      <c r="F574" s="810"/>
      <c r="G574" s="811" t="s">
        <v>1554</v>
      </c>
      <c r="H574" s="809"/>
      <c r="I574" s="810"/>
      <c r="J574" s="810"/>
      <c r="K574" s="810"/>
      <c r="L574" s="810"/>
      <c r="M574" s="810"/>
      <c r="N574" s="810"/>
      <c r="O574" s="810"/>
      <c r="P574" s="810"/>
      <c r="Q574" s="810"/>
      <c r="R574" s="810"/>
      <c r="S574" s="810"/>
      <c r="T574" s="810"/>
      <c r="U574" s="810"/>
      <c r="V574" s="810"/>
      <c r="W574" s="810"/>
      <c r="X574" s="810"/>
      <c r="Y574" s="810"/>
      <c r="Z574" s="810"/>
      <c r="AA574" s="810"/>
      <c r="AB574" s="810"/>
      <c r="AC574" s="810"/>
      <c r="AD574" s="812"/>
      <c r="AF574" s="640"/>
      <c r="AG574" s="97"/>
      <c r="AH574" s="90"/>
      <c r="AI574" s="91"/>
      <c r="AJ574" s="91"/>
      <c r="AK574" s="91"/>
      <c r="AL574" s="91"/>
      <c r="AM574" s="91"/>
      <c r="AN574" s="91"/>
      <c r="AO574" s="91"/>
      <c r="AP574" s="91"/>
      <c r="AQ574" s="91"/>
      <c r="AR574" s="91"/>
      <c r="AS574" s="91"/>
      <c r="AT574" s="91"/>
      <c r="AU574" s="91"/>
      <c r="AV574" s="91"/>
      <c r="AW574" s="91"/>
    </row>
    <row r="575" s="138" customFormat="1" ht="11.25" customHeight="1" spans="1:49">
      <c r="A575" s="635"/>
      <c r="B575" s="616"/>
      <c r="C575" s="808"/>
      <c r="D575" s="809" t="s">
        <v>1512</v>
      </c>
      <c r="E575" s="810"/>
      <c r="F575" s="810"/>
      <c r="G575" s="810"/>
      <c r="H575" s="810"/>
      <c r="I575" s="810"/>
      <c r="J575" s="810"/>
      <c r="K575" s="810"/>
      <c r="L575" s="810"/>
      <c r="M575" s="810"/>
      <c r="N575" s="810"/>
      <c r="O575" s="810"/>
      <c r="P575" s="810"/>
      <c r="Q575" s="810"/>
      <c r="R575" s="810"/>
      <c r="S575" s="810"/>
      <c r="T575" s="810"/>
      <c r="U575" s="810"/>
      <c r="V575" s="810"/>
      <c r="W575" s="810"/>
      <c r="X575" s="810"/>
      <c r="Y575" s="810"/>
      <c r="Z575" s="810"/>
      <c r="AA575" s="810"/>
      <c r="AB575" s="810"/>
      <c r="AC575" s="810"/>
      <c r="AD575" s="812"/>
      <c r="AF575" s="640"/>
      <c r="AG575" s="97"/>
      <c r="AH575" s="90"/>
      <c r="AI575" s="91"/>
      <c r="AJ575" s="91"/>
      <c r="AK575" s="91"/>
      <c r="AL575" s="91"/>
      <c r="AM575" s="91"/>
      <c r="AN575" s="91"/>
      <c r="AO575" s="91"/>
      <c r="AP575" s="91"/>
      <c r="AQ575" s="91"/>
      <c r="AR575" s="91"/>
      <c r="AS575" s="91"/>
      <c r="AT575" s="91"/>
      <c r="AU575" s="91"/>
      <c r="AV575" s="91"/>
      <c r="AW575" s="91"/>
    </row>
    <row r="576" s="138" customFormat="1" ht="11.25" customHeight="1" spans="1:49">
      <c r="A576" s="635"/>
      <c r="B576" s="616"/>
      <c r="C576" s="808"/>
      <c r="D576" s="813" t="s">
        <v>1555</v>
      </c>
      <c r="E576" s="810"/>
      <c r="F576" s="810"/>
      <c r="G576" s="810"/>
      <c r="H576" s="810"/>
      <c r="I576" s="810"/>
      <c r="J576" s="810"/>
      <c r="K576" s="810"/>
      <c r="L576" s="810"/>
      <c r="M576" s="810"/>
      <c r="N576" s="810"/>
      <c r="O576" s="810"/>
      <c r="P576" s="810"/>
      <c r="Q576" s="810"/>
      <c r="R576" s="810"/>
      <c r="S576" s="810"/>
      <c r="T576" s="810"/>
      <c r="U576" s="810"/>
      <c r="V576" s="810"/>
      <c r="W576" s="810"/>
      <c r="X576" s="810"/>
      <c r="Y576" s="810"/>
      <c r="Z576" s="810"/>
      <c r="AA576" s="810"/>
      <c r="AB576" s="810"/>
      <c r="AC576" s="810"/>
      <c r="AD576" s="812"/>
      <c r="AF576" s="640"/>
      <c r="AG576" s="97"/>
      <c r="AH576" s="90"/>
      <c r="AI576" s="91"/>
      <c r="AJ576" s="91"/>
      <c r="AK576" s="91"/>
      <c r="AL576" s="91"/>
      <c r="AM576" s="91"/>
      <c r="AN576" s="91"/>
      <c r="AO576" s="91"/>
      <c r="AP576" s="91"/>
      <c r="AQ576" s="91"/>
      <c r="AR576" s="91"/>
      <c r="AS576" s="91"/>
      <c r="AT576" s="91"/>
      <c r="AU576" s="91"/>
      <c r="AV576" s="91"/>
      <c r="AW576" s="91"/>
    </row>
    <row r="577" s="138" customFormat="1" ht="11.25" customHeight="1" spans="1:49">
      <c r="A577" s="635"/>
      <c r="B577" s="616"/>
      <c r="C577" s="808"/>
      <c r="D577" s="813" t="s">
        <v>1556</v>
      </c>
      <c r="E577" s="810"/>
      <c r="F577" s="810"/>
      <c r="G577" s="810"/>
      <c r="H577" s="810"/>
      <c r="I577" s="810"/>
      <c r="J577" s="810"/>
      <c r="K577" s="810"/>
      <c r="L577" s="810"/>
      <c r="M577" s="810"/>
      <c r="N577" s="810"/>
      <c r="O577" s="810"/>
      <c r="P577" s="810"/>
      <c r="Q577" s="810"/>
      <c r="R577" s="810"/>
      <c r="S577" s="810"/>
      <c r="T577" s="810"/>
      <c r="U577" s="810"/>
      <c r="V577" s="810"/>
      <c r="W577" s="810"/>
      <c r="X577" s="810"/>
      <c r="Y577" s="810"/>
      <c r="Z577" s="810"/>
      <c r="AA577" s="810"/>
      <c r="AB577" s="810"/>
      <c r="AC577" s="810"/>
      <c r="AD577" s="812"/>
      <c r="AF577" s="640"/>
      <c r="AG577" s="97"/>
      <c r="AH577" s="90"/>
      <c r="AI577" s="91"/>
      <c r="AJ577" s="91"/>
      <c r="AK577" s="91"/>
      <c r="AL577" s="91"/>
      <c r="AM577" s="91"/>
      <c r="AN577" s="91"/>
      <c r="AO577" s="91"/>
      <c r="AP577" s="91"/>
      <c r="AQ577" s="91"/>
      <c r="AR577" s="91"/>
      <c r="AS577" s="91"/>
      <c r="AT577" s="91"/>
      <c r="AU577" s="91"/>
      <c r="AV577" s="91"/>
      <c r="AW577" s="91"/>
    </row>
    <row r="578" s="138" customFormat="1" ht="8.25" customHeight="1" spans="1:49">
      <c r="A578" s="635"/>
      <c r="B578" s="616"/>
      <c r="C578" s="808"/>
      <c r="D578" s="814"/>
      <c r="E578" s="810"/>
      <c r="F578" s="810"/>
      <c r="G578" s="810"/>
      <c r="H578" s="810"/>
      <c r="I578" s="810"/>
      <c r="J578" s="810"/>
      <c r="K578" s="810"/>
      <c r="L578" s="810"/>
      <c r="M578" s="810"/>
      <c r="N578" s="810"/>
      <c r="O578" s="810"/>
      <c r="P578" s="810"/>
      <c r="Q578" s="810"/>
      <c r="R578" s="810"/>
      <c r="S578" s="810"/>
      <c r="T578" s="810"/>
      <c r="U578" s="810"/>
      <c r="V578" s="810"/>
      <c r="W578" s="810"/>
      <c r="X578" s="810"/>
      <c r="Y578" s="810"/>
      <c r="Z578" s="810"/>
      <c r="AA578" s="810"/>
      <c r="AB578" s="810"/>
      <c r="AC578" s="810"/>
      <c r="AD578" s="812"/>
      <c r="AF578" s="640"/>
      <c r="AG578" s="97"/>
      <c r="AH578" s="90"/>
      <c r="AI578" s="91"/>
      <c r="AJ578" s="91"/>
      <c r="AK578" s="91"/>
      <c r="AL578" s="91"/>
      <c r="AM578" s="91"/>
      <c r="AN578" s="91"/>
      <c r="AO578" s="91"/>
      <c r="AP578" s="91"/>
      <c r="AQ578" s="91"/>
      <c r="AR578" s="91"/>
      <c r="AS578" s="91"/>
      <c r="AT578" s="91"/>
      <c r="AU578" s="91"/>
      <c r="AV578" s="91"/>
      <c r="AW578" s="91"/>
    </row>
    <row r="579" s="138" customFormat="1" ht="11.25" customHeight="1" spans="1:49">
      <c r="A579" s="635"/>
      <c r="B579" s="616"/>
      <c r="C579" s="808"/>
      <c r="D579" s="814" t="s">
        <v>1557</v>
      </c>
      <c r="E579" s="810"/>
      <c r="F579" s="810"/>
      <c r="G579" s="810"/>
      <c r="H579" s="810"/>
      <c r="I579" s="810"/>
      <c r="J579" s="810"/>
      <c r="K579" s="810"/>
      <c r="L579" s="810"/>
      <c r="M579" s="810"/>
      <c r="N579" s="810"/>
      <c r="O579" s="810"/>
      <c r="P579" s="810"/>
      <c r="Q579" s="810"/>
      <c r="R579" s="810"/>
      <c r="S579" s="810"/>
      <c r="T579" s="810"/>
      <c r="U579" s="810"/>
      <c r="V579" s="810"/>
      <c r="W579" s="810"/>
      <c r="X579" s="810"/>
      <c r="Y579" s="810"/>
      <c r="Z579" s="810"/>
      <c r="AA579" s="810"/>
      <c r="AB579" s="810"/>
      <c r="AC579" s="810"/>
      <c r="AD579" s="812"/>
      <c r="AF579" s="640"/>
      <c r="AG579" s="97"/>
      <c r="AH579" s="90"/>
      <c r="AI579" s="91"/>
      <c r="AJ579" s="91"/>
      <c r="AK579" s="91"/>
      <c r="AL579" s="91"/>
      <c r="AM579" s="91"/>
      <c r="AN579" s="91"/>
      <c r="AO579" s="91"/>
      <c r="AP579" s="91"/>
      <c r="AQ579" s="91"/>
      <c r="AR579" s="91"/>
      <c r="AS579" s="91"/>
      <c r="AT579" s="91"/>
      <c r="AU579" s="91"/>
      <c r="AV579" s="91"/>
      <c r="AW579" s="91"/>
    </row>
    <row r="580" s="138" customFormat="1" ht="11.25" customHeight="1" spans="1:49">
      <c r="A580" s="635"/>
      <c r="B580" s="616"/>
      <c r="C580" s="815"/>
      <c r="D580" s="816" t="s">
        <v>1558</v>
      </c>
      <c r="E580" s="817"/>
      <c r="F580" s="817"/>
      <c r="G580" s="817"/>
      <c r="H580" s="817"/>
      <c r="I580" s="817"/>
      <c r="J580" s="817"/>
      <c r="K580" s="817"/>
      <c r="L580" s="817"/>
      <c r="M580" s="817"/>
      <c r="N580" s="817"/>
      <c r="O580" s="817"/>
      <c r="P580" s="817"/>
      <c r="Q580" s="817"/>
      <c r="R580" s="817"/>
      <c r="S580" s="817"/>
      <c r="T580" s="817"/>
      <c r="U580" s="817"/>
      <c r="V580" s="817"/>
      <c r="W580" s="817"/>
      <c r="X580" s="817"/>
      <c r="Y580" s="817"/>
      <c r="Z580" s="817"/>
      <c r="AA580" s="817"/>
      <c r="AB580" s="817"/>
      <c r="AC580" s="817"/>
      <c r="AD580" s="818"/>
      <c r="AF580" s="640"/>
      <c r="AG580" s="97"/>
      <c r="AH580" s="90"/>
      <c r="AI580" s="91"/>
      <c r="AJ580" s="91"/>
      <c r="AK580" s="91"/>
      <c r="AL580" s="91"/>
      <c r="AM580" s="91"/>
      <c r="AN580" s="91"/>
      <c r="AO580" s="91"/>
      <c r="AP580" s="91"/>
      <c r="AQ580" s="91"/>
      <c r="AR580" s="91"/>
      <c r="AS580" s="91"/>
      <c r="AT580" s="91"/>
      <c r="AU580" s="91"/>
      <c r="AV580" s="91"/>
      <c r="AW580" s="91"/>
    </row>
    <row r="581" s="138" customFormat="1" ht="11.25" customHeight="1" spans="1:49">
      <c r="A581" s="634"/>
      <c r="B581" s="819"/>
      <c r="C581" s="820"/>
      <c r="D581" s="821"/>
      <c r="E581" s="821"/>
      <c r="F581" s="821"/>
      <c r="G581" s="821"/>
      <c r="H581" s="821"/>
      <c r="I581" s="821"/>
      <c r="J581" s="821"/>
      <c r="K581" s="821"/>
      <c r="L581" s="821"/>
      <c r="M581" s="821"/>
      <c r="N581" s="822"/>
      <c r="O581" s="822"/>
      <c r="P581" s="822"/>
      <c r="Q581" s="822"/>
      <c r="R581" s="822"/>
      <c r="S581" s="822"/>
      <c r="T581" s="822"/>
      <c r="U581" s="822"/>
      <c r="V581" s="822"/>
      <c r="W581" s="822"/>
      <c r="X581" s="822"/>
      <c r="Y581" s="822"/>
      <c r="Z581" s="822"/>
      <c r="AA581" s="823"/>
      <c r="AB581" s="823"/>
      <c r="AC581" s="824"/>
      <c r="AD581" s="824"/>
      <c r="AE581" s="825"/>
      <c r="AF581" s="738"/>
      <c r="AG581" s="371"/>
      <c r="AH581" s="729"/>
      <c r="AI581" s="91"/>
      <c r="AJ581" s="91"/>
      <c r="AK581" s="91"/>
      <c r="AL581" s="91"/>
      <c r="AM581" s="91"/>
      <c r="AN581" s="91"/>
      <c r="AO581" s="91"/>
      <c r="AP581" s="91"/>
      <c r="AQ581" s="91"/>
      <c r="AR581" s="91"/>
      <c r="AS581" s="91"/>
      <c r="AT581" s="91"/>
      <c r="AU581" s="91"/>
      <c r="AV581" s="91"/>
      <c r="AW581" s="91"/>
    </row>
    <row r="582" s="490" customFormat="1" ht="10.5" customHeight="1" spans="1:49">
      <c r="A582" s="636"/>
      <c r="B582" s="103"/>
      <c r="C582" s="103"/>
      <c r="D582" s="103"/>
      <c r="E582" s="103"/>
      <c r="F582" s="103"/>
      <c r="G582" s="103"/>
      <c r="H582" s="103"/>
      <c r="I582" s="103"/>
      <c r="J582" s="103"/>
      <c r="K582" s="103"/>
      <c r="L582" s="103"/>
      <c r="M582" s="103"/>
      <c r="N582" s="103"/>
      <c r="O582" s="103"/>
      <c r="P582" s="103"/>
      <c r="Q582" s="103"/>
      <c r="R582" s="103"/>
      <c r="S582" s="103"/>
      <c r="T582" s="103"/>
      <c r="U582" s="103"/>
      <c r="V582" s="103"/>
      <c r="W582" s="103"/>
      <c r="X582" s="103"/>
      <c r="Y582" s="103"/>
      <c r="Z582" s="103"/>
      <c r="AA582" s="103"/>
      <c r="AB582" s="103"/>
      <c r="AC582" s="103"/>
      <c r="AD582" s="103"/>
      <c r="AE582" s="103"/>
      <c r="AF582" s="103"/>
      <c r="AG582" s="103"/>
      <c r="AH582" s="103"/>
      <c r="AI582" s="91"/>
      <c r="AJ582" s="396"/>
      <c r="AK582" s="396"/>
      <c r="AL582" s="396"/>
      <c r="AM582" s="396"/>
      <c r="AN582" s="396"/>
      <c r="AO582" s="396"/>
      <c r="AP582" s="396"/>
      <c r="AQ582" s="396"/>
      <c r="AR582" s="396"/>
      <c r="AS582" s="396"/>
      <c r="AT582" s="396"/>
      <c r="AU582" s="396"/>
      <c r="AV582" s="396"/>
      <c r="AW582" s="396"/>
    </row>
    <row r="583" s="138" customFormat="1" ht="11.25" customHeight="1" spans="1:49">
      <c r="A583" s="635"/>
      <c r="B583" s="616"/>
      <c r="C583" s="616"/>
      <c r="D583" s="631"/>
      <c r="E583" s="631"/>
      <c r="F583" s="631"/>
      <c r="G583" s="631"/>
      <c r="H583" s="631"/>
      <c r="I583" s="631"/>
      <c r="J583" s="631"/>
      <c r="K583" s="631"/>
      <c r="L583" s="631"/>
      <c r="M583" s="631"/>
      <c r="N583" s="656"/>
      <c r="O583" s="826"/>
      <c r="P583" s="631"/>
      <c r="Q583" s="631"/>
      <c r="R583" s="631"/>
      <c r="S583" s="631"/>
      <c r="T583" s="631"/>
      <c r="U583" s="631"/>
      <c r="V583" s="631"/>
      <c r="W583" s="631"/>
      <c r="X583" s="631"/>
      <c r="Y583" s="631"/>
      <c r="Z583" s="631"/>
      <c r="AA583" s="631"/>
      <c r="AB583" s="631"/>
      <c r="AC583" s="596"/>
      <c r="AD583" s="827">
        <v>3100</v>
      </c>
      <c r="AE583" s="827"/>
      <c r="AF583" s="640"/>
      <c r="AG583" s="97"/>
      <c r="AH583" s="90"/>
      <c r="AI583" s="91"/>
      <c r="AJ583" s="91"/>
      <c r="AK583" s="91"/>
      <c r="AL583" s="91"/>
      <c r="AM583" s="91"/>
      <c r="AN583" s="91"/>
      <c r="AO583" s="91"/>
      <c r="AP583" s="91"/>
      <c r="AQ583" s="91"/>
      <c r="AR583" s="91"/>
      <c r="AS583" s="91"/>
      <c r="AT583" s="91"/>
      <c r="AU583" s="91"/>
      <c r="AV583" s="91"/>
      <c r="AW583" s="91"/>
    </row>
    <row r="584" s="138" customFormat="1" ht="11.25" customHeight="1" spans="1:49">
      <c r="A584" s="635"/>
      <c r="B584" s="748" t="s">
        <v>1559</v>
      </c>
      <c r="C584" s="748"/>
      <c r="D584" s="528" t="s">
        <v>1560</v>
      </c>
      <c r="E584" s="596"/>
      <c r="F584" s="596"/>
      <c r="G584" s="596"/>
      <c r="H584" s="596"/>
      <c r="I584" s="596"/>
      <c r="J584" s="596"/>
      <c r="K584" s="596"/>
      <c r="L584" s="596"/>
      <c r="M584" s="596"/>
      <c r="N584" s="596"/>
      <c r="O584" s="607"/>
      <c r="P584" s="606"/>
      <c r="Q584" s="606"/>
      <c r="R584" s="606"/>
      <c r="S584" s="606"/>
      <c r="T584" s="606"/>
      <c r="U584" s="606"/>
      <c r="V584" s="606"/>
      <c r="W584" s="606"/>
      <c r="X584" s="606"/>
      <c r="Y584" s="606"/>
      <c r="Z584" s="606"/>
      <c r="AA584" s="656"/>
      <c r="AB584" s="662">
        <v>64</v>
      </c>
      <c r="AC584" s="319"/>
      <c r="AD584" s="320"/>
      <c r="AE584" s="321"/>
      <c r="AF584" s="772" t="s">
        <v>199</v>
      </c>
      <c r="AG584" s="97"/>
      <c r="AH584" s="90"/>
      <c r="AI584" s="91"/>
      <c r="AJ584" s="91"/>
      <c r="AK584" s="91"/>
      <c r="AL584" s="91"/>
      <c r="AM584" s="91"/>
      <c r="AN584" s="91"/>
      <c r="AO584" s="91"/>
      <c r="AP584" s="91"/>
      <c r="AQ584" s="91"/>
      <c r="AR584" s="91"/>
      <c r="AS584" s="91"/>
      <c r="AT584" s="91"/>
      <c r="AU584" s="91"/>
      <c r="AV584" s="91"/>
      <c r="AW584" s="91"/>
    </row>
    <row r="585" s="138" customFormat="1" ht="11.25" customHeight="1" spans="1:49">
      <c r="A585" s="635"/>
      <c r="B585" s="616"/>
      <c r="C585" s="616"/>
      <c r="D585" s="638" t="s">
        <v>1520</v>
      </c>
      <c r="E585" s="528"/>
      <c r="F585" s="528"/>
      <c r="G585" s="528"/>
      <c r="H585" s="528"/>
      <c r="I585" s="528"/>
      <c r="J585" s="528"/>
      <c r="K585" s="528"/>
      <c r="L585" s="528"/>
      <c r="M585" s="528"/>
      <c r="N585" s="528"/>
      <c r="O585" s="528"/>
      <c r="P585" s="528"/>
      <c r="Q585" s="528"/>
      <c r="R585" s="528"/>
      <c r="S585" s="528"/>
      <c r="T585" s="528"/>
      <c r="U585" s="528"/>
      <c r="V585" s="528"/>
      <c r="W585" s="528"/>
      <c r="X585" s="528"/>
      <c r="Y585" s="528"/>
      <c r="Z585" s="528"/>
      <c r="AB585" s="662"/>
      <c r="AC585" s="322"/>
      <c r="AD585" s="323"/>
      <c r="AE585" s="324"/>
      <c r="AF585" s="772"/>
      <c r="AG585" s="97"/>
      <c r="AH585" s="90"/>
      <c r="AI585" s="91"/>
      <c r="AJ585" s="91"/>
      <c r="AK585" s="91"/>
      <c r="AL585" s="91"/>
      <c r="AM585" s="91"/>
      <c r="AN585" s="91"/>
      <c r="AO585" s="91"/>
      <c r="AP585" s="91"/>
      <c r="AQ585" s="91"/>
      <c r="AR585" s="91"/>
      <c r="AS585" s="91"/>
      <c r="AT585" s="91"/>
      <c r="AU585" s="91"/>
      <c r="AV585" s="91"/>
      <c r="AW585" s="91"/>
    </row>
    <row r="586" s="138" customFormat="1" ht="11.25" customHeight="1" spans="1:49">
      <c r="A586" s="635"/>
      <c r="B586" s="616"/>
      <c r="C586" s="616"/>
      <c r="D586" s="4045" t="s">
        <v>1561</v>
      </c>
      <c r="E586" s="638"/>
      <c r="F586" s="638"/>
      <c r="G586" s="638"/>
      <c r="H586" s="638"/>
      <c r="I586" s="638"/>
      <c r="J586" s="638"/>
      <c r="K586" s="638"/>
      <c r="L586" s="638"/>
      <c r="M586" s="638"/>
      <c r="N586" s="531"/>
      <c r="O586" s="531"/>
      <c r="P586" s="531"/>
      <c r="Q586" s="531"/>
      <c r="R586" s="531"/>
      <c r="S586" s="531"/>
      <c r="T586" s="531"/>
      <c r="U586" s="531"/>
      <c r="V586" s="531"/>
      <c r="W586" s="531"/>
      <c r="X586" s="531"/>
      <c r="Y586" s="531"/>
      <c r="Z586" s="531"/>
      <c r="AA586" s="598"/>
      <c r="AB586" s="632"/>
      <c r="AC586" s="632"/>
      <c r="AD586" s="632"/>
      <c r="AE586" s="828"/>
      <c r="AF586" s="640"/>
      <c r="AG586" s="97"/>
      <c r="AH586" s="90"/>
      <c r="AI586" s="91"/>
      <c r="AJ586" s="91"/>
      <c r="AK586" s="91"/>
      <c r="AL586" s="91"/>
      <c r="AM586" s="91"/>
      <c r="AN586" s="91"/>
      <c r="AO586" s="91"/>
      <c r="AP586" s="91"/>
      <c r="AQ586" s="91"/>
      <c r="AR586" s="91"/>
      <c r="AS586" s="91"/>
      <c r="AT586" s="91"/>
      <c r="AU586" s="91"/>
      <c r="AV586" s="91"/>
      <c r="AW586" s="91"/>
    </row>
    <row r="587" s="138" customFormat="1" ht="11.25" customHeight="1" spans="1:49">
      <c r="A587" s="635"/>
      <c r="B587" s="616"/>
      <c r="C587" s="616"/>
      <c r="D587" s="4045" t="s">
        <v>1562</v>
      </c>
      <c r="E587" s="530"/>
      <c r="F587" s="530"/>
      <c r="G587" s="530"/>
      <c r="H587" s="530"/>
      <c r="I587" s="530"/>
      <c r="J587" s="530"/>
      <c r="K587" s="528"/>
      <c r="L587" s="528"/>
      <c r="M587" s="528"/>
      <c r="N587" s="528"/>
      <c r="O587" s="528"/>
      <c r="P587" s="528"/>
      <c r="Q587" s="528"/>
      <c r="R587" s="528"/>
      <c r="S587" s="528"/>
      <c r="T587" s="528"/>
      <c r="U587" s="528"/>
      <c r="V587" s="528"/>
      <c r="W587" s="528"/>
      <c r="X587" s="528"/>
      <c r="Y587" s="528"/>
      <c r="Z587" s="528"/>
      <c r="AA587" s="528"/>
      <c r="AB587" s="528"/>
      <c r="AC587" s="528"/>
      <c r="AD587" s="528"/>
      <c r="AE587" s="528"/>
      <c r="AF587" s="640"/>
      <c r="AG587" s="97"/>
      <c r="AH587" s="90"/>
      <c r="AI587" s="91"/>
      <c r="AJ587" s="91"/>
      <c r="AK587" s="91"/>
      <c r="AL587" s="91"/>
      <c r="AM587" s="91"/>
      <c r="AN587" s="91"/>
      <c r="AO587" s="91"/>
      <c r="AP587" s="91"/>
      <c r="AQ587" s="91"/>
      <c r="AR587" s="91"/>
      <c r="AS587" s="91"/>
      <c r="AT587" s="91"/>
      <c r="AU587" s="91"/>
      <c r="AV587" s="91"/>
      <c r="AW587" s="91"/>
    </row>
    <row r="588" s="138" customFormat="1" ht="11.25" customHeight="1" spans="1:49">
      <c r="A588" s="634"/>
      <c r="B588" s="165"/>
      <c r="C588" s="165"/>
      <c r="D588" s="165"/>
      <c r="E588" s="829"/>
      <c r="F588" s="829"/>
      <c r="G588" s="829"/>
      <c r="H588" s="829"/>
      <c r="I588" s="829"/>
      <c r="J588" s="829"/>
      <c r="K588" s="830"/>
      <c r="L588" s="830"/>
      <c r="M588" s="830"/>
      <c r="N588" s="830"/>
      <c r="O588" s="830"/>
      <c r="P588" s="830"/>
      <c r="Q588" s="830"/>
      <c r="R588" s="830"/>
      <c r="S588" s="830"/>
      <c r="T588" s="830"/>
      <c r="U588" s="830"/>
      <c r="V588" s="830"/>
      <c r="W588" s="830"/>
      <c r="X588" s="830"/>
      <c r="Y588" s="830"/>
      <c r="Z588" s="830"/>
      <c r="AA588" s="830"/>
      <c r="AB588" s="830"/>
      <c r="AC588" s="830"/>
      <c r="AD588" s="831"/>
      <c r="AE588" s="830"/>
      <c r="AF588" s="738"/>
      <c r="AG588" s="371"/>
      <c r="AH588" s="729"/>
      <c r="AI588" s="91"/>
      <c r="AJ588" s="91"/>
      <c r="AK588" s="91"/>
      <c r="AL588" s="91"/>
      <c r="AM588" s="91"/>
      <c r="AN588" s="91"/>
      <c r="AO588" s="91"/>
      <c r="AP588" s="91"/>
      <c r="AQ588" s="91"/>
      <c r="AR588" s="91"/>
      <c r="AS588" s="91"/>
      <c r="AT588" s="91"/>
      <c r="AU588" s="91"/>
      <c r="AV588" s="91"/>
      <c r="AW588" s="91"/>
    </row>
    <row r="589" s="490" customFormat="1" ht="10.5" customHeight="1" spans="1:49">
      <c r="A589" s="636"/>
      <c r="B589" s="103"/>
      <c r="C589" s="103"/>
      <c r="D589" s="103"/>
      <c r="E589" s="103"/>
      <c r="F589" s="103"/>
      <c r="G589" s="103"/>
      <c r="H589" s="103"/>
      <c r="I589" s="103"/>
      <c r="J589" s="103"/>
      <c r="K589" s="103"/>
      <c r="L589" s="103"/>
      <c r="M589" s="103"/>
      <c r="N589" s="103"/>
      <c r="O589" s="103"/>
      <c r="P589" s="103"/>
      <c r="Q589" s="103"/>
      <c r="R589" s="103"/>
      <c r="S589" s="103"/>
      <c r="T589" s="103"/>
      <c r="U589" s="103"/>
      <c r="V589" s="103"/>
      <c r="W589" s="103"/>
      <c r="X589" s="103"/>
      <c r="Y589" s="103"/>
      <c r="Z589" s="103"/>
      <c r="AA589" s="103"/>
      <c r="AB589" s="103"/>
      <c r="AC589" s="103"/>
      <c r="AD589" s="103"/>
      <c r="AE589" s="103"/>
      <c r="AF589" s="103"/>
      <c r="AG589" s="103"/>
      <c r="AH589" s="103"/>
      <c r="AI589" s="91"/>
      <c r="AJ589" s="396"/>
      <c r="AK589" s="396"/>
      <c r="AL589" s="396"/>
      <c r="AM589" s="396"/>
      <c r="AN589" s="396"/>
      <c r="AO589" s="396"/>
      <c r="AP589" s="396"/>
      <c r="AQ589" s="396"/>
      <c r="AR589" s="396"/>
      <c r="AS589" s="396"/>
      <c r="AT589" s="396"/>
      <c r="AU589" s="396"/>
      <c r="AV589" s="396"/>
      <c r="AW589" s="396"/>
    </row>
    <row r="590" s="138" customFormat="1" ht="11.25" customHeight="1" spans="1:49">
      <c r="A590" s="635"/>
      <c r="B590" s="748" t="s">
        <v>1563</v>
      </c>
      <c r="C590" s="748"/>
      <c r="D590" s="528" t="s">
        <v>1564</v>
      </c>
      <c r="E590" s="616"/>
      <c r="F590" s="616"/>
      <c r="G590" s="616"/>
      <c r="H590" s="616"/>
      <c r="I590" s="616"/>
      <c r="J590" s="616"/>
      <c r="K590" s="616"/>
      <c r="L590" s="616"/>
      <c r="M590" s="616"/>
      <c r="N590" s="616"/>
      <c r="O590" s="616"/>
      <c r="P590" s="616"/>
      <c r="Q590" s="616"/>
      <c r="R590" s="616"/>
      <c r="S590" s="616"/>
      <c r="T590" s="616"/>
      <c r="U590" s="616"/>
      <c r="V590" s="616"/>
      <c r="W590" s="616"/>
      <c r="X590" s="616"/>
      <c r="Y590" s="616"/>
      <c r="Z590" s="616"/>
      <c r="AA590" s="616"/>
      <c r="AB590" s="616"/>
      <c r="AC590" s="616"/>
      <c r="AD590" s="616"/>
      <c r="AE590" s="616"/>
      <c r="AF590" s="640"/>
      <c r="AG590" s="97"/>
      <c r="AH590" s="90"/>
      <c r="AI590" s="91"/>
      <c r="AJ590" s="91"/>
      <c r="AK590" s="91"/>
      <c r="AL590" s="91"/>
      <c r="AM590" s="91"/>
      <c r="AN590" s="91"/>
      <c r="AO590" s="91"/>
      <c r="AP590" s="91"/>
      <c r="AQ590" s="91"/>
      <c r="AR590" s="91"/>
      <c r="AS590" s="91"/>
      <c r="AT590" s="91"/>
      <c r="AU590" s="91"/>
      <c r="AV590" s="91"/>
      <c r="AW590" s="91"/>
    </row>
    <row r="591" s="138" customFormat="1" ht="11.25" customHeight="1" spans="1:49">
      <c r="A591" s="635"/>
      <c r="B591" s="616" t="s">
        <v>48</v>
      </c>
      <c r="C591" s="616"/>
      <c r="D591" s="531" t="s">
        <v>1565</v>
      </c>
      <c r="E591" s="616"/>
      <c r="F591" s="616"/>
      <c r="G591" s="616"/>
      <c r="H591" s="616"/>
      <c r="I591" s="616"/>
      <c r="J591" s="616"/>
      <c r="K591" s="616"/>
      <c r="L591" s="616"/>
      <c r="M591" s="616"/>
      <c r="N591" s="616"/>
      <c r="O591" s="616"/>
      <c r="P591" s="616"/>
      <c r="Q591" s="616"/>
      <c r="R591" s="616"/>
      <c r="S591" s="616"/>
      <c r="T591" s="616"/>
      <c r="U591" s="616"/>
      <c r="V591" s="616"/>
      <c r="W591" s="616"/>
      <c r="X591" s="616"/>
      <c r="Y591" s="616"/>
      <c r="Z591" s="616"/>
      <c r="AA591" s="616"/>
      <c r="AB591" s="616"/>
      <c r="AC591" s="616"/>
      <c r="AD591" s="616"/>
      <c r="AE591" s="616"/>
      <c r="AF591" s="640"/>
      <c r="AG591" s="97"/>
      <c r="AH591" s="90"/>
      <c r="AI591" s="91"/>
      <c r="AJ591" s="91"/>
      <c r="AK591" s="91"/>
      <c r="AL591" s="91"/>
      <c r="AM591" s="91"/>
      <c r="AN591" s="91"/>
      <c r="AO591" s="91"/>
      <c r="AP591" s="91"/>
      <c r="AQ591" s="91"/>
      <c r="AR591" s="91"/>
      <c r="AS591" s="91"/>
      <c r="AT591" s="91"/>
      <c r="AU591" s="91"/>
      <c r="AV591" s="91"/>
      <c r="AW591" s="91"/>
    </row>
    <row r="592" s="138" customFormat="1" ht="11.25" customHeight="1" spans="1:49">
      <c r="A592" s="635"/>
      <c r="B592" s="616"/>
      <c r="C592" s="616"/>
      <c r="D592" s="616"/>
      <c r="E592" s="616"/>
      <c r="F592" s="616"/>
      <c r="G592" s="616"/>
      <c r="H592" s="616"/>
      <c r="I592" s="616"/>
      <c r="J592" s="616"/>
      <c r="K592" s="616"/>
      <c r="L592" s="616"/>
      <c r="M592" s="616"/>
      <c r="N592" s="616"/>
      <c r="O592" s="616"/>
      <c r="P592" s="616"/>
      <c r="Q592" s="616"/>
      <c r="R592" s="616"/>
      <c r="S592" s="616"/>
      <c r="T592" s="616"/>
      <c r="U592" s="616"/>
      <c r="V592" s="616"/>
      <c r="W592" s="616"/>
      <c r="X592" s="616"/>
      <c r="Y592" s="616"/>
      <c r="Z592" s="616"/>
      <c r="AA592" s="616"/>
      <c r="AB592" s="616"/>
      <c r="AC592" s="616"/>
      <c r="AD592" s="616"/>
      <c r="AE592" s="616"/>
      <c r="AF592" s="640"/>
      <c r="AG592" s="97"/>
      <c r="AH592" s="90"/>
      <c r="AI592" s="91"/>
      <c r="AJ592" s="91"/>
      <c r="AK592" s="91"/>
      <c r="AL592" s="91"/>
      <c r="AM592" s="91"/>
      <c r="AN592" s="91"/>
      <c r="AO592" s="91"/>
      <c r="AP592" s="91"/>
      <c r="AQ592" s="91"/>
      <c r="AR592" s="91"/>
      <c r="AS592" s="91"/>
      <c r="AT592" s="91"/>
      <c r="AU592" s="91"/>
      <c r="AV592" s="91"/>
      <c r="AW592" s="91"/>
    </row>
    <row r="593" s="138" customFormat="1" ht="11.25" customHeight="1" spans="1:49">
      <c r="A593" s="635"/>
      <c r="B593" s="616"/>
      <c r="C593" s="616"/>
      <c r="D593" s="4040" t="s">
        <v>145</v>
      </c>
      <c r="E593" s="638" t="s">
        <v>1532</v>
      </c>
      <c r="F593" s="616"/>
      <c r="G593" s="616"/>
      <c r="H593" s="616"/>
      <c r="I593" s="616"/>
      <c r="J593" s="616"/>
      <c r="K593" s="616"/>
      <c r="L593" s="616"/>
      <c r="M593" s="616"/>
      <c r="N593" s="616"/>
      <c r="O593" s="616"/>
      <c r="P593" s="616"/>
      <c r="Q593" s="616"/>
      <c r="R593" s="616"/>
      <c r="S593" s="616"/>
      <c r="T593" s="616"/>
      <c r="U593" s="616"/>
      <c r="V593" s="616"/>
      <c r="W593" s="616"/>
      <c r="X593" s="616"/>
      <c r="Y593" s="616"/>
      <c r="Z593" s="616"/>
      <c r="AA593" s="616"/>
      <c r="AB593" s="616"/>
      <c r="AC593" s="616"/>
      <c r="AD593" s="4048" t="s">
        <v>1354</v>
      </c>
      <c r="AE593" s="832"/>
      <c r="AF593" s="640"/>
      <c r="AG593" s="97"/>
      <c r="AH593" s="90"/>
      <c r="AI593" s="91"/>
      <c r="AJ593" s="91"/>
      <c r="AK593" s="91"/>
      <c r="AL593" s="91"/>
      <c r="AM593" s="91"/>
      <c r="AN593" s="91"/>
      <c r="AO593" s="91"/>
      <c r="AP593" s="91"/>
      <c r="AQ593" s="91"/>
      <c r="AR593" s="91"/>
      <c r="AS593" s="91"/>
      <c r="AT593" s="91"/>
      <c r="AU593" s="91"/>
      <c r="AV593" s="91"/>
      <c r="AW593" s="91"/>
    </row>
    <row r="594" s="138" customFormat="1" ht="11.25" customHeight="1" spans="1:49">
      <c r="A594" s="635"/>
      <c r="B594" s="781"/>
      <c r="C594" s="781"/>
      <c r="D594" s="782"/>
      <c r="E594" s="783"/>
      <c r="F594" s="783"/>
      <c r="G594" s="619" t="s">
        <v>1533</v>
      </c>
      <c r="H594" s="781"/>
      <c r="I594" s="781"/>
      <c r="J594" s="781"/>
      <c r="K594" s="781"/>
      <c r="L594" s="781"/>
      <c r="M594" s="781"/>
      <c r="N594" s="781"/>
      <c r="O594" s="781"/>
      <c r="P594" s="781"/>
      <c r="Q594" s="781"/>
      <c r="R594" s="781"/>
      <c r="S594" s="781"/>
      <c r="T594" s="781"/>
      <c r="U594" s="781"/>
      <c r="V594" s="781"/>
      <c r="W594" s="781"/>
      <c r="X594" s="781"/>
      <c r="Y594" s="781"/>
      <c r="Z594" s="781"/>
      <c r="AB594" s="784">
        <v>65</v>
      </c>
      <c r="AC594" s="319"/>
      <c r="AD594" s="320"/>
      <c r="AE594" s="321"/>
      <c r="AF594" s="772" t="s">
        <v>199</v>
      </c>
      <c r="AG594" s="97"/>
      <c r="AH594" s="90"/>
      <c r="AI594" s="91"/>
      <c r="AJ594" s="91"/>
      <c r="AK594" s="91"/>
      <c r="AL594" s="91"/>
      <c r="AM594" s="91"/>
      <c r="AN594" s="91"/>
      <c r="AO594" s="91"/>
      <c r="AP594" s="91"/>
      <c r="AQ594" s="91"/>
      <c r="AR594" s="91"/>
      <c r="AS594" s="91"/>
      <c r="AT594" s="91"/>
      <c r="AU594" s="91"/>
      <c r="AV594" s="91"/>
      <c r="AW594" s="91"/>
    </row>
    <row r="595" s="138" customFormat="1" ht="11.25" customHeight="1" spans="1:49">
      <c r="A595" s="635"/>
      <c r="B595" s="616"/>
      <c r="C595" s="616"/>
      <c r="D595" s="638"/>
      <c r="E595" s="786"/>
      <c r="F595" s="786"/>
      <c r="G595" s="531" t="s">
        <v>1534</v>
      </c>
      <c r="H595" s="616"/>
      <c r="I595" s="616"/>
      <c r="J595" s="616"/>
      <c r="K595" s="616"/>
      <c r="L595" s="616"/>
      <c r="M595" s="616"/>
      <c r="N595" s="616"/>
      <c r="O595" s="616"/>
      <c r="P595" s="616"/>
      <c r="Q595" s="616"/>
      <c r="R595" s="616"/>
      <c r="S595" s="616"/>
      <c r="T595" s="616"/>
      <c r="U595" s="616"/>
      <c r="V595" s="616"/>
      <c r="W595" s="616"/>
      <c r="X595" s="616"/>
      <c r="Y595" s="616"/>
      <c r="Z595" s="616"/>
      <c r="AB595" s="784"/>
      <c r="AC595" s="322"/>
      <c r="AD595" s="323"/>
      <c r="AE595" s="324"/>
      <c r="AF595" s="772"/>
      <c r="AG595" s="97"/>
      <c r="AH595" s="90"/>
      <c r="AI595" s="91"/>
      <c r="AJ595" s="91"/>
      <c r="AK595" s="91"/>
      <c r="AL595" s="91"/>
      <c r="AM595" s="91"/>
      <c r="AN595" s="91"/>
      <c r="AO595" s="91"/>
      <c r="AP595" s="91"/>
      <c r="AQ595" s="91"/>
      <c r="AR595" s="91"/>
      <c r="AS595" s="91"/>
      <c r="AT595" s="91"/>
      <c r="AU595" s="91"/>
      <c r="AV595" s="91"/>
      <c r="AW595" s="91"/>
    </row>
    <row r="596" s="138" customFormat="1" ht="11.25" customHeight="1" spans="1:49">
      <c r="A596" s="635"/>
      <c r="B596" s="616"/>
      <c r="C596" s="616"/>
      <c r="D596" s="638"/>
      <c r="E596" s="786"/>
      <c r="F596" s="786"/>
      <c r="G596" s="531"/>
      <c r="H596" s="616"/>
      <c r="I596" s="616"/>
      <c r="J596" s="616"/>
      <c r="K596" s="616"/>
      <c r="L596" s="616"/>
      <c r="M596" s="616"/>
      <c r="N596" s="616"/>
      <c r="O596" s="616"/>
      <c r="P596" s="616"/>
      <c r="Q596" s="616"/>
      <c r="R596" s="616"/>
      <c r="S596" s="616"/>
      <c r="T596" s="616"/>
      <c r="U596" s="616"/>
      <c r="V596" s="616"/>
      <c r="W596" s="616"/>
      <c r="X596" s="616"/>
      <c r="Y596" s="616"/>
      <c r="Z596" s="616"/>
      <c r="AB596" s="616"/>
      <c r="AC596" s="616"/>
      <c r="AD596" s="616"/>
      <c r="AF596" s="616"/>
      <c r="AG596" s="97"/>
      <c r="AH596" s="90"/>
      <c r="AI596" s="91"/>
      <c r="AJ596" s="91"/>
      <c r="AK596" s="91"/>
      <c r="AL596" s="91"/>
      <c r="AM596" s="91"/>
      <c r="AN596" s="91"/>
      <c r="AO596" s="91"/>
      <c r="AP596" s="91"/>
      <c r="AQ596" s="91"/>
      <c r="AR596" s="91"/>
      <c r="AS596" s="91"/>
      <c r="AT596" s="91"/>
      <c r="AU596" s="91"/>
      <c r="AV596" s="91"/>
      <c r="AW596" s="91"/>
    </row>
    <row r="597" s="138" customFormat="1" ht="11.25" customHeight="1" spans="1:49">
      <c r="A597" s="635"/>
      <c r="B597" s="616"/>
      <c r="C597" s="616"/>
      <c r="D597" s="4040" t="s">
        <v>149</v>
      </c>
      <c r="E597" s="638" t="s">
        <v>1535</v>
      </c>
      <c r="F597" s="616"/>
      <c r="G597" s="616"/>
      <c r="H597" s="616"/>
      <c r="I597" s="616"/>
      <c r="J597" s="616"/>
      <c r="K597" s="616"/>
      <c r="L597" s="616"/>
      <c r="M597" s="616"/>
      <c r="N597" s="616"/>
      <c r="O597" s="616"/>
      <c r="P597" s="616"/>
      <c r="Q597" s="616"/>
      <c r="R597" s="616"/>
      <c r="S597" s="616"/>
      <c r="T597" s="616"/>
      <c r="U597" s="616"/>
      <c r="V597" s="616"/>
      <c r="W597" s="616"/>
      <c r="X597" s="616"/>
      <c r="Y597" s="616"/>
      <c r="Z597" s="616"/>
      <c r="AB597" s="616"/>
      <c r="AC597" s="616"/>
      <c r="AD597" s="616"/>
      <c r="AF597" s="616"/>
      <c r="AG597" s="97"/>
      <c r="AH597" s="90"/>
      <c r="AI597" s="91"/>
      <c r="AJ597" s="91"/>
      <c r="AK597" s="91"/>
      <c r="AL597" s="91"/>
      <c r="AM597" s="91"/>
      <c r="AN597" s="91"/>
      <c r="AO597" s="91"/>
      <c r="AP597" s="91"/>
      <c r="AQ597" s="91"/>
      <c r="AR597" s="91"/>
      <c r="AS597" s="91"/>
      <c r="AT597" s="91"/>
      <c r="AU597" s="91"/>
      <c r="AV597" s="91"/>
      <c r="AW597" s="91"/>
    </row>
    <row r="598" s="138" customFormat="1" ht="11.25" customHeight="1" spans="1:49">
      <c r="A598" s="635"/>
      <c r="B598" s="616"/>
      <c r="C598" s="616"/>
      <c r="D598" s="641"/>
      <c r="E598" s="531"/>
      <c r="F598" s="616"/>
      <c r="G598" s="528" t="s">
        <v>1536</v>
      </c>
      <c r="H598" s="616"/>
      <c r="I598" s="616"/>
      <c r="J598" s="616"/>
      <c r="K598" s="616"/>
      <c r="L598" s="616"/>
      <c r="M598" s="616"/>
      <c r="N598" s="616"/>
      <c r="O598" s="616"/>
      <c r="P598" s="616"/>
      <c r="Q598" s="616"/>
      <c r="R598" s="616"/>
      <c r="S598" s="616"/>
      <c r="T598" s="616"/>
      <c r="U598" s="616"/>
      <c r="V598" s="616"/>
      <c r="W598" s="616"/>
      <c r="X598" s="616"/>
      <c r="Y598" s="616"/>
      <c r="Z598" s="616"/>
      <c r="AB598" s="784">
        <v>66</v>
      </c>
      <c r="AC598" s="319"/>
      <c r="AD598" s="320"/>
      <c r="AE598" s="321"/>
      <c r="AF598" s="772" t="s">
        <v>199</v>
      </c>
      <c r="AG598" s="97"/>
      <c r="AH598" s="90"/>
      <c r="AI598" s="91"/>
      <c r="AJ598" s="91"/>
      <c r="AK598" s="91"/>
      <c r="AL598" s="91"/>
      <c r="AM598" s="91"/>
      <c r="AN598" s="91"/>
      <c r="AO598" s="91"/>
      <c r="AP598" s="91"/>
      <c r="AQ598" s="91"/>
      <c r="AR598" s="91"/>
      <c r="AS598" s="91"/>
      <c r="AT598" s="91"/>
      <c r="AU598" s="91"/>
      <c r="AV598" s="91"/>
      <c r="AW598" s="91"/>
    </row>
    <row r="599" s="138" customFormat="1" ht="11.25" customHeight="1" spans="1:49">
      <c r="A599" s="635"/>
      <c r="B599" s="616"/>
      <c r="C599" s="616"/>
      <c r="D599" s="638"/>
      <c r="E599" s="531"/>
      <c r="F599" s="616"/>
      <c r="G599" s="531" t="s">
        <v>1537</v>
      </c>
      <c r="H599" s="616"/>
      <c r="I599" s="616"/>
      <c r="J599" s="616"/>
      <c r="K599" s="616"/>
      <c r="L599" s="616"/>
      <c r="M599" s="616"/>
      <c r="N599" s="616"/>
      <c r="O599" s="616"/>
      <c r="P599" s="616"/>
      <c r="Q599" s="616"/>
      <c r="R599" s="616"/>
      <c r="S599" s="616"/>
      <c r="T599" s="616"/>
      <c r="U599" s="616"/>
      <c r="V599" s="616"/>
      <c r="W599" s="616"/>
      <c r="X599" s="616"/>
      <c r="Y599" s="616"/>
      <c r="Z599" s="616"/>
      <c r="AB599" s="784"/>
      <c r="AC599" s="322"/>
      <c r="AD599" s="323"/>
      <c r="AE599" s="324"/>
      <c r="AF599" s="772"/>
      <c r="AG599" s="97"/>
      <c r="AH599" s="90"/>
      <c r="AI599" s="91"/>
      <c r="AJ599" s="91"/>
      <c r="AK599" s="91"/>
      <c r="AL599" s="91"/>
      <c r="AM599" s="91"/>
      <c r="AN599" s="91"/>
      <c r="AO599" s="91"/>
      <c r="AP599" s="91"/>
      <c r="AQ599" s="91"/>
      <c r="AR599" s="91"/>
      <c r="AS599" s="91"/>
      <c r="AT599" s="91"/>
      <c r="AU599" s="91"/>
      <c r="AV599" s="91"/>
      <c r="AW599" s="91"/>
    </row>
    <row r="600" s="138" customFormat="1" ht="11.25" customHeight="1" spans="1:49">
      <c r="A600" s="635"/>
      <c r="B600" s="616"/>
      <c r="C600" s="616"/>
      <c r="D600" s="638"/>
      <c r="E600" s="531"/>
      <c r="F600" s="616"/>
      <c r="G600" s="531"/>
      <c r="H600" s="616"/>
      <c r="I600" s="616"/>
      <c r="J600" s="616"/>
      <c r="K600" s="616"/>
      <c r="L600" s="616"/>
      <c r="M600" s="616"/>
      <c r="N600" s="616"/>
      <c r="O600" s="616"/>
      <c r="P600" s="616"/>
      <c r="Q600" s="616"/>
      <c r="R600" s="616"/>
      <c r="S600" s="616"/>
      <c r="T600" s="616"/>
      <c r="U600" s="616"/>
      <c r="V600" s="616"/>
      <c r="W600" s="616"/>
      <c r="X600" s="616"/>
      <c r="Y600" s="616"/>
      <c r="Z600" s="616"/>
      <c r="AB600" s="616"/>
      <c r="AC600" s="616"/>
      <c r="AD600" s="616"/>
      <c r="AF600" s="616"/>
      <c r="AG600" s="97"/>
      <c r="AH600" s="90"/>
      <c r="AI600" s="91"/>
      <c r="AJ600" s="91"/>
      <c r="AK600" s="91"/>
      <c r="AL600" s="91"/>
      <c r="AM600" s="91"/>
      <c r="AN600" s="91"/>
      <c r="AO600" s="91"/>
      <c r="AP600" s="91"/>
      <c r="AQ600" s="91"/>
      <c r="AR600" s="91"/>
      <c r="AS600" s="91"/>
      <c r="AT600" s="91"/>
      <c r="AU600" s="91"/>
      <c r="AV600" s="91"/>
      <c r="AW600" s="91"/>
    </row>
    <row r="601" s="138" customFormat="1" ht="11.25" customHeight="1" spans="1:49">
      <c r="A601" s="635"/>
      <c r="B601" s="616"/>
      <c r="C601" s="616"/>
      <c r="D601" s="4040" t="s">
        <v>192</v>
      </c>
      <c r="E601" s="531" t="s">
        <v>1538</v>
      </c>
      <c r="F601" s="616"/>
      <c r="G601" s="616"/>
      <c r="H601" s="616"/>
      <c r="I601" s="616"/>
      <c r="J601" s="616"/>
      <c r="K601" s="616"/>
      <c r="L601" s="616"/>
      <c r="M601" s="616"/>
      <c r="N601" s="616"/>
      <c r="O601" s="616"/>
      <c r="P601" s="616"/>
      <c r="Q601" s="616"/>
      <c r="R601" s="616"/>
      <c r="S601" s="616"/>
      <c r="T601" s="616"/>
      <c r="U601" s="616"/>
      <c r="V601" s="616"/>
      <c r="W601" s="616"/>
      <c r="X601" s="616"/>
      <c r="Y601" s="616"/>
      <c r="Z601" s="616"/>
      <c r="AB601" s="616"/>
      <c r="AC601" s="616"/>
      <c r="AD601" s="616"/>
      <c r="AF601" s="616"/>
      <c r="AG601" s="97"/>
      <c r="AH601" s="90"/>
      <c r="AI601" s="91"/>
      <c r="AJ601" s="91"/>
      <c r="AK601" s="91"/>
      <c r="AL601" s="91"/>
      <c r="AM601" s="91"/>
      <c r="AN601" s="91"/>
      <c r="AO601" s="91"/>
      <c r="AP601" s="91"/>
      <c r="AQ601" s="91"/>
      <c r="AR601" s="91"/>
      <c r="AS601" s="91"/>
      <c r="AT601" s="91"/>
      <c r="AU601" s="91"/>
      <c r="AV601" s="91"/>
      <c r="AW601" s="91"/>
    </row>
    <row r="602" s="138" customFormat="1" ht="11.25" customHeight="1" spans="1:49">
      <c r="A602" s="635"/>
      <c r="B602" s="616"/>
      <c r="C602" s="616"/>
      <c r="D602" s="641"/>
      <c r="E602" s="531"/>
      <c r="F602" s="616"/>
      <c r="G602" s="638" t="s">
        <v>1539</v>
      </c>
      <c r="H602" s="616"/>
      <c r="I602" s="616"/>
      <c r="J602" s="616"/>
      <c r="K602" s="616"/>
      <c r="L602" s="616"/>
      <c r="M602" s="616"/>
      <c r="N602" s="616"/>
      <c r="O602" s="616"/>
      <c r="P602" s="616"/>
      <c r="Q602" s="616"/>
      <c r="R602" s="616"/>
      <c r="S602" s="616"/>
      <c r="T602" s="616"/>
      <c r="U602" s="616"/>
      <c r="V602" s="616"/>
      <c r="W602" s="616"/>
      <c r="X602" s="616"/>
      <c r="Y602" s="616"/>
      <c r="Z602" s="616"/>
      <c r="AB602" s="784">
        <v>67</v>
      </c>
      <c r="AC602" s="319"/>
      <c r="AD602" s="320"/>
      <c r="AE602" s="321"/>
      <c r="AF602" s="772" t="s">
        <v>199</v>
      </c>
      <c r="AG602" s="97"/>
      <c r="AH602" s="90"/>
      <c r="AI602" s="91"/>
      <c r="AJ602" s="91"/>
      <c r="AK602" s="91"/>
      <c r="AL602" s="91"/>
      <c r="AM602" s="91"/>
      <c r="AN602" s="91"/>
      <c r="AO602" s="91"/>
      <c r="AP602" s="91"/>
      <c r="AQ602" s="91"/>
      <c r="AR602" s="91"/>
      <c r="AS602" s="91"/>
      <c r="AT602" s="91"/>
      <c r="AU602" s="91"/>
      <c r="AV602" s="91"/>
      <c r="AW602" s="91"/>
    </row>
    <row r="603" s="138" customFormat="1" ht="11.25" customHeight="1" spans="1:49">
      <c r="A603" s="635"/>
      <c r="B603" s="616"/>
      <c r="C603" s="616"/>
      <c r="D603" s="641"/>
      <c r="E603" s="531"/>
      <c r="F603" s="616"/>
      <c r="G603" s="531" t="s">
        <v>1540</v>
      </c>
      <c r="H603" s="616"/>
      <c r="I603" s="616"/>
      <c r="J603" s="616"/>
      <c r="K603" s="616"/>
      <c r="L603" s="616"/>
      <c r="M603" s="616"/>
      <c r="N603" s="616"/>
      <c r="O603" s="616"/>
      <c r="P603" s="616"/>
      <c r="Q603" s="616"/>
      <c r="R603" s="616"/>
      <c r="S603" s="616"/>
      <c r="T603" s="616"/>
      <c r="U603" s="616" t="s">
        <v>1566</v>
      </c>
      <c r="V603" s="616"/>
      <c r="W603" s="616"/>
      <c r="X603" s="616"/>
      <c r="Y603" s="616"/>
      <c r="Z603" s="616"/>
      <c r="AB603" s="784"/>
      <c r="AC603" s="322"/>
      <c r="AD603" s="323"/>
      <c r="AE603" s="324"/>
      <c r="AF603" s="772"/>
      <c r="AG603" s="97"/>
      <c r="AH603" s="90"/>
      <c r="AI603" s="91"/>
      <c r="AJ603" s="91"/>
      <c r="AK603" s="91"/>
      <c r="AL603" s="91"/>
      <c r="AM603" s="91"/>
      <c r="AN603" s="91"/>
      <c r="AO603" s="91"/>
      <c r="AP603" s="91"/>
      <c r="AQ603" s="91"/>
      <c r="AR603" s="91"/>
      <c r="AS603" s="91"/>
      <c r="AT603" s="91"/>
      <c r="AU603" s="91"/>
      <c r="AV603" s="91"/>
      <c r="AW603" s="91"/>
    </row>
    <row r="604" s="138" customFormat="1" ht="11.25" customHeight="1" spans="1:49">
      <c r="A604" s="635"/>
      <c r="B604" s="616"/>
      <c r="C604" s="616"/>
      <c r="D604" s="641"/>
      <c r="E604" s="531"/>
      <c r="F604" s="616"/>
      <c r="G604" s="616"/>
      <c r="H604" s="616"/>
      <c r="I604" s="616"/>
      <c r="J604" s="616"/>
      <c r="K604" s="616"/>
      <c r="L604" s="616"/>
      <c r="M604" s="616"/>
      <c r="N604" s="616"/>
      <c r="O604" s="616"/>
      <c r="P604" s="616"/>
      <c r="Q604" s="616"/>
      <c r="R604" s="616"/>
      <c r="S604" s="616"/>
      <c r="T604" s="616"/>
      <c r="U604" s="616"/>
      <c r="V604" s="616"/>
      <c r="W604" s="616"/>
      <c r="X604" s="616"/>
      <c r="Y604" s="616"/>
      <c r="Z604" s="616"/>
      <c r="AA604" s="616"/>
      <c r="AB604" s="616"/>
      <c r="AC604" s="616"/>
      <c r="AD604" s="616"/>
      <c r="AF604" s="616"/>
      <c r="AG604" s="97"/>
      <c r="AH604" s="90"/>
      <c r="AI604" s="91"/>
      <c r="AJ604" s="91"/>
      <c r="AK604" s="91"/>
      <c r="AL604" s="91"/>
      <c r="AM604" s="91"/>
      <c r="AN604" s="91"/>
      <c r="AO604" s="91"/>
      <c r="AP604" s="91"/>
      <c r="AQ604" s="91"/>
      <c r="AR604" s="91"/>
      <c r="AS604" s="91"/>
      <c r="AT604" s="91"/>
      <c r="AU604" s="91"/>
      <c r="AV604" s="91"/>
      <c r="AW604" s="91"/>
    </row>
    <row r="605" s="138" customFormat="1" ht="11.25" customHeight="1" spans="1:49">
      <c r="A605" s="635"/>
      <c r="B605" s="616"/>
      <c r="C605" s="616"/>
      <c r="D605" s="641"/>
      <c r="E605" s="638" t="s">
        <v>348</v>
      </c>
      <c r="F605" s="616"/>
      <c r="G605" s="616"/>
      <c r="H605" s="616"/>
      <c r="I605" s="616"/>
      <c r="J605" s="616"/>
      <c r="K605" s="616"/>
      <c r="L605" s="616"/>
      <c r="M605" s="616"/>
      <c r="N605" s="616"/>
      <c r="O605" s="616"/>
      <c r="P605" s="616"/>
      <c r="Q605" s="616"/>
      <c r="R605" s="616"/>
      <c r="S605" s="616"/>
      <c r="T605" s="616"/>
      <c r="U605" s="616"/>
      <c r="V605" s="616"/>
      <c r="W605" s="616"/>
      <c r="X605" s="616"/>
      <c r="Y605" s="616"/>
      <c r="Z605" s="616"/>
      <c r="AA605" s="616"/>
      <c r="AB605" s="598"/>
      <c r="AC605" s="797">
        <f>AC594+AC598+AC602</f>
        <v>0</v>
      </c>
      <c r="AD605" s="798"/>
      <c r="AE605" s="799"/>
      <c r="AF605" s="772" t="s">
        <v>199</v>
      </c>
      <c r="AG605" s="97"/>
      <c r="AH605" s="90"/>
      <c r="AI605" s="91"/>
      <c r="AJ605" s="91"/>
      <c r="AK605" s="91"/>
      <c r="AL605" s="91"/>
      <c r="AM605" s="91"/>
      <c r="AN605" s="91"/>
      <c r="AO605" s="91"/>
      <c r="AP605" s="91"/>
      <c r="AQ605" s="91"/>
      <c r="AR605" s="91"/>
      <c r="AS605" s="91"/>
      <c r="AT605" s="91"/>
      <c r="AU605" s="91"/>
      <c r="AV605" s="91"/>
      <c r="AW605" s="91"/>
    </row>
    <row r="606" s="138" customFormat="1" ht="11.25" customHeight="1" spans="1:49">
      <c r="A606" s="635"/>
      <c r="B606" s="616"/>
      <c r="C606" s="616"/>
      <c r="D606" s="641"/>
      <c r="E606" s="531" t="s">
        <v>1541</v>
      </c>
      <c r="F606" s="616"/>
      <c r="G606" s="616"/>
      <c r="H606" s="616"/>
      <c r="I606" s="616"/>
      <c r="J606" s="616"/>
      <c r="K606" s="616"/>
      <c r="L606" s="616"/>
      <c r="M606" s="616"/>
      <c r="N606" s="616"/>
      <c r="O606" s="616"/>
      <c r="P606" s="616"/>
      <c r="Q606" s="616"/>
      <c r="R606" s="616"/>
      <c r="S606" s="616"/>
      <c r="T606" s="616"/>
      <c r="U606" s="616"/>
      <c r="V606" s="616"/>
      <c r="W606" s="616"/>
      <c r="X606" s="616"/>
      <c r="Y606" s="616"/>
      <c r="Z606" s="616"/>
      <c r="AA606" s="616"/>
      <c r="AB606" s="598"/>
      <c r="AC606" s="800"/>
      <c r="AD606" s="801"/>
      <c r="AE606" s="802"/>
      <c r="AF606" s="772"/>
      <c r="AG606" s="97"/>
      <c r="AH606" s="90"/>
      <c r="AI606" s="91"/>
      <c r="AJ606" s="91"/>
      <c r="AK606" s="91"/>
      <c r="AL606" s="91"/>
      <c r="AM606" s="91"/>
      <c r="AN606" s="91"/>
      <c r="AO606" s="91"/>
      <c r="AP606" s="91"/>
      <c r="AQ606" s="91"/>
      <c r="AR606" s="91"/>
      <c r="AS606" s="91"/>
      <c r="AT606" s="91"/>
      <c r="AU606" s="91"/>
      <c r="AV606" s="91"/>
      <c r="AW606" s="91"/>
    </row>
    <row r="607" s="138" customFormat="1" ht="11.25" customHeight="1" spans="1:49">
      <c r="A607" s="634"/>
      <c r="B607" s="736"/>
      <c r="C607" s="165"/>
      <c r="D607" s="124"/>
      <c r="E607" s="124"/>
      <c r="F607" s="737"/>
      <c r="G607" s="737"/>
      <c r="H607" s="737"/>
      <c r="I607" s="737"/>
      <c r="J607" s="737"/>
      <c r="K607" s="737"/>
      <c r="L607" s="737"/>
      <c r="M607" s="737"/>
      <c r="N607" s="737"/>
      <c r="O607" s="737"/>
      <c r="P607" s="737"/>
      <c r="Q607" s="124"/>
      <c r="R607" s="124"/>
      <c r="S607" s="124"/>
      <c r="T607" s="124"/>
      <c r="U607" s="124"/>
      <c r="V607" s="124"/>
      <c r="W607" s="371"/>
      <c r="X607" s="371"/>
      <c r="Y607" s="371"/>
      <c r="Z607" s="371"/>
      <c r="AA607" s="371"/>
      <c r="AB607" s="371"/>
      <c r="AC607" s="371"/>
      <c r="AD607" s="165"/>
      <c r="AE607" s="165"/>
      <c r="AF607" s="738"/>
      <c r="AG607" s="371"/>
      <c r="AH607" s="729"/>
      <c r="AI607" s="91"/>
      <c r="AJ607" s="91"/>
      <c r="AK607" s="91"/>
      <c r="AL607" s="91"/>
      <c r="AM607" s="91"/>
      <c r="AN607" s="91"/>
      <c r="AO607" s="91"/>
      <c r="AP607" s="91"/>
      <c r="AQ607" s="91"/>
      <c r="AR607" s="91"/>
      <c r="AS607" s="91"/>
      <c r="AT607" s="91"/>
      <c r="AU607" s="91"/>
      <c r="AV607" s="91"/>
      <c r="AW607" s="91"/>
    </row>
    <row r="608" s="490" customFormat="1" ht="10.5" customHeight="1" spans="1:49">
      <c r="A608" s="636"/>
      <c r="B608" s="103"/>
      <c r="C608" s="103"/>
      <c r="D608" s="103"/>
      <c r="E608" s="103"/>
      <c r="F608" s="103"/>
      <c r="G608" s="103"/>
      <c r="H608" s="103"/>
      <c r="I608" s="103"/>
      <c r="J608" s="103"/>
      <c r="K608" s="103"/>
      <c r="L608" s="103"/>
      <c r="M608" s="103"/>
      <c r="N608" s="103"/>
      <c r="O608" s="103"/>
      <c r="P608" s="103"/>
      <c r="Q608" s="103"/>
      <c r="R608" s="103"/>
      <c r="S608" s="103"/>
      <c r="T608" s="103"/>
      <c r="U608" s="103"/>
      <c r="V608" s="103"/>
      <c r="W608" s="103"/>
      <c r="X608" s="103"/>
      <c r="Y608" s="103"/>
      <c r="Z608" s="103"/>
      <c r="AA608" s="103"/>
      <c r="AB608" s="103"/>
      <c r="AC608" s="103"/>
      <c r="AD608" s="103"/>
      <c r="AE608" s="103"/>
      <c r="AF608" s="103"/>
      <c r="AG608" s="103"/>
      <c r="AH608" s="103"/>
      <c r="AI608" s="91"/>
      <c r="AJ608" s="396"/>
      <c r="AK608" s="396"/>
      <c r="AL608" s="396"/>
      <c r="AM608" s="396"/>
      <c r="AN608" s="396"/>
      <c r="AO608" s="396"/>
      <c r="AP608" s="396"/>
      <c r="AQ608" s="396"/>
      <c r="AR608" s="396"/>
      <c r="AS608" s="396"/>
      <c r="AT608" s="396"/>
      <c r="AU608" s="396"/>
      <c r="AV608" s="396"/>
      <c r="AW608" s="396"/>
    </row>
    <row r="609" ht="9.75" customHeight="1" spans="1:49">
      <c r="A609" s="377"/>
      <c r="B609" s="750" t="s">
        <v>1567</v>
      </c>
      <c r="C609" s="750"/>
      <c r="D609" s="528" t="s">
        <v>1568</v>
      </c>
      <c r="E609" s="616"/>
      <c r="F609" s="616"/>
      <c r="G609" s="616"/>
      <c r="H609" s="616"/>
      <c r="I609" s="616"/>
      <c r="J609" s="616"/>
      <c r="K609" s="616"/>
      <c r="L609" s="616"/>
      <c r="M609" s="616"/>
      <c r="N609" s="616"/>
      <c r="O609" s="616"/>
      <c r="P609" s="616"/>
      <c r="Q609" s="616"/>
      <c r="R609" s="616"/>
      <c r="S609" s="616"/>
      <c r="T609" s="616"/>
      <c r="U609" s="616"/>
      <c r="V609" s="616"/>
      <c r="W609" s="616"/>
      <c r="X609" s="616"/>
      <c r="Y609" s="616"/>
      <c r="Z609" s="616"/>
      <c r="AA609" s="616"/>
      <c r="AB609" s="616"/>
      <c r="AC609" s="616"/>
      <c r="AD609" s="616"/>
      <c r="AE609" s="616"/>
      <c r="AF609" s="95"/>
      <c r="AG609" s="80"/>
      <c r="AH609" s="80"/>
      <c r="AI609" s="80"/>
      <c r="AJ609" s="80"/>
      <c r="AK609" s="80"/>
      <c r="AL609" s="80"/>
      <c r="AM609" s="80"/>
      <c r="AN609" s="80"/>
      <c r="AO609" s="80"/>
      <c r="AP609" s="80"/>
      <c r="AQ609" s="80"/>
      <c r="AR609" s="80"/>
      <c r="AS609" s="80"/>
      <c r="AT609" s="80"/>
      <c r="AU609" s="80"/>
      <c r="AV609" s="80"/>
      <c r="AW609" s="80"/>
    </row>
    <row r="610" ht="9.75" customHeight="1" spans="1:49">
      <c r="A610" s="80"/>
      <c r="B610" s="616"/>
      <c r="C610" s="616"/>
      <c r="D610" s="531" t="s">
        <v>1569</v>
      </c>
      <c r="E610" s="616"/>
      <c r="F610" s="616"/>
      <c r="G610" s="616"/>
      <c r="H610" s="616"/>
      <c r="I610" s="616"/>
      <c r="J610" s="616"/>
      <c r="K610" s="616"/>
      <c r="L610" s="616"/>
      <c r="M610" s="616"/>
      <c r="N610" s="616"/>
      <c r="O610" s="616"/>
      <c r="P610" s="616"/>
      <c r="Q610" s="616"/>
      <c r="R610" s="616"/>
      <c r="S610" s="616"/>
      <c r="T610" s="616"/>
      <c r="U610" s="616"/>
      <c r="V610" s="616"/>
      <c r="W610" s="616"/>
      <c r="X610" s="616"/>
      <c r="Y610" s="616"/>
      <c r="Z610" s="616"/>
      <c r="AA610" s="616"/>
      <c r="AB610" s="616"/>
      <c r="AC610" s="616"/>
      <c r="AD610" s="616"/>
      <c r="AE610" s="616"/>
      <c r="AG610" s="80"/>
      <c r="AH610" s="80"/>
      <c r="AI610" s="80"/>
      <c r="AJ610" s="80"/>
      <c r="AK610" s="80"/>
      <c r="AL610" s="80"/>
      <c r="AM610" s="80"/>
      <c r="AN610" s="80"/>
      <c r="AO610" s="80"/>
      <c r="AP610" s="80"/>
      <c r="AQ610" s="80"/>
      <c r="AR610" s="80"/>
      <c r="AS610" s="80"/>
      <c r="AT610" s="80"/>
      <c r="AU610" s="80"/>
      <c r="AV610" s="80"/>
      <c r="AW610" s="80"/>
    </row>
    <row r="611" ht="9.75" customHeight="1" spans="1:49">
      <c r="A611" s="80"/>
      <c r="B611" s="616"/>
      <c r="C611" s="616"/>
      <c r="D611" s="641"/>
      <c r="E611" s="616"/>
      <c r="F611" s="616"/>
      <c r="G611" s="616"/>
      <c r="H611" s="616"/>
      <c r="I611" s="616"/>
      <c r="J611" s="616"/>
      <c r="K611" s="616"/>
      <c r="L611" s="616"/>
      <c r="M611" s="616"/>
      <c r="N611" s="616"/>
      <c r="O611" s="616"/>
      <c r="P611" s="616"/>
      <c r="Q611" s="616"/>
      <c r="R611" s="616"/>
      <c r="S611" s="616"/>
      <c r="T611" s="616"/>
      <c r="U611" s="616"/>
      <c r="V611" s="616"/>
      <c r="W611" s="616"/>
      <c r="X611" s="616"/>
      <c r="Y611" s="616"/>
      <c r="Z611" s="616"/>
      <c r="AA611" s="616"/>
      <c r="AB611" s="616"/>
      <c r="AC611" s="616"/>
      <c r="AD611" s="4048" t="s">
        <v>1354</v>
      </c>
      <c r="AE611" s="832"/>
      <c r="AG611" s="80"/>
      <c r="AH611" s="80"/>
      <c r="AI611" s="80"/>
      <c r="AJ611" s="80"/>
      <c r="AK611" s="80"/>
      <c r="AL611" s="80"/>
      <c r="AM611" s="80"/>
      <c r="AN611" s="80"/>
      <c r="AO611" s="80"/>
      <c r="AP611" s="80"/>
      <c r="AQ611" s="80"/>
      <c r="AR611" s="80"/>
      <c r="AS611" s="80"/>
      <c r="AT611" s="80"/>
      <c r="AU611" s="80"/>
      <c r="AV611" s="80"/>
      <c r="AW611" s="80"/>
    </row>
    <row r="612" ht="10.5" customHeight="1" spans="1:49">
      <c r="A612" s="80"/>
      <c r="B612" s="616"/>
      <c r="C612" s="616"/>
      <c r="D612" s="4040" t="s">
        <v>145</v>
      </c>
      <c r="E612" s="4046" t="s">
        <v>1545</v>
      </c>
      <c r="F612" s="596"/>
      <c r="G612" s="596"/>
      <c r="H612" s="596"/>
      <c r="I612" s="596"/>
      <c r="J612" s="596"/>
      <c r="K612" s="596"/>
      <c r="L612" s="596"/>
      <c r="M612" s="596"/>
      <c r="N612" s="596"/>
      <c r="O612" s="596"/>
      <c r="P612" s="596"/>
      <c r="Q612" s="596"/>
      <c r="R612" s="596"/>
      <c r="S612" s="596"/>
      <c r="T612" s="596"/>
      <c r="U612" s="596"/>
      <c r="V612" s="596"/>
      <c r="W612" s="616"/>
      <c r="X612" s="616"/>
      <c r="Y612" s="616"/>
      <c r="Z612" s="616"/>
      <c r="AB612" s="784">
        <v>68</v>
      </c>
      <c r="AC612" s="319"/>
      <c r="AD612" s="320"/>
      <c r="AE612" s="321"/>
      <c r="AF612" s="772" t="s">
        <v>199</v>
      </c>
      <c r="AG612" s="80"/>
      <c r="AH612" s="80"/>
      <c r="AI612" s="80"/>
      <c r="AJ612" s="80"/>
      <c r="AK612" s="80"/>
      <c r="AL612" s="80"/>
      <c r="AM612" s="80"/>
      <c r="AN612" s="80"/>
      <c r="AO612" s="80"/>
      <c r="AP612" s="80"/>
      <c r="AQ612" s="80"/>
      <c r="AR612" s="80"/>
      <c r="AS612" s="80"/>
      <c r="AT612" s="80"/>
      <c r="AU612" s="80"/>
      <c r="AV612" s="80"/>
      <c r="AW612" s="80"/>
    </row>
    <row r="613" ht="10.5" customHeight="1" spans="1:49">
      <c r="A613" s="80"/>
      <c r="B613" s="616"/>
      <c r="C613" s="616"/>
      <c r="D613" s="641"/>
      <c r="E613" s="4047" t="s">
        <v>1546</v>
      </c>
      <c r="F613" s="596"/>
      <c r="G613" s="596"/>
      <c r="H613" s="596"/>
      <c r="I613" s="596"/>
      <c r="J613" s="596"/>
      <c r="K613" s="596"/>
      <c r="L613" s="596"/>
      <c r="M613" s="596"/>
      <c r="N613" s="596"/>
      <c r="O613" s="596"/>
      <c r="P613" s="596"/>
      <c r="Q613" s="596"/>
      <c r="R613" s="596"/>
      <c r="S613" s="596"/>
      <c r="T613" s="596"/>
      <c r="U613" s="596"/>
      <c r="V613" s="596"/>
      <c r="W613" s="616"/>
      <c r="X613" s="616"/>
      <c r="Y613" s="616"/>
      <c r="Z613" s="616"/>
      <c r="AB613" s="784"/>
      <c r="AC613" s="322"/>
      <c r="AD613" s="323"/>
      <c r="AE613" s="324"/>
      <c r="AF613" s="772"/>
      <c r="AG613" s="80"/>
      <c r="AH613" s="80"/>
      <c r="AI613" s="80"/>
      <c r="AJ613" s="80"/>
      <c r="AK613" s="80"/>
      <c r="AL613" s="80"/>
      <c r="AM613" s="80"/>
      <c r="AN613" s="80"/>
      <c r="AO613" s="80"/>
      <c r="AP613" s="80"/>
      <c r="AQ613" s="80"/>
      <c r="AR613" s="80"/>
      <c r="AS613" s="80"/>
      <c r="AT613" s="80"/>
      <c r="AU613" s="80"/>
      <c r="AV613" s="80"/>
      <c r="AW613" s="80"/>
    </row>
    <row r="614" ht="9.75" customHeight="1" spans="1:49">
      <c r="A614" s="80"/>
      <c r="B614" s="616"/>
      <c r="C614" s="616"/>
      <c r="D614" s="641"/>
      <c r="E614" s="610"/>
      <c r="F614" s="596"/>
      <c r="G614" s="596"/>
      <c r="H614" s="596"/>
      <c r="I614" s="596"/>
      <c r="J614" s="596"/>
      <c r="K614" s="596"/>
      <c r="L614" s="596"/>
      <c r="M614" s="596"/>
      <c r="N614" s="596"/>
      <c r="O614" s="596"/>
      <c r="P614" s="596"/>
      <c r="Q614" s="596"/>
      <c r="R614" s="596"/>
      <c r="S614" s="596"/>
      <c r="T614" s="596"/>
      <c r="U614" s="596"/>
      <c r="V614" s="596"/>
      <c r="W614" s="616"/>
      <c r="X614" s="616"/>
      <c r="Y614" s="616"/>
      <c r="Z614" s="616"/>
      <c r="AB614" s="616"/>
      <c r="AC614" s="627"/>
      <c r="AD614" s="627"/>
      <c r="AE614" s="833"/>
      <c r="AF614" s="616"/>
      <c r="AG614" s="80"/>
      <c r="AH614" s="80"/>
      <c r="AI614" s="80"/>
      <c r="AJ614" s="80"/>
      <c r="AK614" s="80"/>
      <c r="AL614" s="80"/>
      <c r="AM614" s="80"/>
      <c r="AN614" s="80"/>
      <c r="AO614" s="80"/>
      <c r="AP614" s="80"/>
      <c r="AQ614" s="80"/>
      <c r="AR614" s="80"/>
      <c r="AS614" s="80"/>
      <c r="AT614" s="80"/>
      <c r="AU614" s="80"/>
      <c r="AV614" s="80"/>
      <c r="AW614" s="80"/>
    </row>
    <row r="615" ht="10.5" customHeight="1" spans="1:49">
      <c r="A615" s="80"/>
      <c r="B615" s="616"/>
      <c r="C615" s="616"/>
      <c r="D615" s="4040" t="s">
        <v>149</v>
      </c>
      <c r="E615" s="599" t="s">
        <v>1547</v>
      </c>
      <c r="F615" s="596"/>
      <c r="G615" s="793"/>
      <c r="H615" s="793"/>
      <c r="I615" s="794"/>
      <c r="J615" s="794"/>
      <c r="K615" s="794"/>
      <c r="L615" s="794"/>
      <c r="M615" s="794"/>
      <c r="N615" s="793"/>
      <c r="O615" s="596"/>
      <c r="P615" s="596"/>
      <c r="Q615" s="793"/>
      <c r="R615" s="793"/>
      <c r="S615" s="793"/>
      <c r="T615" s="793"/>
      <c r="U615" s="793"/>
      <c r="V615" s="793"/>
      <c r="W615" s="795"/>
      <c r="X615" s="671"/>
      <c r="Y615" s="671"/>
      <c r="Z615" s="671"/>
      <c r="AB615" s="784">
        <v>69</v>
      </c>
      <c r="AC615" s="319"/>
      <c r="AD615" s="320"/>
      <c r="AE615" s="321"/>
      <c r="AF615" s="772" t="s">
        <v>199</v>
      </c>
      <c r="AG615" s="80"/>
      <c r="AH615" s="80"/>
      <c r="AI615" s="80"/>
      <c r="AJ615" s="80"/>
      <c r="AK615" s="80"/>
      <c r="AL615" s="80"/>
      <c r="AM615" s="80"/>
      <c r="AN615" s="80"/>
      <c r="AO615" s="80"/>
      <c r="AP615" s="80"/>
      <c r="AQ615" s="80"/>
      <c r="AR615" s="80"/>
      <c r="AS615" s="80"/>
      <c r="AT615" s="80"/>
      <c r="AU615" s="80"/>
      <c r="AV615" s="80"/>
      <c r="AW615" s="80"/>
    </row>
    <row r="616" ht="10.5" customHeight="1" spans="1:49">
      <c r="A616" s="80"/>
      <c r="B616" s="616"/>
      <c r="C616" s="616"/>
      <c r="D616" s="793"/>
      <c r="E616" s="747" t="s">
        <v>1548</v>
      </c>
      <c r="F616" s="671"/>
      <c r="G616" s="793"/>
      <c r="H616" s="793"/>
      <c r="I616" s="596"/>
      <c r="J616" s="596"/>
      <c r="K616" s="596"/>
      <c r="L616" s="596"/>
      <c r="M616" s="596"/>
      <c r="N616" s="793"/>
      <c r="O616" s="671"/>
      <c r="P616" s="671"/>
      <c r="Q616" s="793"/>
      <c r="R616" s="793"/>
      <c r="S616" s="793"/>
      <c r="T616" s="793"/>
      <c r="U616" s="793"/>
      <c r="V616" s="793"/>
      <c r="W616" s="796"/>
      <c r="X616" s="747"/>
      <c r="Y616" s="747"/>
      <c r="Z616" s="747"/>
      <c r="AA616" s="751"/>
      <c r="AB616" s="784"/>
      <c r="AC616" s="322"/>
      <c r="AD616" s="323"/>
      <c r="AE616" s="324"/>
      <c r="AF616" s="772"/>
      <c r="AG616" s="80"/>
      <c r="AH616" s="80"/>
      <c r="AI616" s="80"/>
      <c r="AJ616" s="80"/>
      <c r="AK616" s="80"/>
      <c r="AL616" s="80"/>
      <c r="AM616" s="80"/>
      <c r="AN616" s="80"/>
      <c r="AO616" s="80"/>
      <c r="AP616" s="80"/>
      <c r="AQ616" s="80"/>
      <c r="AR616" s="80"/>
      <c r="AS616" s="80"/>
      <c r="AT616" s="80"/>
      <c r="AU616" s="80"/>
      <c r="AV616" s="80"/>
      <c r="AW616" s="80"/>
    </row>
    <row r="617" ht="9.75" customHeight="1" spans="1:49">
      <c r="A617" s="80"/>
      <c r="B617" s="616"/>
      <c r="C617" s="616"/>
      <c r="D617" s="616"/>
      <c r="E617" s="616"/>
      <c r="F617" s="616"/>
      <c r="G617" s="616"/>
      <c r="H617" s="616"/>
      <c r="I617" s="616"/>
      <c r="J617" s="616"/>
      <c r="K617" s="616"/>
      <c r="L617" s="616"/>
      <c r="M617" s="616"/>
      <c r="N617" s="616"/>
      <c r="O617" s="616"/>
      <c r="P617" s="616"/>
      <c r="Q617" s="616"/>
      <c r="R617" s="616"/>
      <c r="S617" s="616"/>
      <c r="T617" s="616"/>
      <c r="U617" s="616"/>
      <c r="V617" s="616"/>
      <c r="W617" s="616"/>
      <c r="X617" s="616"/>
      <c r="Y617" s="616"/>
      <c r="Z617" s="616"/>
      <c r="AA617" s="616"/>
      <c r="AB617" s="616"/>
      <c r="AC617" s="618"/>
      <c r="AD617" s="607"/>
      <c r="AE617" s="833"/>
      <c r="AF617" s="616"/>
      <c r="AG617" s="80"/>
      <c r="AH617" s="80"/>
      <c r="AI617" s="80"/>
      <c r="AJ617" s="80"/>
      <c r="AK617" s="80"/>
      <c r="AL617" s="80"/>
      <c r="AM617" s="80"/>
      <c r="AN617" s="80"/>
      <c r="AO617" s="80"/>
      <c r="AP617" s="80"/>
      <c r="AQ617" s="80"/>
      <c r="AR617" s="80"/>
      <c r="AS617" s="80"/>
      <c r="AT617" s="80"/>
      <c r="AU617" s="80"/>
      <c r="AV617" s="80"/>
      <c r="AW617" s="80"/>
    </row>
    <row r="618" ht="9.75" customHeight="1" spans="1:49">
      <c r="A618" s="80"/>
      <c r="B618" s="596"/>
      <c r="C618" s="596"/>
      <c r="D618" s="793"/>
      <c r="E618" s="596"/>
      <c r="F618" s="596"/>
      <c r="G618" s="596"/>
      <c r="H618" s="596"/>
      <c r="I618" s="596"/>
      <c r="J618" s="596"/>
      <c r="K618" s="596"/>
      <c r="L618" s="596"/>
      <c r="M618" s="596"/>
      <c r="N618" s="596"/>
      <c r="O618" s="596"/>
      <c r="P618" s="596"/>
      <c r="Q618" s="596"/>
      <c r="R618" s="596"/>
      <c r="S618" s="596"/>
      <c r="T618" s="596"/>
      <c r="U618" s="596"/>
      <c r="V618" s="596"/>
      <c r="W618" s="596"/>
      <c r="X618" s="596"/>
      <c r="Y618" s="596"/>
      <c r="Z618" s="596"/>
      <c r="AA618" s="596"/>
      <c r="AB618" s="596"/>
      <c r="AC618" s="834"/>
      <c r="AD618" s="834"/>
      <c r="AE618" s="833"/>
      <c r="AF618" s="835"/>
      <c r="AG618" s="80"/>
      <c r="AH618" s="80"/>
      <c r="AI618" s="80"/>
      <c r="AJ618" s="80"/>
      <c r="AK618" s="80"/>
      <c r="AL618" s="80"/>
      <c r="AM618" s="80"/>
      <c r="AN618" s="80"/>
      <c r="AO618" s="80"/>
      <c r="AP618" s="80"/>
      <c r="AQ618" s="80"/>
      <c r="AR618" s="80"/>
      <c r="AS618" s="80"/>
      <c r="AT618" s="80"/>
      <c r="AU618" s="80"/>
      <c r="AV618" s="80"/>
      <c r="AW618" s="80"/>
    </row>
    <row r="619" ht="10.5" customHeight="1" spans="1:49">
      <c r="A619" s="80"/>
      <c r="B619" s="753"/>
      <c r="C619" s="753"/>
      <c r="E619" s="638" t="s">
        <v>348</v>
      </c>
      <c r="F619" s="616"/>
      <c r="G619" s="610"/>
      <c r="H619" s="528"/>
      <c r="I619" s="596"/>
      <c r="J619" s="610"/>
      <c r="K619" s="610"/>
      <c r="L619" s="610"/>
      <c r="M619" s="610"/>
      <c r="N619" s="610"/>
      <c r="O619" s="610"/>
      <c r="P619" s="610"/>
      <c r="Q619" s="610"/>
      <c r="R619" s="610"/>
      <c r="S619" s="610"/>
      <c r="T619" s="610"/>
      <c r="U619" s="610"/>
      <c r="V619" s="610"/>
      <c r="W619" s="610"/>
      <c r="X619" s="610"/>
      <c r="Y619" s="610"/>
      <c r="Z619" s="610"/>
      <c r="AA619" s="596"/>
      <c r="AB619" s="598"/>
      <c r="AC619" s="797">
        <f>AC612+AC615</f>
        <v>0</v>
      </c>
      <c r="AD619" s="798"/>
      <c r="AE619" s="799"/>
      <c r="AF619" s="772" t="s">
        <v>199</v>
      </c>
      <c r="AG619" s="80"/>
      <c r="AH619" s="80"/>
      <c r="AI619" s="80"/>
      <c r="AJ619" s="80"/>
      <c r="AK619" s="80"/>
      <c r="AL619" s="80"/>
      <c r="AM619" s="80"/>
      <c r="AN619" s="80"/>
      <c r="AO619" s="80"/>
      <c r="AP619" s="80"/>
      <c r="AQ619" s="80"/>
      <c r="AR619" s="80"/>
      <c r="AS619" s="80"/>
      <c r="AT619" s="80"/>
      <c r="AU619" s="80"/>
      <c r="AV619" s="80"/>
      <c r="AW619" s="80"/>
    </row>
    <row r="620" ht="10.5" customHeight="1" spans="1:49">
      <c r="A620" s="80"/>
      <c r="B620" s="596"/>
      <c r="C620" s="596"/>
      <c r="E620" s="531" t="s">
        <v>1541</v>
      </c>
      <c r="F620" s="616"/>
      <c r="G620" s="610"/>
      <c r="H620" s="530"/>
      <c r="I620" s="596"/>
      <c r="J620" s="610"/>
      <c r="K620" s="610"/>
      <c r="L620" s="610"/>
      <c r="M620" s="610"/>
      <c r="N620" s="610"/>
      <c r="O620" s="610"/>
      <c r="P620" s="610"/>
      <c r="Q620" s="610"/>
      <c r="R620" s="610"/>
      <c r="S620" s="610"/>
      <c r="T620" s="610"/>
      <c r="U620" s="610"/>
      <c r="V620" s="610"/>
      <c r="W620" s="610"/>
      <c r="X620" s="610"/>
      <c r="Y620" s="610"/>
      <c r="Z620" s="610"/>
      <c r="AA620" s="596"/>
      <c r="AB620" s="598"/>
      <c r="AC620" s="800"/>
      <c r="AD620" s="801"/>
      <c r="AE620" s="802"/>
      <c r="AF620" s="772"/>
      <c r="AG620" s="80"/>
      <c r="AH620" s="80"/>
      <c r="AI620" s="80"/>
      <c r="AJ620" s="80"/>
      <c r="AK620" s="80"/>
      <c r="AL620" s="80"/>
      <c r="AM620" s="80"/>
      <c r="AN620" s="80"/>
      <c r="AO620" s="80"/>
      <c r="AP620" s="80"/>
      <c r="AQ620" s="80"/>
      <c r="AR620" s="80"/>
      <c r="AS620" s="80"/>
      <c r="AT620" s="80"/>
      <c r="AU620" s="80"/>
      <c r="AV620" s="80"/>
      <c r="AW620" s="80"/>
    </row>
    <row r="621" ht="9.75" customHeight="1" spans="1:49">
      <c r="A621" s="80"/>
      <c r="B621" s="596"/>
      <c r="C621" s="596"/>
      <c r="D621" s="616"/>
      <c r="E621" s="610"/>
      <c r="F621" s="610"/>
      <c r="G621" s="610"/>
      <c r="H621" s="530"/>
      <c r="I621" s="610"/>
      <c r="J621" s="610"/>
      <c r="K621" s="610"/>
      <c r="L621" s="610" t="s">
        <v>48</v>
      </c>
      <c r="M621" s="610"/>
      <c r="N621" s="610"/>
      <c r="O621" s="610"/>
      <c r="P621" s="610"/>
      <c r="Q621" s="610"/>
      <c r="R621" s="610"/>
      <c r="S621" s="610"/>
      <c r="T621" s="610"/>
      <c r="U621" s="610"/>
      <c r="V621" s="610"/>
      <c r="W621" s="610"/>
      <c r="X621" s="610"/>
      <c r="Y621" s="610"/>
      <c r="Z621" s="610"/>
      <c r="AA621" s="596"/>
      <c r="AB621" s="596"/>
      <c r="AC621" s="610"/>
      <c r="AD621" s="793"/>
      <c r="AE621" s="610"/>
      <c r="AG621" s="80"/>
      <c r="AH621" s="80"/>
      <c r="AI621" s="80"/>
      <c r="AJ621" s="80"/>
      <c r="AK621" s="80"/>
      <c r="AL621" s="80"/>
      <c r="AM621" s="80"/>
      <c r="AN621" s="80"/>
      <c r="AO621" s="80"/>
      <c r="AP621" s="80"/>
      <c r="AQ621" s="80"/>
      <c r="AR621" s="80"/>
      <c r="AS621" s="80"/>
      <c r="AT621" s="80"/>
      <c r="AU621" s="80"/>
      <c r="AV621" s="80"/>
      <c r="AW621" s="80"/>
    </row>
    <row r="622" ht="9.75" customHeight="1" spans="1:49">
      <c r="A622" s="80"/>
      <c r="B622" s="66"/>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306"/>
      <c r="AE622" s="451"/>
      <c r="AG622" s="80"/>
      <c r="AH622" s="80"/>
      <c r="AI622" s="80"/>
      <c r="AJ622" s="80"/>
      <c r="AK622" s="80"/>
      <c r="AL622" s="80"/>
      <c r="AM622" s="80"/>
      <c r="AN622" s="80"/>
      <c r="AO622" s="80"/>
      <c r="AP622" s="80"/>
      <c r="AQ622" s="80"/>
      <c r="AR622" s="80"/>
      <c r="AS622" s="80"/>
      <c r="AT622" s="80"/>
      <c r="AU622" s="80"/>
      <c r="AV622" s="80"/>
      <c r="AW622" s="80"/>
    </row>
    <row r="623" s="490" customFormat="1" ht="10.5" customHeight="1" spans="1:49">
      <c r="A623" s="636"/>
      <c r="B623" s="103"/>
      <c r="C623" s="103"/>
      <c r="D623" s="103"/>
      <c r="E623" s="103"/>
      <c r="F623" s="103"/>
      <c r="G623" s="103"/>
      <c r="H623" s="103"/>
      <c r="I623" s="103"/>
      <c r="J623" s="103"/>
      <c r="K623" s="103"/>
      <c r="L623" s="103"/>
      <c r="M623" s="103"/>
      <c r="N623" s="103"/>
      <c r="O623" s="103"/>
      <c r="P623" s="103"/>
      <c r="Q623" s="103"/>
      <c r="R623" s="103"/>
      <c r="S623" s="103"/>
      <c r="T623" s="103"/>
      <c r="U623" s="103"/>
      <c r="V623" s="103"/>
      <c r="W623" s="103"/>
      <c r="X623" s="103"/>
      <c r="Y623" s="103"/>
      <c r="Z623" s="103"/>
      <c r="AA623" s="103"/>
      <c r="AB623" s="103"/>
      <c r="AC623" s="103"/>
      <c r="AD623" s="103"/>
      <c r="AE623" s="103"/>
      <c r="AF623" s="103"/>
      <c r="AG623" s="103"/>
      <c r="AH623" s="103"/>
      <c r="AI623" s="91"/>
      <c r="AJ623" s="396"/>
      <c r="AK623" s="396"/>
      <c r="AL623" s="396"/>
      <c r="AM623" s="396"/>
      <c r="AN623" s="396"/>
      <c r="AO623" s="396"/>
      <c r="AP623" s="396"/>
      <c r="AQ623" s="396"/>
      <c r="AR623" s="396"/>
      <c r="AS623" s="396"/>
      <c r="AT623" s="396"/>
      <c r="AU623" s="396"/>
      <c r="AV623" s="396"/>
      <c r="AW623" s="396"/>
    </row>
    <row r="624" s="490" customFormat="1" ht="10.5" customHeight="1" spans="1:49">
      <c r="A624" s="636"/>
      <c r="B624" s="103"/>
      <c r="C624" s="103"/>
      <c r="D624" s="103"/>
      <c r="E624" s="103"/>
      <c r="F624" s="103"/>
      <c r="G624" s="103"/>
      <c r="H624" s="103"/>
      <c r="I624" s="103"/>
      <c r="J624" s="103"/>
      <c r="K624" s="103"/>
      <c r="L624" s="103"/>
      <c r="M624" s="103"/>
      <c r="N624" s="103"/>
      <c r="O624" s="103"/>
      <c r="P624" s="103"/>
      <c r="Q624" s="103"/>
      <c r="R624" s="103"/>
      <c r="S624" s="103"/>
      <c r="T624" s="103"/>
      <c r="U624" s="103"/>
      <c r="V624" s="103"/>
      <c r="W624" s="103"/>
      <c r="X624" s="103"/>
      <c r="Y624" s="103"/>
      <c r="Z624" s="103"/>
      <c r="AA624" s="103"/>
      <c r="AB624" s="103"/>
      <c r="AC624" s="103"/>
      <c r="AD624" s="103"/>
      <c r="AE624" s="103"/>
      <c r="AF624" s="103"/>
      <c r="AG624" s="103"/>
      <c r="AH624" s="103"/>
      <c r="AI624" s="91"/>
      <c r="AJ624" s="396"/>
      <c r="AK624" s="396"/>
      <c r="AL624" s="396"/>
      <c r="AM624" s="396"/>
      <c r="AN624" s="396"/>
      <c r="AO624" s="396"/>
      <c r="AP624" s="396"/>
      <c r="AQ624" s="396"/>
      <c r="AR624" s="396"/>
      <c r="AS624" s="396"/>
      <c r="AT624" s="396"/>
      <c r="AU624" s="396"/>
      <c r="AV624" s="396"/>
      <c r="AW624" s="396"/>
    </row>
    <row r="625" s="490" customFormat="1" ht="10.5" customHeight="1" spans="1:49">
      <c r="A625" s="636"/>
      <c r="B625" s="103"/>
      <c r="C625" s="103"/>
      <c r="D625" s="103"/>
      <c r="E625" s="103"/>
      <c r="F625" s="103"/>
      <c r="G625" s="103"/>
      <c r="H625" s="103"/>
      <c r="I625" s="103"/>
      <c r="J625" s="103"/>
      <c r="K625" s="103"/>
      <c r="L625" s="103"/>
      <c r="M625" s="103"/>
      <c r="N625" s="103"/>
      <c r="O625" s="103"/>
      <c r="P625" s="103"/>
      <c r="Q625" s="103"/>
      <c r="R625" s="103"/>
      <c r="S625" s="103"/>
      <c r="T625" s="103"/>
      <c r="U625" s="103"/>
      <c r="V625" s="103"/>
      <c r="W625" s="103"/>
      <c r="X625" s="103"/>
      <c r="Y625" s="103"/>
      <c r="Z625" s="103"/>
      <c r="AA625" s="103"/>
      <c r="AB625" s="103"/>
      <c r="AC625" s="103"/>
      <c r="AD625" s="103"/>
      <c r="AE625" s="103"/>
      <c r="AF625" s="103"/>
      <c r="AG625" s="103"/>
      <c r="AH625" s="103"/>
      <c r="AI625" s="91"/>
      <c r="AJ625" s="396"/>
      <c r="AK625" s="396"/>
      <c r="AL625" s="396"/>
      <c r="AM625" s="396"/>
      <c r="AN625" s="396"/>
      <c r="AO625" s="396"/>
      <c r="AP625" s="396"/>
      <c r="AQ625" s="396"/>
      <c r="AR625" s="396"/>
      <c r="AS625" s="396"/>
      <c r="AT625" s="396"/>
      <c r="AU625" s="396"/>
      <c r="AV625" s="396"/>
      <c r="AW625" s="396"/>
    </row>
    <row r="626" s="490" customFormat="1" ht="10.5" customHeight="1" spans="1:49">
      <c r="A626" s="636"/>
      <c r="B626" s="103"/>
      <c r="C626" s="103"/>
      <c r="D626" s="103"/>
      <c r="E626" s="103"/>
      <c r="F626" s="103"/>
      <c r="G626" s="103"/>
      <c r="H626" s="103"/>
      <c r="I626" s="103"/>
      <c r="J626" s="103"/>
      <c r="K626" s="103"/>
      <c r="L626" s="103"/>
      <c r="M626" s="103"/>
      <c r="N626" s="103"/>
      <c r="O626" s="103"/>
      <c r="P626" s="103"/>
      <c r="Q626" s="103"/>
      <c r="R626" s="103"/>
      <c r="S626" s="103"/>
      <c r="T626" s="103"/>
      <c r="U626" s="103"/>
      <c r="V626" s="103"/>
      <c r="W626" s="103"/>
      <c r="X626" s="103"/>
      <c r="Y626" s="103"/>
      <c r="Z626" s="103"/>
      <c r="AA626" s="103"/>
      <c r="AB626" s="103"/>
      <c r="AC626" s="103"/>
      <c r="AD626" s="103"/>
      <c r="AE626" s="103"/>
      <c r="AF626" s="103"/>
      <c r="AG626" s="103"/>
      <c r="AH626" s="103"/>
      <c r="AI626" s="91"/>
      <c r="AJ626" s="396"/>
      <c r="AK626" s="396"/>
      <c r="AL626" s="396"/>
      <c r="AM626" s="396"/>
      <c r="AN626" s="396"/>
      <c r="AO626" s="396"/>
      <c r="AP626" s="396"/>
      <c r="AQ626" s="396"/>
      <c r="AR626" s="396"/>
      <c r="AS626" s="396"/>
      <c r="AT626" s="396"/>
      <c r="AU626" s="396"/>
      <c r="AV626" s="396"/>
      <c r="AW626" s="396"/>
    </row>
    <row r="627" s="490" customFormat="1" ht="10.5" customHeight="1" spans="1:49">
      <c r="A627" s="636"/>
      <c r="B627" s="103"/>
      <c r="C627" s="103"/>
      <c r="D627" s="103"/>
      <c r="E627" s="103"/>
      <c r="F627" s="103"/>
      <c r="G627" s="103"/>
      <c r="H627" s="103"/>
      <c r="I627" s="103"/>
      <c r="J627" s="103"/>
      <c r="K627" s="103"/>
      <c r="L627" s="103"/>
      <c r="M627" s="103"/>
      <c r="N627" s="103"/>
      <c r="O627" s="103"/>
      <c r="P627" s="103"/>
      <c r="Q627" s="103"/>
      <c r="R627" s="103"/>
      <c r="S627" s="103"/>
      <c r="T627" s="103"/>
      <c r="U627" s="103"/>
      <c r="V627" s="103"/>
      <c r="W627" s="103"/>
      <c r="X627" s="103"/>
      <c r="Y627" s="103"/>
      <c r="Z627" s="103"/>
      <c r="AA627" s="103"/>
      <c r="AB627" s="103"/>
      <c r="AC627" s="103"/>
      <c r="AD627" s="103"/>
      <c r="AE627" s="103"/>
      <c r="AF627" s="103"/>
      <c r="AG627" s="103"/>
      <c r="AH627" s="103"/>
      <c r="AI627" s="91"/>
      <c r="AJ627" s="396"/>
      <c r="AK627" s="396"/>
      <c r="AL627" s="396"/>
      <c r="AM627" s="396"/>
      <c r="AN627" s="396"/>
      <c r="AO627" s="396"/>
      <c r="AP627" s="396"/>
      <c r="AQ627" s="396"/>
      <c r="AR627" s="396"/>
      <c r="AS627" s="396"/>
      <c r="AT627" s="396"/>
      <c r="AU627" s="396"/>
      <c r="AV627" s="396"/>
      <c r="AW627" s="396"/>
    </row>
    <row r="628" s="490" customFormat="1" ht="10.5" customHeight="1" spans="1:49">
      <c r="A628" s="636"/>
      <c r="B628" s="103"/>
      <c r="C628" s="103"/>
      <c r="D628" s="103"/>
      <c r="E628" s="103"/>
      <c r="F628" s="103"/>
      <c r="G628" s="103"/>
      <c r="H628" s="103"/>
      <c r="I628" s="103"/>
      <c r="J628" s="103"/>
      <c r="K628" s="103"/>
      <c r="L628" s="103"/>
      <c r="M628" s="103"/>
      <c r="N628" s="103"/>
      <c r="O628" s="103"/>
      <c r="P628" s="103"/>
      <c r="Q628" s="103"/>
      <c r="R628" s="103"/>
      <c r="S628" s="103"/>
      <c r="T628" s="103"/>
      <c r="U628" s="103"/>
      <c r="V628" s="103"/>
      <c r="W628" s="103"/>
      <c r="X628" s="103"/>
      <c r="Y628" s="103"/>
      <c r="Z628" s="103"/>
      <c r="AA628" s="103"/>
      <c r="AB628" s="103"/>
      <c r="AC628" s="103"/>
      <c r="AD628" s="103"/>
      <c r="AE628" s="103"/>
      <c r="AF628" s="103"/>
      <c r="AG628" s="103"/>
      <c r="AH628" s="103"/>
      <c r="AI628" s="91"/>
      <c r="AJ628" s="396"/>
      <c r="AK628" s="396"/>
      <c r="AL628" s="396"/>
      <c r="AM628" s="396"/>
      <c r="AN628" s="396"/>
      <c r="AO628" s="396"/>
      <c r="AP628" s="396"/>
      <c r="AQ628" s="396"/>
      <c r="AR628" s="396"/>
      <c r="AS628" s="396"/>
      <c r="AT628" s="396"/>
      <c r="AU628" s="396"/>
      <c r="AV628" s="396"/>
      <c r="AW628" s="396"/>
    </row>
    <row r="629" s="490" customFormat="1" ht="10.5" customHeight="1" spans="1:49">
      <c r="A629" s="636"/>
      <c r="B629" s="103"/>
      <c r="C629" s="103"/>
      <c r="D629" s="103"/>
      <c r="E629" s="103"/>
      <c r="F629" s="103"/>
      <c r="G629" s="103"/>
      <c r="H629" s="103"/>
      <c r="I629" s="103"/>
      <c r="J629" s="103"/>
      <c r="K629" s="103"/>
      <c r="L629" s="103"/>
      <c r="M629" s="103"/>
      <c r="N629" s="103"/>
      <c r="O629" s="103"/>
      <c r="P629" s="103"/>
      <c r="Q629" s="103"/>
      <c r="R629" s="103"/>
      <c r="S629" s="103"/>
      <c r="T629" s="103"/>
      <c r="U629" s="103"/>
      <c r="V629" s="103"/>
      <c r="W629" s="103"/>
      <c r="X629" s="103"/>
      <c r="Y629" s="103"/>
      <c r="Z629" s="103"/>
      <c r="AA629" s="103"/>
      <c r="AB629" s="103"/>
      <c r="AC629" s="103"/>
      <c r="AD629" s="103"/>
      <c r="AE629" s="103"/>
      <c r="AF629" s="103"/>
      <c r="AG629" s="103"/>
      <c r="AH629" s="103"/>
      <c r="AI629" s="91"/>
      <c r="AJ629" s="396"/>
      <c r="AK629" s="396"/>
      <c r="AL629" s="396"/>
      <c r="AM629" s="396"/>
      <c r="AN629" s="396"/>
      <c r="AO629" s="396"/>
      <c r="AP629" s="396"/>
      <c r="AQ629" s="396"/>
      <c r="AR629" s="396"/>
      <c r="AS629" s="396"/>
      <c r="AT629" s="396"/>
      <c r="AU629" s="396"/>
      <c r="AV629" s="396"/>
      <c r="AW629" s="396"/>
    </row>
    <row r="630" s="490" customFormat="1" ht="10.5" customHeight="1" spans="1:49">
      <c r="A630" s="636"/>
      <c r="B630" s="103"/>
      <c r="C630" s="103"/>
      <c r="D630" s="103"/>
      <c r="E630" s="103"/>
      <c r="F630" s="103"/>
      <c r="G630" s="103"/>
      <c r="H630" s="103"/>
      <c r="I630" s="103"/>
      <c r="J630" s="103"/>
      <c r="K630" s="103"/>
      <c r="L630" s="103"/>
      <c r="M630" s="103"/>
      <c r="N630" s="103"/>
      <c r="O630" s="103"/>
      <c r="P630" s="103"/>
      <c r="Q630" s="103"/>
      <c r="R630" s="103"/>
      <c r="S630" s="103"/>
      <c r="T630" s="103"/>
      <c r="U630" s="103"/>
      <c r="V630" s="103"/>
      <c r="W630" s="103"/>
      <c r="X630" s="103"/>
      <c r="Y630" s="103"/>
      <c r="Z630" s="103"/>
      <c r="AA630" s="103"/>
      <c r="AB630" s="103"/>
      <c r="AC630" s="103"/>
      <c r="AD630" s="103"/>
      <c r="AE630" s="103"/>
      <c r="AF630" s="103"/>
      <c r="AG630" s="103"/>
      <c r="AH630" s="103"/>
      <c r="AI630" s="91"/>
      <c r="AJ630" s="396"/>
      <c r="AK630" s="396"/>
      <c r="AL630" s="396"/>
      <c r="AM630" s="396"/>
      <c r="AN630" s="396"/>
      <c r="AO630" s="396"/>
      <c r="AP630" s="396"/>
      <c r="AQ630" s="396"/>
      <c r="AR630" s="396"/>
      <c r="AS630" s="396"/>
      <c r="AT630" s="396"/>
      <c r="AU630" s="396"/>
      <c r="AV630" s="396"/>
      <c r="AW630" s="396"/>
    </row>
    <row r="631" s="490" customFormat="1" ht="10.5" customHeight="1" spans="1:49">
      <c r="A631" s="636">
        <v>36</v>
      </c>
      <c r="B631" s="103"/>
      <c r="C631" s="103"/>
      <c r="D631" s="103"/>
      <c r="E631" s="103"/>
      <c r="F631" s="103"/>
      <c r="G631" s="103"/>
      <c r="H631" s="103"/>
      <c r="I631" s="103"/>
      <c r="J631" s="103"/>
      <c r="K631" s="103"/>
      <c r="L631" s="103"/>
      <c r="M631" s="103"/>
      <c r="N631" s="103"/>
      <c r="O631" s="103"/>
      <c r="P631" s="103"/>
      <c r="Q631" s="103"/>
      <c r="R631" s="103"/>
      <c r="S631" s="103"/>
      <c r="T631" s="103"/>
      <c r="U631" s="103"/>
      <c r="V631" s="103"/>
      <c r="W631" s="103"/>
      <c r="X631" s="103"/>
      <c r="Y631" s="103"/>
      <c r="Z631" s="103"/>
      <c r="AA631" s="103"/>
      <c r="AB631" s="103"/>
      <c r="AC631" s="103"/>
      <c r="AD631" s="103"/>
      <c r="AE631" s="103"/>
      <c r="AF631" s="103"/>
      <c r="AG631" s="103"/>
      <c r="AH631" s="103"/>
      <c r="AI631" s="91"/>
      <c r="AJ631" s="396"/>
      <c r="AK631" s="396"/>
      <c r="AL631" s="396"/>
      <c r="AM631" s="396"/>
      <c r="AN631" s="396"/>
      <c r="AO631" s="396"/>
      <c r="AP631" s="396"/>
      <c r="AQ631" s="396"/>
      <c r="AR631" s="396"/>
      <c r="AS631" s="396"/>
      <c r="AT631" s="396"/>
      <c r="AU631" s="396"/>
      <c r="AV631" s="396"/>
      <c r="AW631" s="396"/>
    </row>
    <row r="632" s="490" customFormat="1" ht="10.5" customHeight="1" spans="1:49">
      <c r="A632" s="636"/>
      <c r="B632" s="103"/>
      <c r="C632" s="103"/>
      <c r="D632" s="103"/>
      <c r="E632" s="103"/>
      <c r="F632" s="103"/>
      <c r="G632" s="103"/>
      <c r="H632" s="103"/>
      <c r="I632" s="103"/>
      <c r="J632" s="103"/>
      <c r="K632" s="103"/>
      <c r="L632" s="103"/>
      <c r="M632" s="103"/>
      <c r="N632" s="103"/>
      <c r="O632" s="103"/>
      <c r="P632" s="103"/>
      <c r="Q632" s="103"/>
      <c r="R632" s="103"/>
      <c r="S632" s="103"/>
      <c r="T632" s="103"/>
      <c r="U632" s="103"/>
      <c r="V632" s="103"/>
      <c r="W632" s="103"/>
      <c r="X632" s="103"/>
      <c r="Y632" s="103"/>
      <c r="Z632" s="103"/>
      <c r="AA632" s="103"/>
      <c r="AB632" s="103"/>
      <c r="AC632" s="103"/>
      <c r="AD632" s="103"/>
      <c r="AE632" s="103"/>
      <c r="AF632" s="103"/>
      <c r="AG632" s="103"/>
      <c r="AH632" s="103"/>
      <c r="AI632" s="91"/>
      <c r="AJ632" s="396"/>
      <c r="AK632" s="396"/>
      <c r="AL632" s="396"/>
      <c r="AM632" s="396"/>
      <c r="AN632" s="396"/>
      <c r="AO632" s="396"/>
      <c r="AP632" s="396"/>
      <c r="AQ632" s="396"/>
      <c r="AR632" s="396"/>
      <c r="AS632" s="396"/>
      <c r="AT632" s="396"/>
      <c r="AU632" s="396"/>
      <c r="AV632" s="396"/>
      <c r="AW632" s="396"/>
    </row>
    <row r="633" s="490" customFormat="1" ht="10.5" customHeight="1" spans="1:49">
      <c r="A633" s="636"/>
      <c r="B633" s="103"/>
      <c r="C633" s="103"/>
      <c r="D633" s="103"/>
      <c r="E633" s="103"/>
      <c r="F633" s="103"/>
      <c r="G633" s="103"/>
      <c r="H633" s="103"/>
      <c r="I633" s="103"/>
      <c r="J633" s="103"/>
      <c r="K633" s="103"/>
      <c r="L633" s="103"/>
      <c r="M633" s="103"/>
      <c r="N633" s="103"/>
      <c r="O633" s="103"/>
      <c r="P633" s="103" t="s">
        <v>1570</v>
      </c>
      <c r="Q633" s="103"/>
      <c r="R633" s="103"/>
      <c r="S633" s="103"/>
      <c r="T633" s="103"/>
      <c r="U633" s="103"/>
      <c r="V633" s="103"/>
      <c r="W633" s="103"/>
      <c r="X633" s="103"/>
      <c r="Y633" s="103"/>
      <c r="Z633" s="103"/>
      <c r="AA633" s="103"/>
      <c r="AB633" s="103"/>
      <c r="AC633" s="103"/>
      <c r="AD633" s="103"/>
      <c r="AE633" s="103"/>
      <c r="AF633" s="103"/>
      <c r="AG633" s="103"/>
      <c r="AH633" s="103"/>
      <c r="AI633" s="91"/>
      <c r="AJ633" s="396"/>
      <c r="AK633" s="396"/>
      <c r="AL633" s="396"/>
      <c r="AM633" s="396"/>
      <c r="AN633" s="396"/>
      <c r="AO633" s="396"/>
      <c r="AP633" s="396"/>
      <c r="AQ633" s="396"/>
      <c r="AR633" s="396"/>
      <c r="AS633" s="396"/>
      <c r="AT633" s="396"/>
      <c r="AU633" s="396"/>
      <c r="AV633" s="396"/>
      <c r="AW633" s="396"/>
    </row>
    <row r="634" s="490" customFormat="1" ht="10.5" customHeight="1" spans="1:49">
      <c r="A634" s="636"/>
      <c r="B634" s="103"/>
      <c r="C634" s="103"/>
      <c r="D634" s="103"/>
      <c r="E634" s="103"/>
      <c r="F634" s="103"/>
      <c r="G634" s="103"/>
      <c r="H634" s="103"/>
      <c r="I634" s="103"/>
      <c r="J634" s="103"/>
      <c r="K634" s="103"/>
      <c r="L634" s="103"/>
      <c r="M634" s="103"/>
      <c r="N634" s="103"/>
      <c r="O634" s="103"/>
      <c r="P634" s="103"/>
      <c r="Q634" s="103"/>
      <c r="R634" s="103"/>
      <c r="S634" s="103"/>
      <c r="T634" s="103"/>
      <c r="U634" s="103"/>
      <c r="V634" s="103"/>
      <c r="W634" s="103"/>
      <c r="X634" s="103"/>
      <c r="Y634" s="103"/>
      <c r="Z634" s="103"/>
      <c r="AA634" s="103"/>
      <c r="AB634" s="103"/>
      <c r="AC634" s="103"/>
      <c r="AD634" s="103"/>
      <c r="AE634" s="103"/>
      <c r="AF634" s="103"/>
      <c r="AG634" s="103"/>
      <c r="AH634" s="103"/>
      <c r="AI634" s="91"/>
      <c r="AJ634" s="396"/>
      <c r="AK634" s="396"/>
      <c r="AL634" s="396"/>
      <c r="AM634" s="396"/>
      <c r="AN634" s="396"/>
      <c r="AO634" s="396"/>
      <c r="AP634" s="396"/>
      <c r="AQ634" s="396"/>
      <c r="AR634" s="396"/>
      <c r="AS634" s="396"/>
      <c r="AT634" s="396"/>
      <c r="AU634" s="396"/>
      <c r="AV634" s="396"/>
      <c r="AW634" s="396"/>
    </row>
    <row r="635" s="490" customFormat="1" ht="10.5" customHeight="1" spans="1:49">
      <c r="A635" s="636"/>
      <c r="B635" s="103"/>
      <c r="C635" s="103"/>
      <c r="D635" s="103"/>
      <c r="E635" s="103"/>
      <c r="F635" s="103"/>
      <c r="G635" s="103"/>
      <c r="H635" s="103"/>
      <c r="I635" s="103"/>
      <c r="J635" s="103"/>
      <c r="K635" s="103"/>
      <c r="L635" s="103"/>
      <c r="M635" s="103"/>
      <c r="N635" s="103"/>
      <c r="O635" s="103"/>
      <c r="P635" s="103"/>
      <c r="Q635" s="103"/>
      <c r="R635" s="103"/>
      <c r="S635" s="103"/>
      <c r="T635" s="103"/>
      <c r="U635" s="103"/>
      <c r="V635" s="103"/>
      <c r="W635" s="103"/>
      <c r="X635" s="103"/>
      <c r="Y635" s="103"/>
      <c r="Z635" s="103"/>
      <c r="AA635" s="103"/>
      <c r="AB635" s="103"/>
      <c r="AC635" s="103"/>
      <c r="AD635" s="103"/>
      <c r="AE635" s="103"/>
      <c r="AF635" s="103"/>
      <c r="AG635" s="103"/>
      <c r="AH635" s="103"/>
      <c r="AI635" s="91"/>
      <c r="AJ635" s="396"/>
      <c r="AK635" s="396"/>
      <c r="AL635" s="396"/>
      <c r="AM635" s="396"/>
      <c r="AN635" s="396"/>
      <c r="AO635" s="396"/>
      <c r="AP635" s="396"/>
      <c r="AQ635" s="396"/>
      <c r="AR635" s="396"/>
      <c r="AS635" s="396"/>
      <c r="AT635" s="396"/>
      <c r="AU635" s="396"/>
      <c r="AV635" s="396"/>
      <c r="AW635" s="396"/>
    </row>
    <row r="636" s="490" customFormat="1" ht="10.5" customHeight="1" spans="1:49">
      <c r="A636" s="636"/>
      <c r="B636" s="103"/>
      <c r="C636" s="103"/>
      <c r="D636" s="103"/>
      <c r="E636" s="103"/>
      <c r="F636" s="103"/>
      <c r="G636" s="103"/>
      <c r="H636" s="103"/>
      <c r="I636" s="103"/>
      <c r="J636" s="103"/>
      <c r="K636" s="103"/>
      <c r="L636" s="103"/>
      <c r="M636" s="103"/>
      <c r="N636" s="103"/>
      <c r="O636" s="103"/>
      <c r="P636" s="103"/>
      <c r="Q636" s="103"/>
      <c r="R636" s="103"/>
      <c r="S636" s="103"/>
      <c r="T636" s="103"/>
      <c r="U636" s="103"/>
      <c r="V636" s="103"/>
      <c r="W636" s="103"/>
      <c r="X636" s="103"/>
      <c r="Y636" s="103"/>
      <c r="Z636" s="103"/>
      <c r="AA636" s="103"/>
      <c r="AB636" s="103"/>
      <c r="AC636" s="103"/>
      <c r="AD636" s="103"/>
      <c r="AE636" s="103"/>
      <c r="AF636" s="103"/>
      <c r="AG636" s="103"/>
      <c r="AH636" s="103"/>
      <c r="AI636" s="91"/>
      <c r="AJ636" s="396"/>
      <c r="AK636" s="396"/>
      <c r="AL636" s="396"/>
      <c r="AM636" s="396"/>
      <c r="AN636" s="396"/>
      <c r="AO636" s="396"/>
      <c r="AP636" s="396"/>
      <c r="AQ636" s="396"/>
      <c r="AR636" s="396"/>
      <c r="AS636" s="396"/>
      <c r="AT636" s="396"/>
      <c r="AU636" s="396"/>
      <c r="AV636" s="396"/>
      <c r="AW636" s="396"/>
    </row>
    <row r="637" s="490" customFormat="1" ht="10.5" customHeight="1" spans="1:49">
      <c r="A637" s="636"/>
      <c r="B637" s="103"/>
      <c r="C637" s="103"/>
      <c r="D637" s="103"/>
      <c r="E637" s="103"/>
      <c r="F637" s="103"/>
      <c r="G637" s="103"/>
      <c r="H637" s="103"/>
      <c r="I637" s="103"/>
      <c r="J637" s="103"/>
      <c r="K637" s="103"/>
      <c r="L637" s="103"/>
      <c r="M637" s="103"/>
      <c r="N637" s="103"/>
      <c r="O637" s="103"/>
      <c r="P637" s="103"/>
      <c r="Q637" s="103"/>
      <c r="R637" s="103"/>
      <c r="S637" s="103"/>
      <c r="T637" s="103"/>
      <c r="U637" s="103"/>
      <c r="V637" s="103"/>
      <c r="W637" s="103"/>
      <c r="X637" s="103"/>
      <c r="Y637" s="103"/>
      <c r="Z637" s="103"/>
      <c r="AA637" s="103"/>
      <c r="AB637" s="103"/>
      <c r="AC637" s="103"/>
      <c r="AD637" s="103"/>
      <c r="AE637" s="103"/>
      <c r="AF637" s="103"/>
      <c r="AG637" s="103"/>
      <c r="AH637" s="103"/>
      <c r="AI637" s="91"/>
      <c r="AJ637" s="396"/>
      <c r="AK637" s="396"/>
      <c r="AL637" s="396"/>
      <c r="AM637" s="396"/>
      <c r="AN637" s="396"/>
      <c r="AO637" s="396"/>
      <c r="AP637" s="396"/>
      <c r="AQ637" s="396"/>
      <c r="AR637" s="396"/>
      <c r="AS637" s="396"/>
      <c r="AT637" s="396"/>
      <c r="AU637" s="396"/>
      <c r="AV637" s="396"/>
      <c r="AW637" s="396"/>
    </row>
    <row r="638" s="490" customFormat="1" ht="10.5" customHeight="1" spans="1:49">
      <c r="A638" s="636"/>
      <c r="B638" s="103"/>
      <c r="C638" s="103"/>
      <c r="D638" s="103"/>
      <c r="E638" s="103"/>
      <c r="F638" s="103"/>
      <c r="G638" s="103"/>
      <c r="H638" s="103"/>
      <c r="I638" s="103"/>
      <c r="J638" s="103"/>
      <c r="K638" s="103"/>
      <c r="L638" s="103"/>
      <c r="M638" s="103"/>
      <c r="N638" s="103"/>
      <c r="O638" s="103"/>
      <c r="P638" s="103"/>
      <c r="Q638" s="103"/>
      <c r="R638" s="103"/>
      <c r="S638" s="103"/>
      <c r="T638" s="103"/>
      <c r="U638" s="103"/>
      <c r="V638" s="103"/>
      <c r="W638" s="103"/>
      <c r="X638" s="103"/>
      <c r="Y638" s="103"/>
      <c r="Z638" s="103"/>
      <c r="AA638" s="103"/>
      <c r="AB638" s="103"/>
      <c r="AC638" s="103"/>
      <c r="AD638" s="103"/>
      <c r="AE638" s="103"/>
      <c r="AF638" s="103"/>
      <c r="AG638" s="103"/>
      <c r="AH638" s="103"/>
      <c r="AI638" s="91"/>
      <c r="AJ638" s="396"/>
      <c r="AK638" s="396"/>
      <c r="AL638" s="396"/>
      <c r="AM638" s="396"/>
      <c r="AN638" s="396"/>
      <c r="AO638" s="396"/>
      <c r="AP638" s="396"/>
      <c r="AQ638" s="396"/>
      <c r="AR638" s="396"/>
      <c r="AS638" s="396"/>
      <c r="AT638" s="396"/>
      <c r="AU638" s="396"/>
      <c r="AV638" s="396"/>
      <c r="AW638" s="396"/>
    </row>
    <row r="639" s="490" customFormat="1" ht="10.5" customHeight="1" spans="1:49">
      <c r="A639" s="636"/>
      <c r="B639" s="103"/>
      <c r="C639" s="103"/>
      <c r="D639" s="103"/>
      <c r="E639" s="103"/>
      <c r="F639" s="103"/>
      <c r="G639" s="103"/>
      <c r="H639" s="103"/>
      <c r="I639" s="103"/>
      <c r="J639" s="103"/>
      <c r="K639" s="103"/>
      <c r="L639" s="103"/>
      <c r="M639" s="103"/>
      <c r="N639" s="103"/>
      <c r="O639" s="103"/>
      <c r="P639" s="103"/>
      <c r="Q639" s="103"/>
      <c r="R639" s="103"/>
      <c r="S639" s="103"/>
      <c r="T639" s="103"/>
      <c r="U639" s="103"/>
      <c r="V639" s="103"/>
      <c r="W639" s="103"/>
      <c r="X639" s="103"/>
      <c r="Y639" s="103"/>
      <c r="Z639" s="103"/>
      <c r="AA639" s="103"/>
      <c r="AB639" s="103"/>
      <c r="AC639" s="103"/>
      <c r="AD639" s="103"/>
      <c r="AE639" s="103"/>
      <c r="AF639" s="103"/>
      <c r="AG639" s="103"/>
      <c r="AH639" s="103"/>
      <c r="AI639" s="91"/>
      <c r="AJ639" s="396"/>
      <c r="AK639" s="396"/>
      <c r="AL639" s="396"/>
      <c r="AM639" s="396"/>
      <c r="AN639" s="396"/>
      <c r="AO639" s="396"/>
      <c r="AP639" s="396"/>
      <c r="AQ639" s="396"/>
      <c r="AR639" s="396"/>
      <c r="AS639" s="396"/>
      <c r="AT639" s="396"/>
      <c r="AU639" s="396"/>
      <c r="AV639" s="396"/>
      <c r="AW639" s="396"/>
    </row>
    <row r="640" s="490" customFormat="1" ht="10.5" customHeight="1" spans="1:49">
      <c r="A640" s="636"/>
      <c r="B640" s="103"/>
      <c r="C640" s="103"/>
      <c r="D640" s="103"/>
      <c r="E640" s="103"/>
      <c r="F640" s="103"/>
      <c r="G640" s="103"/>
      <c r="H640" s="103"/>
      <c r="I640" s="103"/>
      <c r="J640" s="103"/>
      <c r="K640" s="103"/>
      <c r="L640" s="103"/>
      <c r="M640" s="103"/>
      <c r="N640" s="103"/>
      <c r="O640" s="103"/>
      <c r="P640" s="103"/>
      <c r="Q640" s="103"/>
      <c r="R640" s="103"/>
      <c r="S640" s="103"/>
      <c r="T640" s="103"/>
      <c r="U640" s="103"/>
      <c r="V640" s="103"/>
      <c r="W640" s="103"/>
      <c r="X640" s="103"/>
      <c r="Y640" s="103"/>
      <c r="Z640" s="103"/>
      <c r="AA640" s="103"/>
      <c r="AB640" s="103"/>
      <c r="AC640" s="103"/>
      <c r="AD640" s="103"/>
      <c r="AE640" s="103"/>
      <c r="AF640" s="103"/>
      <c r="AG640" s="103"/>
      <c r="AH640" s="103"/>
      <c r="AI640" s="91"/>
      <c r="AJ640" s="396"/>
      <c r="AK640" s="396"/>
      <c r="AL640" s="396"/>
      <c r="AM640" s="396"/>
      <c r="AN640" s="396"/>
      <c r="AO640" s="396"/>
      <c r="AP640" s="396"/>
      <c r="AQ640" s="396"/>
      <c r="AR640" s="396"/>
      <c r="AS640" s="396"/>
      <c r="AT640" s="396"/>
      <c r="AU640" s="396"/>
      <c r="AV640" s="396"/>
      <c r="AW640" s="396"/>
    </row>
    <row r="641" s="490" customFormat="1" ht="10.5" customHeight="1" spans="1:49">
      <c r="A641" s="636"/>
      <c r="B641" s="103"/>
      <c r="C641" s="103"/>
      <c r="D641" s="103"/>
      <c r="E641" s="103"/>
      <c r="F641" s="103"/>
      <c r="G641" s="103"/>
      <c r="H641" s="103"/>
      <c r="I641" s="103"/>
      <c r="J641" s="103"/>
      <c r="K641" s="103"/>
      <c r="L641" s="103"/>
      <c r="M641" s="103"/>
      <c r="N641" s="103"/>
      <c r="O641" s="103"/>
      <c r="P641" s="103"/>
      <c r="Q641" s="103"/>
      <c r="R641" s="103"/>
      <c r="S641" s="103"/>
      <c r="T641" s="103"/>
      <c r="U641" s="103"/>
      <c r="V641" s="103"/>
      <c r="W641" s="103"/>
      <c r="X641" s="103"/>
      <c r="Y641" s="103"/>
      <c r="Z641" s="103"/>
      <c r="AA641" s="103"/>
      <c r="AB641" s="103"/>
      <c r="AC641" s="103"/>
      <c r="AD641" s="103"/>
      <c r="AE641" s="103"/>
      <c r="AF641" s="103"/>
      <c r="AG641" s="103"/>
      <c r="AH641" s="103"/>
      <c r="AI641" s="91"/>
      <c r="AJ641" s="396"/>
      <c r="AK641" s="396"/>
      <c r="AL641" s="396"/>
      <c r="AM641" s="396"/>
      <c r="AN641" s="396"/>
      <c r="AO641" s="396"/>
      <c r="AP641" s="396"/>
      <c r="AQ641" s="396"/>
      <c r="AR641" s="396"/>
      <c r="AS641" s="396"/>
      <c r="AT641" s="396"/>
      <c r="AU641" s="396"/>
      <c r="AV641" s="396"/>
      <c r="AW641" s="396"/>
    </row>
    <row r="642" s="490" customFormat="1" ht="10.5" customHeight="1" spans="1:49">
      <c r="A642" s="636"/>
      <c r="B642" s="103"/>
      <c r="C642" s="103"/>
      <c r="D642" s="103"/>
      <c r="E642" s="103"/>
      <c r="F642" s="103"/>
      <c r="G642" s="103"/>
      <c r="H642" s="103"/>
      <c r="I642" s="103"/>
      <c r="J642" s="103"/>
      <c r="K642" s="103"/>
      <c r="L642" s="103"/>
      <c r="M642" s="103"/>
      <c r="N642" s="103"/>
      <c r="O642" s="103"/>
      <c r="P642" s="103"/>
      <c r="Q642" s="103"/>
      <c r="R642" s="103"/>
      <c r="S642" s="103"/>
      <c r="T642" s="103"/>
      <c r="U642" s="103"/>
      <c r="V642" s="103"/>
      <c r="W642" s="103"/>
      <c r="X642" s="103"/>
      <c r="Y642" s="103"/>
      <c r="Z642" s="103"/>
      <c r="AA642" s="103"/>
      <c r="AB642" s="103"/>
      <c r="AC642" s="103"/>
      <c r="AD642" s="103"/>
      <c r="AE642" s="103"/>
      <c r="AF642" s="103"/>
      <c r="AG642" s="103"/>
      <c r="AH642" s="103"/>
      <c r="AI642" s="91"/>
      <c r="AJ642" s="396"/>
      <c r="AK642" s="396"/>
      <c r="AL642" s="396"/>
      <c r="AM642" s="396"/>
      <c r="AN642" s="396"/>
      <c r="AO642" s="396"/>
      <c r="AP642" s="396"/>
      <c r="AQ642" s="396"/>
      <c r="AR642" s="396"/>
      <c r="AS642" s="396"/>
      <c r="AT642" s="396"/>
      <c r="AU642" s="396"/>
      <c r="AV642" s="396"/>
      <c r="AW642" s="396"/>
    </row>
    <row r="643" s="490" customFormat="1" ht="10.5" customHeight="1" spans="1:49">
      <c r="A643" s="636"/>
      <c r="B643" s="103"/>
      <c r="C643" s="103"/>
      <c r="D643" s="103"/>
      <c r="E643" s="103"/>
      <c r="F643" s="103"/>
      <c r="G643" s="103"/>
      <c r="H643" s="103"/>
      <c r="I643" s="103"/>
      <c r="J643" s="103"/>
      <c r="K643" s="103"/>
      <c r="L643" s="103"/>
      <c r="M643" s="103"/>
      <c r="N643" s="103"/>
      <c r="O643" s="103"/>
      <c r="P643" s="103"/>
      <c r="Q643" s="103"/>
      <c r="R643" s="103"/>
      <c r="S643" s="103"/>
      <c r="T643" s="103"/>
      <c r="U643" s="103"/>
      <c r="V643" s="103"/>
      <c r="W643" s="103"/>
      <c r="X643" s="103"/>
      <c r="Y643" s="103"/>
      <c r="Z643" s="103"/>
      <c r="AA643" s="103"/>
      <c r="AB643" s="103"/>
      <c r="AC643" s="103"/>
      <c r="AD643" s="103"/>
      <c r="AE643" s="103"/>
      <c r="AF643" s="103"/>
      <c r="AG643" s="103"/>
      <c r="AH643" s="103"/>
      <c r="AI643" s="91"/>
      <c r="AJ643" s="396"/>
      <c r="AK643" s="396"/>
      <c r="AL643" s="396"/>
      <c r="AM643" s="396"/>
      <c r="AN643" s="396"/>
      <c r="AO643" s="396"/>
      <c r="AP643" s="396"/>
      <c r="AQ643" s="396"/>
      <c r="AR643" s="396"/>
      <c r="AS643" s="396"/>
      <c r="AT643" s="396"/>
      <c r="AU643" s="396"/>
      <c r="AV643" s="396"/>
      <c r="AW643" s="396"/>
    </row>
    <row r="644" s="490" customFormat="1" ht="10.5" customHeight="1" spans="1:49">
      <c r="A644" s="636"/>
      <c r="B644" s="103"/>
      <c r="C644" s="103"/>
      <c r="D644" s="103"/>
      <c r="E644" s="103"/>
      <c r="F644" s="103"/>
      <c r="G644" s="103"/>
      <c r="H644" s="103"/>
      <c r="I644" s="103"/>
      <c r="J644" s="103"/>
      <c r="K644" s="103"/>
      <c r="L644" s="103"/>
      <c r="M644" s="103"/>
      <c r="N644" s="103"/>
      <c r="O644" s="103"/>
      <c r="P644" s="103"/>
      <c r="Q644" s="103"/>
      <c r="R644" s="103"/>
      <c r="S644" s="103"/>
      <c r="T644" s="103"/>
      <c r="U644" s="103"/>
      <c r="V644" s="103"/>
      <c r="W644" s="103"/>
      <c r="X644" s="103"/>
      <c r="Y644" s="103"/>
      <c r="Z644" s="103"/>
      <c r="AA644" s="103"/>
      <c r="AB644" s="103"/>
      <c r="AC644" s="103"/>
      <c r="AD644" s="103"/>
      <c r="AE644" s="103"/>
      <c r="AF644" s="103"/>
      <c r="AG644" s="103"/>
      <c r="AH644" s="103"/>
      <c r="AI644" s="91"/>
      <c r="AJ644" s="396"/>
      <c r="AK644" s="396"/>
      <c r="AL644" s="396"/>
      <c r="AM644" s="396"/>
      <c r="AN644" s="396"/>
      <c r="AO644" s="396"/>
      <c r="AP644" s="396"/>
      <c r="AQ644" s="396"/>
      <c r="AR644" s="396"/>
      <c r="AS644" s="396"/>
      <c r="AT644" s="396"/>
      <c r="AU644" s="396"/>
      <c r="AV644" s="396"/>
      <c r="AW644" s="396"/>
    </row>
    <row r="645" s="490" customFormat="1" ht="10.5" customHeight="1" spans="1:49">
      <c r="A645" s="636"/>
      <c r="B645" s="103"/>
      <c r="C645" s="103"/>
      <c r="D645" s="103"/>
      <c r="E645" s="103"/>
      <c r="F645" s="103"/>
      <c r="G645" s="103"/>
      <c r="H645" s="103"/>
      <c r="I645" s="103"/>
      <c r="J645" s="103"/>
      <c r="K645" s="103"/>
      <c r="L645" s="103"/>
      <c r="M645" s="103"/>
      <c r="N645" s="103"/>
      <c r="O645" s="103"/>
      <c r="P645" s="103"/>
      <c r="Q645" s="103"/>
      <c r="R645" s="103"/>
      <c r="S645" s="103"/>
      <c r="T645" s="103"/>
      <c r="U645" s="103"/>
      <c r="V645" s="103"/>
      <c r="W645" s="103"/>
      <c r="X645" s="103"/>
      <c r="Y645" s="103"/>
      <c r="Z645" s="103"/>
      <c r="AA645" s="103"/>
      <c r="AB645" s="103"/>
      <c r="AC645" s="103"/>
      <c r="AD645" s="103"/>
      <c r="AE645" s="103"/>
      <c r="AF645" s="103"/>
      <c r="AG645" s="103"/>
      <c r="AH645" s="103"/>
      <c r="AI645" s="91"/>
      <c r="AJ645" s="396"/>
      <c r="AK645" s="396"/>
      <c r="AL645" s="396"/>
      <c r="AM645" s="396"/>
      <c r="AN645" s="396"/>
      <c r="AO645" s="396"/>
      <c r="AP645" s="396"/>
      <c r="AQ645" s="396"/>
      <c r="AR645" s="396"/>
      <c r="AS645" s="396"/>
      <c r="AT645" s="396"/>
      <c r="AU645" s="396"/>
      <c r="AV645" s="396"/>
      <c r="AW645" s="396"/>
    </row>
    <row r="646" s="490" customFormat="1" ht="10.5" customHeight="1" spans="1:49">
      <c r="A646" s="636"/>
      <c r="B646" s="103"/>
      <c r="C646" s="103"/>
      <c r="D646" s="103"/>
      <c r="E646" s="103"/>
      <c r="F646" s="103"/>
      <c r="G646" s="103"/>
      <c r="H646" s="103"/>
      <c r="I646" s="103"/>
      <c r="J646" s="103"/>
      <c r="K646" s="103"/>
      <c r="L646" s="103"/>
      <c r="M646" s="103"/>
      <c r="N646" s="103"/>
      <c r="O646" s="103"/>
      <c r="P646" s="103"/>
      <c r="Q646" s="103"/>
      <c r="R646" s="103"/>
      <c r="S646" s="103"/>
      <c r="T646" s="103"/>
      <c r="U646" s="103"/>
      <c r="V646" s="103"/>
      <c r="W646" s="103"/>
      <c r="X646" s="103"/>
      <c r="Y646" s="103"/>
      <c r="Z646" s="103"/>
      <c r="AA646" s="103"/>
      <c r="AB646" s="103"/>
      <c r="AC646" s="103"/>
      <c r="AD646" s="103"/>
      <c r="AE646" s="103"/>
      <c r="AF646" s="103"/>
      <c r="AG646" s="103"/>
      <c r="AH646" s="103"/>
      <c r="AI646" s="91"/>
      <c r="AJ646" s="396"/>
      <c r="AK646" s="396"/>
      <c r="AL646" s="396"/>
      <c r="AM646" s="396"/>
      <c r="AN646" s="396"/>
      <c r="AO646" s="396"/>
      <c r="AP646" s="396"/>
      <c r="AQ646" s="396"/>
      <c r="AR646" s="396"/>
      <c r="AS646" s="396"/>
      <c r="AT646" s="396"/>
      <c r="AU646" s="396"/>
      <c r="AV646" s="396"/>
      <c r="AW646" s="396"/>
    </row>
    <row r="647" s="490" customFormat="1" ht="10.5" customHeight="1" spans="1:49">
      <c r="A647" s="636"/>
      <c r="B647" s="103"/>
      <c r="C647" s="103"/>
      <c r="D647" s="103"/>
      <c r="E647" s="103"/>
      <c r="F647" s="103"/>
      <c r="G647" s="103"/>
      <c r="H647" s="103"/>
      <c r="I647" s="103"/>
      <c r="J647" s="103"/>
      <c r="K647" s="103"/>
      <c r="L647" s="103"/>
      <c r="M647" s="103"/>
      <c r="N647" s="103"/>
      <c r="O647" s="103"/>
      <c r="P647" s="103"/>
      <c r="Q647" s="103"/>
      <c r="R647" s="103"/>
      <c r="S647" s="103"/>
      <c r="T647" s="103"/>
      <c r="U647" s="103"/>
      <c r="V647" s="103"/>
      <c r="W647" s="103"/>
      <c r="X647" s="103"/>
      <c r="Y647" s="103"/>
      <c r="Z647" s="103"/>
      <c r="AA647" s="103"/>
      <c r="AB647" s="103"/>
      <c r="AC647" s="103"/>
      <c r="AD647" s="103"/>
      <c r="AE647" s="103"/>
      <c r="AF647" s="103"/>
      <c r="AG647" s="103"/>
      <c r="AH647" s="103"/>
      <c r="AI647" s="91"/>
      <c r="AJ647" s="396"/>
      <c r="AK647" s="396"/>
      <c r="AL647" s="396"/>
      <c r="AM647" s="396"/>
      <c r="AN647" s="396"/>
      <c r="AO647" s="396"/>
      <c r="AP647" s="396"/>
      <c r="AQ647" s="396"/>
      <c r="AR647" s="396"/>
      <c r="AS647" s="396"/>
      <c r="AT647" s="396"/>
      <c r="AU647" s="396"/>
      <c r="AV647" s="396"/>
      <c r="AW647" s="396"/>
    </row>
    <row r="648" s="490" customFormat="1" ht="10.5" customHeight="1" spans="1:49">
      <c r="A648" s="636"/>
      <c r="B648" s="103"/>
      <c r="C648" s="103"/>
      <c r="D648" s="103"/>
      <c r="E648" s="103"/>
      <c r="F648" s="103"/>
      <c r="G648" s="103"/>
      <c r="H648" s="103"/>
      <c r="I648" s="103"/>
      <c r="J648" s="103"/>
      <c r="K648" s="103"/>
      <c r="L648" s="103"/>
      <c r="M648" s="103"/>
      <c r="N648" s="103"/>
      <c r="O648" s="103"/>
      <c r="P648" s="103"/>
      <c r="Q648" s="103"/>
      <c r="R648" s="103"/>
      <c r="S648" s="103"/>
      <c r="T648" s="103"/>
      <c r="U648" s="103"/>
      <c r="V648" s="103"/>
      <c r="W648" s="103"/>
      <c r="X648" s="103"/>
      <c r="Y648" s="103"/>
      <c r="Z648" s="103"/>
      <c r="AA648" s="103"/>
      <c r="AB648" s="103"/>
      <c r="AC648" s="103"/>
      <c r="AD648" s="103"/>
      <c r="AE648" s="103"/>
      <c r="AF648" s="103"/>
      <c r="AG648" s="103"/>
      <c r="AH648" s="103"/>
      <c r="AI648" s="91"/>
      <c r="AJ648" s="396"/>
      <c r="AK648" s="396"/>
      <c r="AL648" s="396"/>
      <c r="AM648" s="396"/>
      <c r="AN648" s="396"/>
      <c r="AO648" s="396"/>
      <c r="AP648" s="396"/>
      <c r="AQ648" s="396"/>
      <c r="AR648" s="396"/>
      <c r="AS648" s="396"/>
      <c r="AT648" s="396"/>
      <c r="AU648" s="396"/>
      <c r="AV648" s="396"/>
      <c r="AW648" s="396"/>
    </row>
    <row r="649" s="490" customFormat="1" ht="10.5" customHeight="1" spans="1:49">
      <c r="A649" s="636"/>
      <c r="B649" s="103"/>
      <c r="C649" s="103"/>
      <c r="D649" s="103"/>
      <c r="E649" s="103"/>
      <c r="F649" s="103"/>
      <c r="G649" s="103"/>
      <c r="H649" s="103"/>
      <c r="I649" s="103"/>
      <c r="J649" s="103"/>
      <c r="K649" s="103"/>
      <c r="L649" s="103"/>
      <c r="M649" s="103"/>
      <c r="N649" s="103"/>
      <c r="O649" s="103"/>
      <c r="P649" s="103"/>
      <c r="Q649" s="103"/>
      <c r="R649" s="103"/>
      <c r="S649" s="103"/>
      <c r="T649" s="103"/>
      <c r="U649" s="103"/>
      <c r="V649" s="103"/>
      <c r="W649" s="103"/>
      <c r="X649" s="103"/>
      <c r="Y649" s="103"/>
      <c r="Z649" s="103"/>
      <c r="AA649" s="103"/>
      <c r="AB649" s="103"/>
      <c r="AC649" s="103"/>
      <c r="AD649" s="103"/>
      <c r="AE649" s="103"/>
      <c r="AF649" s="103"/>
      <c r="AG649" s="103"/>
      <c r="AH649" s="103"/>
      <c r="AI649" s="91"/>
      <c r="AJ649" s="396"/>
      <c r="AK649" s="396"/>
      <c r="AL649" s="396"/>
      <c r="AM649" s="396"/>
      <c r="AN649" s="396"/>
      <c r="AO649" s="396"/>
      <c r="AP649" s="396"/>
      <c r="AQ649" s="396"/>
      <c r="AR649" s="396"/>
      <c r="AS649" s="396"/>
      <c r="AT649" s="396"/>
      <c r="AU649" s="396"/>
      <c r="AV649" s="396"/>
      <c r="AW649" s="396"/>
    </row>
    <row r="650" s="490" customFormat="1" ht="10.5" customHeight="1" spans="1:49">
      <c r="A650" s="636"/>
      <c r="B650" s="103"/>
      <c r="C650" s="103"/>
      <c r="D650" s="103"/>
      <c r="E650" s="103"/>
      <c r="F650" s="103"/>
      <c r="G650" s="103"/>
      <c r="H650" s="103"/>
      <c r="I650" s="103"/>
      <c r="J650" s="103"/>
      <c r="K650" s="103"/>
      <c r="L650" s="103"/>
      <c r="M650" s="103"/>
      <c r="N650" s="103"/>
      <c r="O650" s="103"/>
      <c r="P650" s="103"/>
      <c r="Q650" s="103"/>
      <c r="R650" s="103"/>
      <c r="S650" s="103"/>
      <c r="T650" s="103"/>
      <c r="U650" s="103"/>
      <c r="V650" s="103"/>
      <c r="W650" s="103"/>
      <c r="X650" s="103"/>
      <c r="Y650" s="103"/>
      <c r="Z650" s="103"/>
      <c r="AA650" s="103"/>
      <c r="AB650" s="103"/>
      <c r="AC650" s="103"/>
      <c r="AD650" s="103"/>
      <c r="AE650" s="103"/>
      <c r="AF650" s="103"/>
      <c r="AG650" s="103"/>
      <c r="AH650" s="103"/>
      <c r="AI650" s="91"/>
      <c r="AJ650" s="396"/>
      <c r="AK650" s="396"/>
      <c r="AL650" s="396"/>
      <c r="AM650" s="396"/>
      <c r="AN650" s="396"/>
      <c r="AO650" s="396"/>
      <c r="AP650" s="396"/>
      <c r="AQ650" s="396"/>
      <c r="AR650" s="396"/>
      <c r="AS650" s="396"/>
      <c r="AT650" s="396"/>
      <c r="AU650" s="396"/>
      <c r="AV650" s="396"/>
      <c r="AW650" s="396"/>
    </row>
    <row r="651" s="490" customFormat="1" ht="10.5" customHeight="1" spans="1:49">
      <c r="A651" s="636">
        <v>36</v>
      </c>
      <c r="B651" s="103"/>
      <c r="C651" s="103"/>
      <c r="D651" s="103"/>
      <c r="E651" s="103"/>
      <c r="F651" s="103"/>
      <c r="G651" s="103"/>
      <c r="H651" s="103"/>
      <c r="I651" s="103"/>
      <c r="J651" s="103"/>
      <c r="K651" s="103"/>
      <c r="L651" s="103"/>
      <c r="M651" s="103"/>
      <c r="N651" s="103"/>
      <c r="O651" s="103"/>
      <c r="P651" s="103"/>
      <c r="Q651" s="103"/>
      <c r="R651" s="103"/>
      <c r="S651" s="103"/>
      <c r="T651" s="103"/>
      <c r="U651" s="103"/>
      <c r="V651" s="103"/>
      <c r="W651" s="103"/>
      <c r="X651" s="103"/>
      <c r="Y651" s="103"/>
      <c r="Z651" s="103"/>
      <c r="AA651" s="103"/>
      <c r="AB651" s="103"/>
      <c r="AC651" s="103"/>
      <c r="AD651" s="103"/>
      <c r="AE651" s="103"/>
      <c r="AF651" s="103"/>
      <c r="AG651" s="103"/>
      <c r="AH651" s="103"/>
      <c r="AI651" s="91"/>
      <c r="AJ651" s="396"/>
      <c r="AK651" s="396"/>
      <c r="AL651" s="396"/>
      <c r="AM651" s="396"/>
      <c r="AN651" s="396"/>
      <c r="AO651" s="396"/>
      <c r="AP651" s="396"/>
      <c r="AQ651" s="396"/>
      <c r="AR651" s="396"/>
      <c r="AS651" s="396"/>
      <c r="AT651" s="396"/>
      <c r="AU651" s="396"/>
      <c r="AV651" s="396"/>
      <c r="AW651" s="396"/>
    </row>
    <row r="652" s="490" customFormat="1" ht="10.5" customHeight="1" spans="1:49">
      <c r="A652" s="636"/>
      <c r="B652" s="103"/>
      <c r="C652" s="103"/>
      <c r="D652" s="103"/>
      <c r="E652" s="103"/>
      <c r="F652" s="103"/>
      <c r="G652" s="103"/>
      <c r="H652" s="103"/>
      <c r="I652" s="103"/>
      <c r="J652" s="103"/>
      <c r="K652" s="103"/>
      <c r="L652" s="103"/>
      <c r="M652" s="103"/>
      <c r="N652" s="103"/>
      <c r="O652" s="103"/>
      <c r="P652" s="103"/>
      <c r="Q652" s="103"/>
      <c r="R652" s="103"/>
      <c r="S652" s="103"/>
      <c r="T652" s="103"/>
      <c r="U652" s="103"/>
      <c r="V652" s="103"/>
      <c r="W652" s="103"/>
      <c r="X652" s="103"/>
      <c r="Y652" s="103"/>
      <c r="Z652" s="103"/>
      <c r="AA652" s="103"/>
      <c r="AB652" s="103"/>
      <c r="AC652" s="103"/>
      <c r="AD652" s="103"/>
      <c r="AE652" s="103"/>
      <c r="AF652" s="103"/>
      <c r="AG652" s="103"/>
      <c r="AH652" s="103"/>
      <c r="AI652" s="91"/>
      <c r="AJ652" s="396"/>
      <c r="AK652" s="396"/>
      <c r="AL652" s="396"/>
      <c r="AM652" s="396"/>
      <c r="AN652" s="396"/>
      <c r="AO652" s="396"/>
      <c r="AP652" s="396"/>
      <c r="AQ652" s="396"/>
      <c r="AR652" s="396"/>
      <c r="AS652" s="396"/>
      <c r="AT652" s="396"/>
      <c r="AU652" s="396"/>
      <c r="AV652" s="396"/>
      <c r="AW652" s="396"/>
    </row>
  </sheetData>
  <sheetProtection selectLockedCells="1" selectUnlockedCells="1"/>
  <mergeCells count="242">
    <mergeCell ref="A1:AH1"/>
    <mergeCell ref="A2:AH2"/>
    <mergeCell ref="A3:AH3"/>
    <mergeCell ref="AF4:AH4"/>
    <mergeCell ref="B9:E9"/>
    <mergeCell ref="B10:E10"/>
    <mergeCell ref="E18:F18"/>
    <mergeCell ref="AE29:AF29"/>
    <mergeCell ref="E40:F40"/>
    <mergeCell ref="B59:C59"/>
    <mergeCell ref="B62:C62"/>
    <mergeCell ref="B69:C69"/>
    <mergeCell ref="A134:AH134"/>
    <mergeCell ref="B142:E142"/>
    <mergeCell ref="B143:E143"/>
    <mergeCell ref="B146:C146"/>
    <mergeCell ref="B150:C150"/>
    <mergeCell ref="E185:AC185"/>
    <mergeCell ref="E188:AC188"/>
    <mergeCell ref="A260:AH260"/>
    <mergeCell ref="B266:E266"/>
    <mergeCell ref="B267:E267"/>
    <mergeCell ref="B272:C272"/>
    <mergeCell ref="Z301:AA301"/>
    <mergeCell ref="B309:C309"/>
    <mergeCell ref="E312:F312"/>
    <mergeCell ref="A402:AH402"/>
    <mergeCell ref="B408:E408"/>
    <mergeCell ref="B409:E409"/>
    <mergeCell ref="B411:C411"/>
    <mergeCell ref="B419:C419"/>
    <mergeCell ref="B440:C440"/>
    <mergeCell ref="B452:C452"/>
    <mergeCell ref="AC474:AD474"/>
    <mergeCell ref="B475:C475"/>
    <mergeCell ref="A520:AH520"/>
    <mergeCell ref="B527:E527"/>
    <mergeCell ref="B528:E528"/>
    <mergeCell ref="B530:C530"/>
    <mergeCell ref="B551:C551"/>
    <mergeCell ref="B565:C565"/>
    <mergeCell ref="AD583:AE583"/>
    <mergeCell ref="B590:C590"/>
    <mergeCell ref="AD593:AE593"/>
    <mergeCell ref="B609:C609"/>
    <mergeCell ref="AD611:AE611"/>
    <mergeCell ref="A631:AH631"/>
    <mergeCell ref="A651:AH651"/>
    <mergeCell ref="D204:D205"/>
    <mergeCell ref="D415:D416"/>
    <mergeCell ref="D456:D457"/>
    <mergeCell ref="D569:D570"/>
    <mergeCell ref="E19:E20"/>
    <mergeCell ref="E25:E26"/>
    <mergeCell ref="E41:E42"/>
    <mergeCell ref="E55:E56"/>
    <mergeCell ref="E204:E205"/>
    <mergeCell ref="E313:E314"/>
    <mergeCell ref="E415:E416"/>
    <mergeCell ref="E456:E457"/>
    <mergeCell ref="E569:E570"/>
    <mergeCell ref="F19:F20"/>
    <mergeCell ref="F25:F26"/>
    <mergeCell ref="F41:F42"/>
    <mergeCell ref="F55:F56"/>
    <mergeCell ref="F313:F314"/>
    <mergeCell ref="N204:N205"/>
    <mergeCell ref="N415:N416"/>
    <mergeCell ref="N456:N457"/>
    <mergeCell ref="N569:N570"/>
    <mergeCell ref="O204:O205"/>
    <mergeCell ref="O313:O314"/>
    <mergeCell ref="O415:O416"/>
    <mergeCell ref="O456:O457"/>
    <mergeCell ref="O569:O570"/>
    <mergeCell ref="P313:P314"/>
    <mergeCell ref="AA475:AA476"/>
    <mergeCell ref="AA534:AA535"/>
    <mergeCell ref="AA538:AA539"/>
    <mergeCell ref="AA542:AA543"/>
    <mergeCell ref="AA554:AA555"/>
    <mergeCell ref="AA557:AA558"/>
    <mergeCell ref="AB584:AB585"/>
    <mergeCell ref="AB594:AB595"/>
    <mergeCell ref="AB598:AB599"/>
    <mergeCell ref="AB602:AB603"/>
    <mergeCell ref="AB612:AB613"/>
    <mergeCell ref="AB615:AB616"/>
    <mergeCell ref="AD63:AD64"/>
    <mergeCell ref="AD66:AD67"/>
    <mergeCell ref="AD69:AD70"/>
    <mergeCell ref="AD72:AD73"/>
    <mergeCell ref="AD75:AD76"/>
    <mergeCell ref="AD78:AD79"/>
    <mergeCell ref="AD149:AD150"/>
    <mergeCell ref="AD152:AD153"/>
    <mergeCell ref="AD155:AD156"/>
    <mergeCell ref="AD158:AD159"/>
    <mergeCell ref="AD161:AD162"/>
    <mergeCell ref="AD164:AD165"/>
    <mergeCell ref="AD167:AD168"/>
    <mergeCell ref="AD170:AD171"/>
    <mergeCell ref="AD173:AD174"/>
    <mergeCell ref="AD176:AD177"/>
    <mergeCell ref="AD182:AD183"/>
    <mergeCell ref="AD185:AD186"/>
    <mergeCell ref="AD188:AD189"/>
    <mergeCell ref="AD191:AD192"/>
    <mergeCell ref="AD210:AD211"/>
    <mergeCell ref="AD213:AD214"/>
    <mergeCell ref="AD216:AD217"/>
    <mergeCell ref="AD219:AD220"/>
    <mergeCell ref="AD275:AD276"/>
    <mergeCell ref="AD278:AD279"/>
    <mergeCell ref="AD281:AD282"/>
    <mergeCell ref="AD284:AD285"/>
    <mergeCell ref="AD287:AD288"/>
    <mergeCell ref="AD290:AD291"/>
    <mergeCell ref="AD293:AD294"/>
    <mergeCell ref="AD296:AD297"/>
    <mergeCell ref="AD299:AD300"/>
    <mergeCell ref="AD305:AD306"/>
    <mergeCell ref="AD424:AD425"/>
    <mergeCell ref="AD427:AD428"/>
    <mergeCell ref="AD430:AD431"/>
    <mergeCell ref="AD433:AD434"/>
    <mergeCell ref="AD436:AD437"/>
    <mergeCell ref="AD444:AD445"/>
    <mergeCell ref="AD448:AD449"/>
    <mergeCell ref="AE49:AE50"/>
    <mergeCell ref="AE52:AE53"/>
    <mergeCell ref="AE63:AE64"/>
    <mergeCell ref="AE66:AE67"/>
    <mergeCell ref="AE69:AE70"/>
    <mergeCell ref="AE72:AE73"/>
    <mergeCell ref="AE75:AE76"/>
    <mergeCell ref="AE78:AE79"/>
    <mergeCell ref="AE149:AE150"/>
    <mergeCell ref="AE152:AE153"/>
    <mergeCell ref="AE155:AE156"/>
    <mergeCell ref="AE158:AE159"/>
    <mergeCell ref="AE161:AE162"/>
    <mergeCell ref="AE164:AE165"/>
    <mergeCell ref="AE167:AE168"/>
    <mergeCell ref="AE170:AE171"/>
    <mergeCell ref="AE173:AE174"/>
    <mergeCell ref="AE176:AE177"/>
    <mergeCell ref="AE182:AE183"/>
    <mergeCell ref="AE185:AE186"/>
    <mergeCell ref="AE188:AE189"/>
    <mergeCell ref="AE191:AE192"/>
    <mergeCell ref="AE210:AE211"/>
    <mergeCell ref="AE213:AE214"/>
    <mergeCell ref="AE216:AE217"/>
    <mergeCell ref="AE219:AE220"/>
    <mergeCell ref="AE275:AE276"/>
    <mergeCell ref="AE278:AE279"/>
    <mergeCell ref="AE281:AE282"/>
    <mergeCell ref="AE284:AE285"/>
    <mergeCell ref="AE287:AE288"/>
    <mergeCell ref="AE290:AE291"/>
    <mergeCell ref="AE293:AE294"/>
    <mergeCell ref="AE296:AE297"/>
    <mergeCell ref="AE299:AE300"/>
    <mergeCell ref="AE305:AE306"/>
    <mergeCell ref="AE424:AE425"/>
    <mergeCell ref="AE427:AE428"/>
    <mergeCell ref="AE430:AE431"/>
    <mergeCell ref="AE433:AE434"/>
    <mergeCell ref="AE436:AE437"/>
    <mergeCell ref="AE444:AE445"/>
    <mergeCell ref="AE448:AE449"/>
    <mergeCell ref="AE475:AE476"/>
    <mergeCell ref="AE534:AE535"/>
    <mergeCell ref="AE538:AE539"/>
    <mergeCell ref="AE542:AE543"/>
    <mergeCell ref="AE546:AE547"/>
    <mergeCell ref="AE554:AE555"/>
    <mergeCell ref="AE557:AE558"/>
    <mergeCell ref="AE560:AE561"/>
    <mergeCell ref="AF49:AF50"/>
    <mergeCell ref="AF52:AF53"/>
    <mergeCell ref="AF584:AF585"/>
    <mergeCell ref="AF594:AF595"/>
    <mergeCell ref="AF598:AF599"/>
    <mergeCell ref="AF602:AF603"/>
    <mergeCell ref="AF605:AF606"/>
    <mergeCell ref="AF612:AF613"/>
    <mergeCell ref="AF615:AF616"/>
    <mergeCell ref="AF619:AF620"/>
    <mergeCell ref="AG30:AG31"/>
    <mergeCell ref="B197:N198"/>
    <mergeCell ref="B269:P270"/>
    <mergeCell ref="AD30:AF31"/>
    <mergeCell ref="AC619:AE620"/>
    <mergeCell ref="AC594:AE595"/>
    <mergeCell ref="AC598:AE599"/>
    <mergeCell ref="AC602:AE603"/>
    <mergeCell ref="G41:I42"/>
    <mergeCell ref="F204:H205"/>
    <mergeCell ref="P204:R205"/>
    <mergeCell ref="F415:H416"/>
    <mergeCell ref="G55:I56"/>
    <mergeCell ref="B262:G263"/>
    <mergeCell ref="H262:I263"/>
    <mergeCell ref="F266:G267"/>
    <mergeCell ref="F527:G528"/>
    <mergeCell ref="P415:R416"/>
    <mergeCell ref="E302:AA303"/>
    <mergeCell ref="AC612:AE613"/>
    <mergeCell ref="AC615:AE616"/>
    <mergeCell ref="AC605:AE606"/>
    <mergeCell ref="AC584:AE585"/>
    <mergeCell ref="AB554:AD555"/>
    <mergeCell ref="AB557:AD558"/>
    <mergeCell ref="G313:I314"/>
    <mergeCell ref="Q313:S314"/>
    <mergeCell ref="F408:G409"/>
    <mergeCell ref="F456:H457"/>
    <mergeCell ref="P456:R457"/>
    <mergeCell ref="AB534:AD535"/>
    <mergeCell ref="AB538:AD539"/>
    <mergeCell ref="AB542:AD543"/>
    <mergeCell ref="AB475:AD476"/>
    <mergeCell ref="B523:G524"/>
    <mergeCell ref="H523:I524"/>
    <mergeCell ref="B404:G405"/>
    <mergeCell ref="H404:I405"/>
    <mergeCell ref="F569:H570"/>
    <mergeCell ref="P569:R570"/>
    <mergeCell ref="AB546:AD547"/>
    <mergeCell ref="AB560:AD561"/>
    <mergeCell ref="B138:G139"/>
    <mergeCell ref="H138:I139"/>
    <mergeCell ref="F142:G143"/>
    <mergeCell ref="G19:I20"/>
    <mergeCell ref="B5:G6"/>
    <mergeCell ref="H5:I6"/>
    <mergeCell ref="F9:G10"/>
    <mergeCell ref="B12:N13"/>
    <mergeCell ref="G25:I26"/>
    <mergeCell ref="B34:N35"/>
  </mergeCells>
  <printOptions horizontalCentered="1" verticalCentered="1"/>
  <pageMargins left="0.15748031496063" right="0.196850393700787" top="0.31496062992126" bottom="0.275590551181102" header="0.511811023622047" footer="0.511811023622047"/>
  <pageSetup paperSize="9" scale="66" firstPageNumber="2" orientation="portrait" useFirstPageNumber="1" horizontalDpi="300" verticalDpi="300"/>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W101"/>
  <sheetViews>
    <sheetView showGridLines="0" view="pageBreakPreview" zoomScaleNormal="100" topLeftCell="A22" workbookViewId="0">
      <selection activeCell="AD46" sqref="AD46:AF47"/>
    </sheetView>
  </sheetViews>
  <sheetFormatPr defaultColWidth="9.14285714285714" defaultRowHeight="11.25"/>
  <cols>
    <col min="1" max="1" width="3.71428571428571" style="178" customWidth="1"/>
    <col min="2" max="2" width="0.714285714285714" style="179" customWidth="1"/>
    <col min="3" max="3" width="4.42857142857143" style="179" customWidth="1"/>
    <col min="4" max="4" width="3.85714285714286" style="179" customWidth="1"/>
    <col min="5" max="6" width="4.85714285714286" style="179" customWidth="1"/>
    <col min="7" max="9" width="3.42857142857143" style="179" customWidth="1"/>
    <col min="10" max="13" width="3.71428571428571" style="179" customWidth="1"/>
    <col min="14" max="14" width="4.42857142857143" style="179" customWidth="1"/>
    <col min="15" max="17" width="3.28571428571429" style="179" customWidth="1"/>
    <col min="18" max="20" width="3.85714285714286" style="179" customWidth="1"/>
    <col min="21" max="21" width="7" style="179" customWidth="1"/>
    <col min="22" max="23" width="3.85714285714286" style="179" customWidth="1"/>
    <col min="24" max="24" width="2.85714285714286" style="179" customWidth="1"/>
    <col min="25" max="33" width="3.85714285714286" style="179" customWidth="1"/>
    <col min="34" max="34" width="6" style="179" customWidth="1"/>
    <col min="35" max="35" width="4.28571428571429" style="179" customWidth="1"/>
    <col min="36" max="36" width="3.85714285714286" style="179" customWidth="1"/>
    <col min="37" max="38" width="3.71428571428571" style="179" customWidth="1"/>
    <col min="39" max="16384" width="9.14285714285714" style="179"/>
  </cols>
  <sheetData>
    <row r="1" ht="12" spans="1:38">
      <c r="A1" s="67" t="s">
        <v>1311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180"/>
    </row>
    <row r="2" spans="1:38">
      <c r="A2" s="68" t="s">
        <v>108</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181"/>
    </row>
    <row r="3" spans="1:38">
      <c r="A3" s="69" t="s">
        <v>1312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182"/>
    </row>
    <row r="4" ht="26.25" customHeight="1" spans="1:38">
      <c r="A4" s="208"/>
      <c r="B4" s="273"/>
      <c r="C4" s="150"/>
      <c r="D4" s="194"/>
      <c r="E4" s="194"/>
      <c r="F4" s="194"/>
      <c r="G4" s="194"/>
      <c r="H4" s="194"/>
      <c r="I4" s="194"/>
      <c r="J4" s="194"/>
      <c r="K4" s="194"/>
      <c r="L4" s="194"/>
      <c r="M4" s="194"/>
      <c r="N4" s="194"/>
      <c r="O4" s="194"/>
      <c r="P4" s="194"/>
      <c r="Q4" s="194"/>
      <c r="R4" s="274"/>
      <c r="S4" s="274"/>
      <c r="T4" s="274"/>
      <c r="U4" s="274"/>
      <c r="V4" s="274"/>
      <c r="W4" s="274"/>
      <c r="X4" s="274"/>
      <c r="Y4" s="274"/>
      <c r="Z4" s="274"/>
      <c r="AA4" s="274"/>
      <c r="AB4" s="274"/>
      <c r="AC4" s="274"/>
      <c r="AD4" s="274"/>
      <c r="AE4" s="274"/>
      <c r="AF4" s="274"/>
      <c r="AG4" s="274"/>
      <c r="AH4" s="274"/>
      <c r="AI4" s="274"/>
      <c r="AJ4" s="274"/>
      <c r="AK4" s="194"/>
      <c r="AL4" s="211"/>
    </row>
    <row r="5" ht="15" customHeight="1" spans="1:38">
      <c r="A5" s="208"/>
      <c r="B5" s="188" t="s">
        <v>1313</v>
      </c>
      <c r="C5" s="189"/>
      <c r="D5" s="189"/>
      <c r="E5" s="189"/>
      <c r="F5" s="189"/>
      <c r="G5" s="190"/>
      <c r="H5" s="74" t="s">
        <v>1571</v>
      </c>
      <c r="I5" s="75"/>
      <c r="J5" s="191"/>
      <c r="K5" s="192" t="s">
        <v>1572</v>
      </c>
      <c r="L5" s="191"/>
      <c r="M5" s="191"/>
      <c r="O5" s="194"/>
      <c r="P5" s="194"/>
      <c r="Q5" s="194"/>
      <c r="R5" s="274"/>
      <c r="S5" s="274"/>
      <c r="T5" s="274"/>
      <c r="U5" s="274"/>
      <c r="V5" s="274"/>
      <c r="W5" s="274"/>
      <c r="X5" s="274"/>
      <c r="Y5" s="274"/>
      <c r="Z5" s="274"/>
      <c r="AA5" s="274"/>
      <c r="AB5" s="274"/>
      <c r="AC5" s="274"/>
      <c r="AD5" s="274"/>
      <c r="AE5" s="274"/>
      <c r="AF5" s="274"/>
      <c r="AG5" s="274"/>
      <c r="AH5" s="274"/>
      <c r="AI5" s="274"/>
      <c r="AJ5" s="274"/>
      <c r="AK5" s="194"/>
      <c r="AL5" s="211"/>
    </row>
    <row r="6" ht="15" customHeight="1" spans="1:38">
      <c r="A6" s="208"/>
      <c r="B6" s="196"/>
      <c r="C6" s="197"/>
      <c r="D6" s="197"/>
      <c r="E6" s="197"/>
      <c r="F6" s="197"/>
      <c r="G6" s="198"/>
      <c r="H6" s="83"/>
      <c r="I6" s="84"/>
      <c r="J6" s="199"/>
      <c r="K6" s="85" t="s">
        <v>1573</v>
      </c>
      <c r="L6" s="199"/>
      <c r="M6" s="199"/>
      <c r="O6" s="194"/>
      <c r="P6" s="194"/>
      <c r="Q6" s="194"/>
      <c r="R6" s="274"/>
      <c r="S6" s="274"/>
      <c r="T6" s="274"/>
      <c r="U6" s="274"/>
      <c r="V6" s="274"/>
      <c r="W6" s="274"/>
      <c r="X6" s="274"/>
      <c r="Y6" s="274"/>
      <c r="Z6" s="274"/>
      <c r="AA6" s="274"/>
      <c r="AB6" s="274"/>
      <c r="AC6" s="274"/>
      <c r="AD6" s="274"/>
      <c r="AE6" s="274"/>
      <c r="AF6" s="274"/>
      <c r="AG6" s="274"/>
      <c r="AH6" s="274"/>
      <c r="AI6" s="274"/>
      <c r="AJ6" s="274"/>
      <c r="AK6" s="194"/>
      <c r="AL6" s="211"/>
    </row>
    <row r="7" ht="18" customHeight="1" spans="1:38">
      <c r="A7" s="208"/>
      <c r="B7" s="273"/>
      <c r="C7" s="150"/>
      <c r="D7" s="194"/>
      <c r="E7" s="194"/>
      <c r="F7" s="194"/>
      <c r="G7" s="194"/>
      <c r="H7" s="194"/>
      <c r="I7" s="194"/>
      <c r="J7" s="194"/>
      <c r="K7" s="194"/>
      <c r="L7" s="194"/>
      <c r="M7" s="194"/>
      <c r="N7" s="194"/>
      <c r="O7" s="194"/>
      <c r="P7" s="194"/>
      <c r="Q7" s="194"/>
      <c r="R7" s="274"/>
      <c r="S7" s="274"/>
      <c r="T7" s="274"/>
      <c r="U7" s="274"/>
      <c r="V7" s="274"/>
      <c r="W7" s="274"/>
      <c r="X7" s="274"/>
      <c r="Y7" s="274"/>
      <c r="Z7" s="274"/>
      <c r="AA7" s="274"/>
      <c r="AB7" s="274"/>
      <c r="AC7" s="274"/>
      <c r="AD7" s="274"/>
      <c r="AE7" s="274"/>
      <c r="AF7" s="274"/>
      <c r="AG7" s="274"/>
      <c r="AH7" s="274"/>
      <c r="AI7" s="274"/>
      <c r="AJ7" s="274"/>
      <c r="AK7" s="194"/>
      <c r="AL7" s="211"/>
    </row>
    <row r="8" ht="12" customHeight="1" spans="1:38">
      <c r="A8" s="4049" t="s">
        <v>1574</v>
      </c>
      <c r="B8" s="186"/>
      <c r="C8" s="206" t="s">
        <v>1575</v>
      </c>
      <c r="D8" s="206"/>
      <c r="E8" s="143"/>
      <c r="F8" s="281"/>
      <c r="G8" s="210"/>
      <c r="H8" s="210"/>
      <c r="I8" s="210"/>
      <c r="J8" s="173"/>
      <c r="K8" s="173"/>
      <c r="L8" s="173"/>
      <c r="M8" s="173"/>
      <c r="N8" s="280"/>
      <c r="O8" s="210"/>
      <c r="P8" s="210"/>
      <c r="Q8" s="186"/>
      <c r="R8" s="108"/>
      <c r="S8" s="279"/>
      <c r="T8" s="142"/>
      <c r="U8" s="142"/>
      <c r="V8" s="142"/>
      <c r="W8" s="142"/>
      <c r="X8" s="142"/>
      <c r="Y8" s="142"/>
      <c r="Z8" s="142"/>
      <c r="AA8" s="173"/>
      <c r="AB8" s="173"/>
      <c r="AC8" s="173"/>
      <c r="AD8" s="173"/>
      <c r="AE8" s="173"/>
      <c r="AF8" s="186"/>
      <c r="AG8" s="186"/>
      <c r="AH8" s="186"/>
      <c r="AI8" s="186"/>
      <c r="AJ8" s="186"/>
      <c r="AK8" s="211"/>
      <c r="AL8" s="211"/>
    </row>
    <row r="9" ht="12" customHeight="1" spans="1:38">
      <c r="A9" s="187"/>
      <c r="B9" s="186"/>
      <c r="C9" s="207" t="s">
        <v>1576</v>
      </c>
      <c r="D9" s="207"/>
      <c r="E9" s="143"/>
      <c r="F9" s="281"/>
      <c r="G9" s="210"/>
      <c r="H9" s="210"/>
      <c r="I9" s="210"/>
      <c r="J9" s="173"/>
      <c r="K9" s="173"/>
      <c r="L9" s="173"/>
      <c r="M9" s="173"/>
      <c r="N9" s="280"/>
      <c r="O9" s="210"/>
      <c r="P9" s="210"/>
      <c r="Q9" s="186"/>
      <c r="R9" s="108"/>
      <c r="S9" s="279"/>
      <c r="T9" s="142"/>
      <c r="U9" s="142"/>
      <c r="V9" s="142"/>
      <c r="W9" s="142"/>
      <c r="X9" s="142"/>
      <c r="Y9" s="142"/>
      <c r="Z9" s="142"/>
      <c r="AA9" s="173"/>
      <c r="AB9" s="173"/>
      <c r="AC9" s="173"/>
      <c r="AD9" s="173"/>
      <c r="AE9" s="173"/>
      <c r="AF9" s="186"/>
      <c r="AG9" s="186"/>
      <c r="AH9" s="186"/>
      <c r="AI9" s="186"/>
      <c r="AJ9" s="186"/>
      <c r="AK9" s="211"/>
      <c r="AL9" s="211"/>
    </row>
    <row r="10" customHeight="1" spans="1:38">
      <c r="A10" s="208"/>
      <c r="B10" s="273"/>
      <c r="C10" s="150"/>
      <c r="D10" s="194"/>
      <c r="E10" s="194"/>
      <c r="F10" s="194"/>
      <c r="G10" s="194"/>
      <c r="H10" s="194"/>
      <c r="I10" s="194"/>
      <c r="J10" s="194"/>
      <c r="K10" s="194"/>
      <c r="L10" s="194"/>
      <c r="M10" s="194"/>
      <c r="N10" s="194"/>
      <c r="O10" s="194"/>
      <c r="P10" s="194"/>
      <c r="Q10" s="194"/>
      <c r="R10" s="274"/>
      <c r="S10" s="274"/>
      <c r="T10" s="274"/>
      <c r="U10" s="274"/>
      <c r="V10" s="274"/>
      <c r="W10" s="274"/>
      <c r="X10" s="274"/>
      <c r="Y10" s="274"/>
      <c r="Z10" s="274"/>
      <c r="AA10" s="274"/>
      <c r="AB10" s="274"/>
      <c r="AC10" s="274"/>
      <c r="AD10" s="274"/>
      <c r="AE10" s="274"/>
      <c r="AF10" s="274"/>
      <c r="AG10" s="274"/>
      <c r="AH10" s="274"/>
      <c r="AI10" s="304"/>
      <c r="AJ10" s="304"/>
      <c r="AK10" s="194"/>
      <c r="AL10" s="211"/>
    </row>
    <row r="11" s="177" customFormat="1" spans="1:38">
      <c r="A11" s="208"/>
      <c r="B11" s="203"/>
      <c r="C11" s="209">
        <v>410001</v>
      </c>
      <c r="D11" s="209"/>
      <c r="E11" s="128"/>
      <c r="F11" s="210"/>
      <c r="G11" s="143"/>
      <c r="H11" s="143"/>
      <c r="I11" s="143"/>
      <c r="J11" s="150"/>
      <c r="K11" s="150"/>
      <c r="L11" s="150"/>
      <c r="M11" s="150"/>
      <c r="N11" s="150"/>
      <c r="O11" s="143"/>
      <c r="P11" s="143"/>
      <c r="Q11" s="186"/>
      <c r="R11" s="186"/>
      <c r="S11" s="211"/>
      <c r="T11" s="211"/>
      <c r="U11" s="186"/>
      <c r="V11" s="186"/>
      <c r="W11" s="186"/>
      <c r="X11" s="186"/>
      <c r="Y11" s="186"/>
      <c r="Z11" s="186"/>
      <c r="AA11" s="150"/>
      <c r="AB11" s="150"/>
      <c r="AC11" s="150"/>
      <c r="AD11" s="150"/>
      <c r="AE11" s="150"/>
      <c r="AF11" s="186"/>
      <c r="AG11" s="186"/>
      <c r="AH11" s="186"/>
      <c r="AI11" s="186"/>
      <c r="AJ11" s="186"/>
      <c r="AK11" s="140"/>
      <c r="AL11" s="186"/>
    </row>
    <row r="12" s="177" customFormat="1" customHeight="1" spans="1:38">
      <c r="A12" s="208"/>
      <c r="B12" s="203"/>
      <c r="C12" s="144">
        <v>1</v>
      </c>
      <c r="D12" s="106"/>
      <c r="E12" s="212" t="s">
        <v>1325</v>
      </c>
      <c r="F12" s="159"/>
      <c r="G12" s="143"/>
      <c r="H12" s="143"/>
      <c r="I12" s="144">
        <v>2</v>
      </c>
      <c r="J12" s="106"/>
      <c r="K12" s="213" t="s">
        <v>1330</v>
      </c>
      <c r="L12" s="173"/>
      <c r="M12" s="173"/>
      <c r="N12" s="92"/>
      <c r="O12" s="491"/>
      <c r="P12" s="492" t="s">
        <v>1577</v>
      </c>
      <c r="Q12" s="492"/>
      <c r="R12" s="492"/>
      <c r="S12" s="492"/>
      <c r="T12" s="492"/>
      <c r="U12" s="493"/>
      <c r="V12" s="211"/>
      <c r="W12" s="211"/>
      <c r="X12" s="186"/>
      <c r="Y12" s="186"/>
      <c r="Z12" s="186"/>
      <c r="AA12" s="150"/>
      <c r="AB12" s="150"/>
      <c r="AC12" s="150"/>
      <c r="AD12" s="150"/>
      <c r="AE12" s="150"/>
      <c r="AF12" s="186"/>
      <c r="AG12" s="186"/>
      <c r="AH12" s="186"/>
      <c r="AI12" s="186"/>
      <c r="AJ12" s="186"/>
      <c r="AK12" s="140"/>
      <c r="AL12" s="186"/>
    </row>
    <row r="13" s="177" customFormat="1" customHeight="1" spans="1:38">
      <c r="A13" s="208"/>
      <c r="B13" s="203"/>
      <c r="C13" s="144"/>
      <c r="D13" s="112"/>
      <c r="E13" s="212"/>
      <c r="F13" s="159"/>
      <c r="G13" s="143"/>
      <c r="H13" s="143"/>
      <c r="I13" s="144"/>
      <c r="J13" s="112"/>
      <c r="K13" s="213"/>
      <c r="L13" s="173"/>
      <c r="M13" s="173"/>
      <c r="N13" s="92"/>
      <c r="O13" s="494"/>
      <c r="P13" s="495" t="s">
        <v>1578</v>
      </c>
      <c r="Q13" s="496"/>
      <c r="R13" s="496"/>
      <c r="S13" s="496"/>
      <c r="T13" s="496"/>
      <c r="U13" s="497"/>
      <c r="V13" s="211"/>
      <c r="W13" s="211"/>
      <c r="X13" s="186"/>
      <c r="Y13" s="186"/>
      <c r="Z13" s="186"/>
      <c r="AA13" s="179"/>
      <c r="AB13" s="179"/>
      <c r="AC13" s="179"/>
      <c r="AD13" s="179"/>
      <c r="AE13" s="179"/>
      <c r="AF13" s="186"/>
      <c r="AG13" s="186"/>
      <c r="AH13" s="186"/>
      <c r="AI13" s="184"/>
      <c r="AJ13" s="179"/>
      <c r="AK13" s="140"/>
      <c r="AL13" s="186"/>
    </row>
    <row r="14" customHeight="1" spans="1:38">
      <c r="A14" s="268"/>
      <c r="B14" s="498"/>
      <c r="C14" s="169"/>
      <c r="D14" s="222"/>
      <c r="E14" s="222"/>
      <c r="F14" s="222"/>
      <c r="G14" s="222"/>
      <c r="H14" s="222"/>
      <c r="I14" s="222"/>
      <c r="J14" s="222"/>
      <c r="K14" s="222"/>
      <c r="L14" s="222"/>
      <c r="M14" s="222"/>
      <c r="N14" s="222"/>
      <c r="O14" s="222"/>
      <c r="P14" s="222"/>
      <c r="Q14" s="222"/>
      <c r="R14" s="499"/>
      <c r="S14" s="499"/>
      <c r="T14" s="499"/>
      <c r="U14" s="499"/>
      <c r="V14" s="499"/>
      <c r="W14" s="499"/>
      <c r="X14" s="499"/>
      <c r="Y14" s="499"/>
      <c r="Z14" s="499"/>
      <c r="AA14" s="499"/>
      <c r="AB14" s="499"/>
      <c r="AC14" s="499"/>
      <c r="AD14" s="499"/>
      <c r="AE14" s="499"/>
      <c r="AF14" s="499"/>
      <c r="AG14" s="499"/>
      <c r="AH14" s="499"/>
      <c r="AI14" s="288"/>
      <c r="AJ14" s="288"/>
      <c r="AK14" s="194"/>
      <c r="AL14" s="211"/>
    </row>
    <row r="15" customHeight="1" spans="1:38">
      <c r="A15" s="208"/>
      <c r="B15" s="273"/>
      <c r="C15" s="150"/>
      <c r="D15" s="194"/>
      <c r="E15" s="194"/>
      <c r="F15" s="194"/>
      <c r="G15" s="194"/>
      <c r="H15" s="194"/>
      <c r="I15" s="194"/>
      <c r="J15" s="194"/>
      <c r="K15" s="194"/>
      <c r="L15" s="194"/>
      <c r="M15" s="194"/>
      <c r="N15" s="194"/>
      <c r="O15" s="194"/>
      <c r="P15" s="194"/>
      <c r="Q15" s="194"/>
      <c r="R15" s="274"/>
      <c r="S15" s="274"/>
      <c r="T15" s="274"/>
      <c r="U15" s="274"/>
      <c r="V15" s="274"/>
      <c r="W15" s="274"/>
      <c r="X15" s="274"/>
      <c r="Y15" s="274"/>
      <c r="Z15" s="274"/>
      <c r="AA15" s="274"/>
      <c r="AB15" s="274"/>
      <c r="AC15" s="274"/>
      <c r="AD15" s="274"/>
      <c r="AE15" s="274"/>
      <c r="AF15" s="274"/>
      <c r="AG15" s="274"/>
      <c r="AH15" s="274"/>
      <c r="AI15" s="304"/>
      <c r="AJ15" s="304"/>
      <c r="AK15" s="194"/>
      <c r="AL15" s="211"/>
    </row>
    <row r="16" ht="12" customHeight="1" spans="1:38">
      <c r="A16" s="4049" t="s">
        <v>1579</v>
      </c>
      <c r="B16" s="186"/>
      <c r="C16" s="206" t="s">
        <v>1580</v>
      </c>
      <c r="D16" s="206"/>
      <c r="E16" s="143"/>
      <c r="F16" s="281"/>
      <c r="G16" s="210"/>
      <c r="H16" s="210"/>
      <c r="I16" s="210"/>
      <c r="J16" s="173"/>
      <c r="K16" s="173"/>
      <c r="L16" s="173"/>
      <c r="M16" s="173"/>
      <c r="N16" s="280"/>
      <c r="O16" s="210"/>
      <c r="P16" s="210"/>
      <c r="Q16" s="186"/>
      <c r="R16" s="108"/>
      <c r="S16" s="279"/>
      <c r="T16" s="142"/>
      <c r="U16" s="142"/>
      <c r="V16" s="142"/>
      <c r="W16" s="142"/>
      <c r="X16" s="142"/>
      <c r="Y16" s="142"/>
      <c r="Z16" s="142"/>
      <c r="AA16" s="173"/>
      <c r="AB16" s="173"/>
      <c r="AC16" s="173"/>
      <c r="AD16" s="173"/>
      <c r="AE16" s="173"/>
      <c r="AF16" s="186"/>
      <c r="AG16" s="186"/>
      <c r="AH16" s="186"/>
      <c r="AI16" s="186"/>
      <c r="AJ16" s="186"/>
      <c r="AK16" s="211"/>
      <c r="AL16" s="211"/>
    </row>
    <row r="17" ht="12" customHeight="1" spans="1:49">
      <c r="A17" s="187"/>
      <c r="B17" s="186"/>
      <c r="C17" s="207" t="s">
        <v>1581</v>
      </c>
      <c r="D17" s="207"/>
      <c r="E17" s="143"/>
      <c r="F17" s="281"/>
      <c r="G17" s="210"/>
      <c r="H17" s="210"/>
      <c r="I17" s="210"/>
      <c r="J17" s="173"/>
      <c r="K17" s="173"/>
      <c r="L17" s="173"/>
      <c r="M17" s="173"/>
      <c r="N17" s="280"/>
      <c r="O17" s="210"/>
      <c r="P17" s="210"/>
      <c r="Q17" s="186"/>
      <c r="R17" s="108"/>
      <c r="S17" s="279"/>
      <c r="T17" s="142"/>
      <c r="U17" s="142"/>
      <c r="V17" s="142"/>
      <c r="W17" s="142"/>
      <c r="X17" s="142"/>
      <c r="Y17" s="142"/>
      <c r="Z17" s="142"/>
      <c r="AA17" s="173"/>
      <c r="AB17" s="173"/>
      <c r="AC17" s="173"/>
      <c r="AD17" s="173"/>
      <c r="AE17" s="173"/>
      <c r="AF17" s="186"/>
      <c r="AG17" s="186"/>
      <c r="AH17" s="186"/>
      <c r="AI17" s="186"/>
      <c r="AJ17" s="186"/>
      <c r="AK17" s="211"/>
      <c r="AL17" s="211"/>
    </row>
    <row r="18" s="376" customFormat="1" ht="8.25" customHeight="1" spans="1:49">
      <c r="A18" s="377"/>
      <c r="B18" s="133"/>
      <c r="C18" s="64"/>
      <c r="D18" s="148"/>
      <c r="E18" s="137"/>
      <c r="F18" s="148"/>
      <c r="G18" s="137"/>
      <c r="H18" s="137"/>
      <c r="I18" s="137"/>
      <c r="J18" s="137"/>
      <c r="K18" s="137"/>
      <c r="L18" s="150"/>
      <c r="M18" s="150"/>
      <c r="N18" s="150"/>
      <c r="O18" s="150"/>
      <c r="P18" s="150"/>
      <c r="Q18" s="102"/>
      <c r="R18" s="147"/>
      <c r="S18" s="101"/>
      <c r="T18" s="101"/>
      <c r="U18" s="159"/>
      <c r="V18" s="378"/>
      <c r="W18" s="378"/>
      <c r="X18" s="378"/>
      <c r="Y18" s="378"/>
      <c r="Z18" s="378"/>
      <c r="AA18" s="378"/>
      <c r="AB18" s="378"/>
      <c r="AC18" s="500"/>
      <c r="AD18" s="501"/>
      <c r="AE18" s="502"/>
      <c r="AF18" s="503"/>
      <c r="AG18" s="504"/>
      <c r="AH18" s="80"/>
      <c r="AI18" s="80"/>
      <c r="AJ18" s="80"/>
      <c r="AK18" s="379"/>
      <c r="AL18" s="379"/>
      <c r="AM18" s="379"/>
      <c r="AN18" s="379"/>
      <c r="AO18" s="379"/>
      <c r="AP18" s="379"/>
      <c r="AQ18" s="379"/>
      <c r="AR18" s="379"/>
      <c r="AS18" s="379"/>
      <c r="AT18" s="379"/>
      <c r="AU18" s="379"/>
      <c r="AV18" s="379"/>
      <c r="AW18" s="379"/>
    </row>
    <row r="19" s="376" customFormat="1" customHeight="1" spans="1:49">
      <c r="A19" s="377"/>
      <c r="B19" s="133"/>
      <c r="C19" s="147"/>
      <c r="D19" s="147"/>
      <c r="E19" s="147"/>
      <c r="F19" s="147"/>
      <c r="G19" s="147"/>
      <c r="H19" s="147"/>
      <c r="I19" s="147"/>
      <c r="J19" s="147"/>
      <c r="K19" s="147"/>
      <c r="L19" s="147"/>
      <c r="M19" s="150"/>
      <c r="N19" s="150"/>
      <c r="O19" s="150"/>
      <c r="P19" s="150"/>
      <c r="Q19" s="102"/>
      <c r="R19" s="147"/>
      <c r="S19" s="101"/>
      <c r="T19" s="101"/>
      <c r="U19" s="159"/>
      <c r="V19" s="378"/>
      <c r="W19" s="378"/>
      <c r="X19" s="378"/>
      <c r="Y19" s="378"/>
      <c r="Z19" s="378"/>
      <c r="AA19" s="378"/>
      <c r="AB19" s="378"/>
      <c r="AC19" s="505" t="s">
        <v>140</v>
      </c>
      <c r="AD19" s="506"/>
      <c r="AE19" s="506"/>
      <c r="AF19" s="506"/>
      <c r="AG19" s="507"/>
      <c r="AH19" s="394"/>
      <c r="AI19" s="80"/>
      <c r="AJ19" s="80"/>
      <c r="AK19" s="379"/>
      <c r="AL19" s="379"/>
      <c r="AM19" s="379"/>
      <c r="AN19" s="379"/>
      <c r="AO19" s="379"/>
      <c r="AP19" s="379"/>
      <c r="AQ19" s="379"/>
      <c r="AR19" s="379"/>
      <c r="AS19" s="379"/>
      <c r="AT19" s="379"/>
      <c r="AU19" s="379"/>
      <c r="AV19" s="379"/>
      <c r="AW19" s="379"/>
    </row>
    <row r="20" s="376" customFormat="1" customHeight="1" spans="1:49">
      <c r="A20" s="377"/>
      <c r="B20" s="133"/>
      <c r="C20" s="293"/>
      <c r="D20" s="293"/>
      <c r="E20" s="293"/>
      <c r="F20" s="293"/>
      <c r="G20" s="293"/>
      <c r="H20" s="293"/>
      <c r="I20" s="293"/>
      <c r="J20" s="293"/>
      <c r="K20" s="293"/>
      <c r="L20" s="293"/>
      <c r="M20" s="150"/>
      <c r="N20" s="150"/>
      <c r="O20" s="150"/>
      <c r="P20" s="150"/>
      <c r="Q20" s="102"/>
      <c r="R20" s="147"/>
      <c r="S20" s="101"/>
      <c r="T20" s="101"/>
      <c r="U20" s="159"/>
      <c r="V20" s="378"/>
      <c r="W20" s="378"/>
      <c r="X20" s="378"/>
      <c r="Y20" s="378"/>
      <c r="Z20" s="378"/>
      <c r="AA20" s="378"/>
      <c r="AB20" s="378"/>
      <c r="AC20" s="508" t="s">
        <v>141</v>
      </c>
      <c r="AD20" s="509"/>
      <c r="AE20" s="509"/>
      <c r="AF20" s="509"/>
      <c r="AG20" s="510"/>
      <c r="AH20" s="511"/>
      <c r="AI20" s="80"/>
      <c r="AJ20" s="80"/>
      <c r="AK20" s="379"/>
      <c r="AL20" s="379"/>
      <c r="AM20" s="379"/>
      <c r="AN20" s="379"/>
      <c r="AO20" s="379"/>
      <c r="AP20" s="379"/>
      <c r="AQ20" s="379"/>
      <c r="AR20" s="379"/>
      <c r="AS20" s="379"/>
      <c r="AT20" s="379"/>
      <c r="AU20" s="379"/>
      <c r="AV20" s="379"/>
      <c r="AW20" s="379"/>
    </row>
    <row r="21" s="376" customFormat="1" ht="15" customHeight="1" spans="1:49">
      <c r="A21" s="377"/>
      <c r="B21" s="133"/>
      <c r="C21" s="108"/>
      <c r="D21" s="148"/>
      <c r="E21" s="137"/>
      <c r="F21" s="148"/>
      <c r="G21" s="137"/>
      <c r="H21" s="137"/>
      <c r="I21" s="137"/>
      <c r="J21" s="137"/>
      <c r="K21" s="137"/>
      <c r="L21" s="150"/>
      <c r="M21" s="150"/>
      <c r="N21" s="150"/>
      <c r="O21" s="150"/>
      <c r="P21" s="150"/>
      <c r="Q21" s="102"/>
      <c r="R21" s="147"/>
      <c r="S21" s="101"/>
      <c r="T21" s="101"/>
      <c r="U21" s="159"/>
      <c r="V21" s="378"/>
      <c r="W21" s="378"/>
      <c r="X21" s="378"/>
      <c r="Y21" s="378"/>
      <c r="Z21" s="378"/>
      <c r="AA21" s="378"/>
      <c r="AB21" s="378"/>
      <c r="AC21" s="512"/>
      <c r="AD21" s="513"/>
      <c r="AE21" s="514">
        <v>4100</v>
      </c>
      <c r="AF21" s="514"/>
      <c r="AG21" s="515"/>
      <c r="AH21" s="80"/>
      <c r="AI21" s="80"/>
      <c r="AJ21" s="80"/>
      <c r="AK21" s="379"/>
      <c r="AL21" s="379"/>
      <c r="AM21" s="379"/>
      <c r="AN21" s="379"/>
      <c r="AO21" s="379"/>
      <c r="AP21" s="379"/>
      <c r="AQ21" s="379"/>
      <c r="AR21" s="379"/>
      <c r="AS21" s="379"/>
      <c r="AT21" s="379"/>
      <c r="AU21" s="379"/>
      <c r="AV21" s="379"/>
      <c r="AW21" s="379"/>
    </row>
    <row r="22" s="376" customFormat="1" customHeight="1" spans="1:49">
      <c r="A22" s="377"/>
      <c r="B22" s="133"/>
      <c r="C22" s="108"/>
      <c r="D22" s="148"/>
      <c r="E22" s="137"/>
      <c r="F22" s="148"/>
      <c r="G22" s="137"/>
      <c r="H22" s="137"/>
      <c r="I22" s="137"/>
      <c r="J22" s="137"/>
      <c r="K22" s="137"/>
      <c r="L22" s="150"/>
      <c r="M22" s="150"/>
      <c r="N22" s="150"/>
      <c r="O22" s="150"/>
      <c r="P22" s="150"/>
      <c r="Q22" s="150"/>
      <c r="R22" s="147"/>
      <c r="S22" s="147"/>
      <c r="T22" s="150"/>
      <c r="U22" s="150"/>
      <c r="V22" s="150"/>
      <c r="W22" s="150"/>
      <c r="X22" s="378"/>
      <c r="Y22" s="378"/>
      <c r="Z22" s="378"/>
      <c r="AA22" s="378"/>
      <c r="AB22" s="378"/>
      <c r="AC22" s="4050" t="s">
        <v>311</v>
      </c>
      <c r="AD22" s="319"/>
      <c r="AE22" s="320"/>
      <c r="AF22" s="321"/>
      <c r="AG22" s="517"/>
      <c r="AH22" s="80"/>
      <c r="AI22" s="80"/>
      <c r="AJ22" s="80"/>
      <c r="AK22" s="379"/>
      <c r="AL22" s="379"/>
      <c r="AM22" s="379"/>
      <c r="AN22" s="379"/>
      <c r="AO22" s="379"/>
      <c r="AP22" s="379"/>
      <c r="AQ22" s="379"/>
      <c r="AR22" s="379"/>
      <c r="AS22" s="379"/>
      <c r="AT22" s="379"/>
      <c r="AU22" s="379"/>
      <c r="AV22" s="379"/>
      <c r="AW22" s="379"/>
    </row>
    <row r="23" s="376" customFormat="1" customHeight="1" spans="1:49">
      <c r="A23" s="377"/>
      <c r="B23" s="133"/>
      <c r="C23" s="108" t="s">
        <v>145</v>
      </c>
      <c r="D23" s="518"/>
      <c r="E23" s="518"/>
      <c r="F23" s="518"/>
      <c r="G23" s="518"/>
      <c r="H23" s="518"/>
      <c r="I23" s="518"/>
      <c r="J23" s="518"/>
      <c r="K23" s="518"/>
      <c r="L23" s="150"/>
      <c r="M23" s="150"/>
      <c r="N23" s="150"/>
      <c r="O23" s="150"/>
      <c r="P23" s="150"/>
      <c r="Q23" s="150"/>
      <c r="R23" s="147"/>
      <c r="S23" s="147"/>
      <c r="T23" s="150"/>
      <c r="U23" s="150"/>
      <c r="V23" s="150"/>
      <c r="W23" s="150"/>
      <c r="X23" s="378"/>
      <c r="Y23" s="378"/>
      <c r="Z23" s="378"/>
      <c r="AA23" s="378"/>
      <c r="AB23" s="378"/>
      <c r="AC23" s="516"/>
      <c r="AD23" s="322"/>
      <c r="AE23" s="323"/>
      <c r="AF23" s="324"/>
      <c r="AG23" s="517"/>
      <c r="AH23" s="80"/>
      <c r="AI23" s="80"/>
      <c r="AJ23" s="80"/>
      <c r="AK23" s="379"/>
      <c r="AL23" s="379"/>
      <c r="AM23" s="379"/>
      <c r="AN23" s="379"/>
      <c r="AO23" s="379"/>
      <c r="AP23" s="379"/>
      <c r="AQ23" s="379"/>
      <c r="AR23" s="379"/>
      <c r="AS23" s="379"/>
      <c r="AT23" s="379"/>
      <c r="AU23" s="379"/>
      <c r="AV23" s="379"/>
      <c r="AW23" s="379"/>
    </row>
    <row r="24" s="376" customFormat="1" ht="8.25" customHeight="1" spans="1:49">
      <c r="A24" s="377"/>
      <c r="B24" s="133"/>
      <c r="C24" s="108"/>
      <c r="D24" s="148"/>
      <c r="E24" s="137"/>
      <c r="F24" s="148"/>
      <c r="G24" s="137"/>
      <c r="H24" s="137"/>
      <c r="I24" s="137"/>
      <c r="J24" s="137"/>
      <c r="K24" s="137"/>
      <c r="L24" s="150"/>
      <c r="M24" s="150"/>
      <c r="N24" s="150"/>
      <c r="O24" s="173"/>
      <c r="P24" s="150"/>
      <c r="Q24" s="102"/>
      <c r="R24" s="147"/>
      <c r="S24" s="101"/>
      <c r="T24" s="173"/>
      <c r="U24" s="150"/>
      <c r="V24" s="102"/>
      <c r="W24" s="378"/>
      <c r="X24" s="378"/>
      <c r="Y24" s="378"/>
      <c r="Z24" s="378"/>
      <c r="AA24" s="378"/>
      <c r="AB24" s="378"/>
      <c r="AC24" s="512"/>
      <c r="AD24" s="519"/>
      <c r="AE24" s="519"/>
      <c r="AF24" s="520"/>
      <c r="AG24" s="521"/>
      <c r="AH24" s="80"/>
      <c r="AI24" s="80"/>
      <c r="AJ24" s="80"/>
      <c r="AK24" s="379"/>
      <c r="AL24" s="379"/>
      <c r="AM24" s="379"/>
      <c r="AN24" s="379"/>
      <c r="AO24" s="379"/>
      <c r="AP24" s="379"/>
      <c r="AQ24" s="379"/>
      <c r="AR24" s="379"/>
      <c r="AS24" s="379"/>
      <c r="AT24" s="379"/>
      <c r="AU24" s="379"/>
      <c r="AV24" s="379"/>
      <c r="AW24" s="379"/>
    </row>
    <row r="25" s="376" customFormat="1" customHeight="1" spans="1:49">
      <c r="A25" s="377"/>
      <c r="B25" s="133"/>
      <c r="C25" s="108"/>
      <c r="D25" s="148"/>
      <c r="E25" s="137"/>
      <c r="F25" s="148"/>
      <c r="G25" s="137"/>
      <c r="H25" s="137"/>
      <c r="I25" s="137"/>
      <c r="J25" s="137"/>
      <c r="K25" s="137"/>
      <c r="L25" s="150"/>
      <c r="M25" s="150"/>
      <c r="N25" s="150"/>
      <c r="O25" s="150"/>
      <c r="P25" s="150"/>
      <c r="Q25" s="150"/>
      <c r="R25" s="147"/>
      <c r="S25" s="147"/>
      <c r="T25" s="150"/>
      <c r="U25" s="150"/>
      <c r="V25" s="150"/>
      <c r="W25" s="150"/>
      <c r="X25" s="378"/>
      <c r="Y25" s="378"/>
      <c r="Z25" s="378"/>
      <c r="AA25" s="378"/>
      <c r="AB25" s="378"/>
      <c r="AC25" s="4050" t="s">
        <v>400</v>
      </c>
      <c r="AD25" s="319"/>
      <c r="AE25" s="320"/>
      <c r="AF25" s="321"/>
      <c r="AG25" s="515"/>
      <c r="AH25" s="80"/>
      <c r="AI25" s="80"/>
      <c r="AJ25" s="80"/>
      <c r="AK25" s="379"/>
      <c r="AL25" s="379"/>
      <c r="AM25" s="379"/>
      <c r="AN25" s="379"/>
      <c r="AO25" s="379"/>
      <c r="AP25" s="379"/>
      <c r="AQ25" s="379"/>
      <c r="AR25" s="379"/>
      <c r="AS25" s="379"/>
      <c r="AT25" s="379"/>
      <c r="AU25" s="379"/>
      <c r="AV25" s="379"/>
      <c r="AW25" s="379"/>
    </row>
    <row r="26" s="376" customFormat="1" customHeight="1" spans="1:49">
      <c r="A26" s="377"/>
      <c r="B26" s="133"/>
      <c r="C26" s="108" t="s">
        <v>149</v>
      </c>
      <c r="D26" s="518"/>
      <c r="E26" s="518"/>
      <c r="F26" s="518"/>
      <c r="G26" s="518"/>
      <c r="H26" s="518"/>
      <c r="I26" s="518"/>
      <c r="J26" s="518"/>
      <c r="K26" s="518"/>
      <c r="L26" s="150"/>
      <c r="M26" s="150"/>
      <c r="N26" s="150"/>
      <c r="O26" s="150"/>
      <c r="P26" s="150"/>
      <c r="Q26" s="150"/>
      <c r="R26" s="147"/>
      <c r="S26" s="147"/>
      <c r="T26" s="150"/>
      <c r="U26" s="150"/>
      <c r="V26" s="150"/>
      <c r="W26" s="150"/>
      <c r="X26" s="378"/>
      <c r="Y26" s="378"/>
      <c r="Z26" s="378"/>
      <c r="AA26" s="378"/>
      <c r="AB26" s="378"/>
      <c r="AC26" s="516"/>
      <c r="AD26" s="322"/>
      <c r="AE26" s="323"/>
      <c r="AF26" s="324"/>
      <c r="AG26" s="515"/>
      <c r="AH26" s="80"/>
      <c r="AI26" s="80"/>
      <c r="AJ26" s="80"/>
      <c r="AK26" s="379"/>
      <c r="AL26" s="379"/>
      <c r="AM26" s="379"/>
      <c r="AN26" s="379"/>
      <c r="AO26" s="379"/>
      <c r="AP26" s="379"/>
      <c r="AQ26" s="379"/>
      <c r="AR26" s="379"/>
      <c r="AS26" s="379"/>
      <c r="AT26" s="379"/>
      <c r="AU26" s="379"/>
      <c r="AV26" s="379"/>
      <c r="AW26" s="379"/>
    </row>
    <row r="27" s="376" customFormat="1" ht="8.25" customHeight="1" spans="1:49">
      <c r="A27" s="377"/>
      <c r="B27" s="133"/>
      <c r="C27" s="108"/>
      <c r="D27" s="148"/>
      <c r="E27" s="137"/>
      <c r="F27" s="148"/>
      <c r="G27" s="137"/>
      <c r="H27" s="137"/>
      <c r="I27" s="137"/>
      <c r="J27" s="137"/>
      <c r="K27" s="137"/>
      <c r="L27" s="150"/>
      <c r="M27" s="150"/>
      <c r="N27" s="150"/>
      <c r="O27" s="173"/>
      <c r="P27" s="150"/>
      <c r="Q27" s="102"/>
      <c r="R27" s="147"/>
      <c r="S27" s="101"/>
      <c r="T27" s="173"/>
      <c r="U27" s="150"/>
      <c r="V27" s="102"/>
      <c r="W27" s="378"/>
      <c r="X27" s="378"/>
      <c r="Y27" s="378"/>
      <c r="Z27" s="378"/>
      <c r="AA27" s="378"/>
      <c r="AB27" s="378"/>
      <c r="AC27" s="512"/>
      <c r="AD27" s="519"/>
      <c r="AE27" s="519"/>
      <c r="AF27" s="522"/>
      <c r="AG27" s="515"/>
      <c r="AH27" s="80"/>
      <c r="AI27" s="80"/>
      <c r="AJ27" s="80"/>
      <c r="AK27" s="379"/>
      <c r="AL27" s="379"/>
      <c r="AM27" s="379"/>
      <c r="AN27" s="379"/>
      <c r="AO27" s="379"/>
      <c r="AP27" s="379"/>
      <c r="AQ27" s="379"/>
      <c r="AR27" s="379"/>
      <c r="AS27" s="379"/>
      <c r="AT27" s="379"/>
      <c r="AU27" s="379"/>
      <c r="AV27" s="379"/>
      <c r="AW27" s="379"/>
    </row>
    <row r="28" s="376" customFormat="1" customHeight="1" spans="1:49">
      <c r="A28" s="377"/>
      <c r="B28" s="133"/>
      <c r="C28" s="108"/>
      <c r="D28" s="148"/>
      <c r="E28" s="137"/>
      <c r="F28" s="148"/>
      <c r="G28" s="137"/>
      <c r="H28" s="137"/>
      <c r="I28" s="137"/>
      <c r="J28" s="137"/>
      <c r="K28" s="137"/>
      <c r="L28" s="150"/>
      <c r="M28" s="150"/>
      <c r="N28" s="150"/>
      <c r="O28" s="150"/>
      <c r="P28" s="150"/>
      <c r="Q28" s="150"/>
      <c r="R28" s="147"/>
      <c r="S28" s="147"/>
      <c r="T28" s="150"/>
      <c r="U28" s="150"/>
      <c r="V28" s="150"/>
      <c r="W28" s="150"/>
      <c r="X28" s="378"/>
      <c r="Y28" s="378"/>
      <c r="Z28" s="378"/>
      <c r="AA28" s="378"/>
      <c r="AB28" s="378"/>
      <c r="AC28" s="4050" t="s">
        <v>405</v>
      </c>
      <c r="AD28" s="319"/>
      <c r="AE28" s="320"/>
      <c r="AF28" s="321"/>
      <c r="AG28" s="515"/>
      <c r="AH28" s="80"/>
      <c r="AI28" s="80"/>
      <c r="AJ28" s="80"/>
      <c r="AK28" s="379"/>
      <c r="AL28" s="379"/>
      <c r="AM28" s="379"/>
      <c r="AN28" s="379"/>
      <c r="AO28" s="379"/>
      <c r="AP28" s="379"/>
      <c r="AQ28" s="379"/>
      <c r="AR28" s="379"/>
      <c r="AS28" s="379"/>
      <c r="AT28" s="379"/>
      <c r="AU28" s="379"/>
      <c r="AV28" s="379"/>
      <c r="AW28" s="379"/>
    </row>
    <row r="29" s="376" customFormat="1" customHeight="1" spans="1:49">
      <c r="A29" s="377"/>
      <c r="B29" s="133"/>
      <c r="C29" s="3985" t="s">
        <v>192</v>
      </c>
      <c r="D29" s="518"/>
      <c r="E29" s="518"/>
      <c r="F29" s="518"/>
      <c r="G29" s="518"/>
      <c r="H29" s="518"/>
      <c r="I29" s="518"/>
      <c r="J29" s="518"/>
      <c r="K29" s="518"/>
      <c r="L29" s="150"/>
      <c r="M29" s="150"/>
      <c r="N29" s="150"/>
      <c r="O29" s="150"/>
      <c r="P29" s="150"/>
      <c r="Q29" s="150"/>
      <c r="R29" s="147"/>
      <c r="S29" s="147"/>
      <c r="T29" s="150"/>
      <c r="U29" s="150"/>
      <c r="V29" s="150"/>
      <c r="W29" s="150"/>
      <c r="X29" s="378"/>
      <c r="Y29" s="378"/>
      <c r="Z29" s="378"/>
      <c r="AA29" s="378"/>
      <c r="AB29" s="378"/>
      <c r="AC29" s="516"/>
      <c r="AD29" s="322"/>
      <c r="AE29" s="323"/>
      <c r="AF29" s="324"/>
      <c r="AG29" s="515"/>
      <c r="AH29" s="80"/>
      <c r="AI29" s="80"/>
      <c r="AJ29" s="80"/>
      <c r="AK29" s="379"/>
      <c r="AL29" s="379"/>
      <c r="AM29" s="379"/>
      <c r="AN29" s="379"/>
      <c r="AO29" s="379"/>
      <c r="AP29" s="379"/>
      <c r="AQ29" s="379"/>
      <c r="AR29" s="379"/>
      <c r="AS29" s="379"/>
      <c r="AT29" s="379"/>
      <c r="AU29" s="379"/>
      <c r="AV29" s="379"/>
      <c r="AW29" s="379"/>
    </row>
    <row r="30" s="376" customFormat="1" customHeight="1" spans="1:49">
      <c r="A30" s="377"/>
      <c r="B30" s="133"/>
      <c r="C30" s="108"/>
      <c r="D30" s="148"/>
      <c r="E30" s="137"/>
      <c r="F30" s="148"/>
      <c r="G30" s="137"/>
      <c r="H30" s="137"/>
      <c r="I30" s="137"/>
      <c r="J30" s="137"/>
      <c r="K30" s="137"/>
      <c r="L30" s="150"/>
      <c r="M30" s="150"/>
      <c r="N30" s="150"/>
      <c r="O30" s="150"/>
      <c r="P30" s="150"/>
      <c r="Q30" s="102"/>
      <c r="R30" s="147"/>
      <c r="S30" s="101"/>
      <c r="T30" s="101"/>
      <c r="U30" s="159"/>
      <c r="V30" s="378"/>
      <c r="W30" s="378"/>
      <c r="X30" s="378"/>
      <c r="Y30" s="378"/>
      <c r="Z30" s="378"/>
      <c r="AA30" s="378"/>
      <c r="AB30" s="378"/>
      <c r="AC30" s="512"/>
      <c r="AD30" s="519"/>
      <c r="AE30" s="519"/>
      <c r="AF30" s="520"/>
      <c r="AG30" s="521"/>
      <c r="AH30" s="80"/>
      <c r="AI30" s="80"/>
      <c r="AJ30" s="80"/>
      <c r="AK30" s="379"/>
      <c r="AL30" s="379"/>
      <c r="AM30" s="379"/>
      <c r="AN30" s="379"/>
      <c r="AO30" s="379"/>
      <c r="AP30" s="379"/>
      <c r="AQ30" s="379"/>
      <c r="AR30" s="379"/>
      <c r="AS30" s="379"/>
      <c r="AT30" s="379"/>
      <c r="AU30" s="379"/>
      <c r="AV30" s="379"/>
      <c r="AW30" s="379"/>
    </row>
    <row r="31" s="376" customFormat="1" customHeight="1" spans="1:49">
      <c r="A31" s="377"/>
      <c r="B31" s="133"/>
      <c r="C31" s="108"/>
      <c r="D31" s="148"/>
      <c r="E31" s="137"/>
      <c r="F31" s="148"/>
      <c r="G31" s="137"/>
      <c r="H31" s="137"/>
      <c r="I31" s="137"/>
      <c r="J31" s="137"/>
      <c r="K31" s="137"/>
      <c r="L31" s="150"/>
      <c r="M31" s="150"/>
      <c r="N31" s="150"/>
      <c r="O31" s="150"/>
      <c r="P31" s="150"/>
      <c r="Q31" s="150"/>
      <c r="R31" s="147"/>
      <c r="S31" s="147"/>
      <c r="T31" s="150"/>
      <c r="U31" s="150"/>
      <c r="V31" s="150"/>
      <c r="W31" s="150"/>
      <c r="X31" s="378"/>
      <c r="Y31" s="378"/>
      <c r="Z31" s="378"/>
      <c r="AA31" s="378"/>
      <c r="AB31" s="378"/>
      <c r="AC31" s="4050" t="s">
        <v>411</v>
      </c>
      <c r="AD31" s="319"/>
      <c r="AE31" s="320"/>
      <c r="AF31" s="321"/>
      <c r="AG31" s="517"/>
      <c r="AH31" s="80"/>
      <c r="AI31" s="80"/>
      <c r="AJ31" s="80"/>
      <c r="AK31" s="379"/>
      <c r="AL31" s="379"/>
      <c r="AM31" s="379"/>
      <c r="AN31" s="379"/>
      <c r="AO31" s="379"/>
      <c r="AP31" s="379"/>
      <c r="AQ31" s="379"/>
      <c r="AR31" s="379"/>
      <c r="AS31" s="379"/>
      <c r="AT31" s="379"/>
      <c r="AU31" s="379"/>
      <c r="AV31" s="379"/>
      <c r="AW31" s="379"/>
    </row>
    <row r="32" s="376" customFormat="1" customHeight="1" spans="1:49">
      <c r="A32" s="377"/>
      <c r="B32" s="133"/>
      <c r="C32" s="108" t="s">
        <v>253</v>
      </c>
      <c r="D32" s="518"/>
      <c r="E32" s="518"/>
      <c r="F32" s="518"/>
      <c r="G32" s="518"/>
      <c r="H32" s="518"/>
      <c r="I32" s="518"/>
      <c r="J32" s="518"/>
      <c r="K32" s="518"/>
      <c r="L32" s="150"/>
      <c r="M32" s="150"/>
      <c r="N32" s="150"/>
      <c r="O32" s="150"/>
      <c r="P32" s="150"/>
      <c r="Q32" s="150"/>
      <c r="R32" s="147"/>
      <c r="S32" s="147"/>
      <c r="T32" s="150"/>
      <c r="U32" s="150"/>
      <c r="V32" s="150"/>
      <c r="W32" s="150"/>
      <c r="X32" s="378"/>
      <c r="Y32" s="378"/>
      <c r="Z32" s="378"/>
      <c r="AA32" s="378"/>
      <c r="AB32" s="378"/>
      <c r="AC32" s="516"/>
      <c r="AD32" s="322"/>
      <c r="AE32" s="323"/>
      <c r="AF32" s="324"/>
      <c r="AG32" s="517"/>
      <c r="AH32" s="80"/>
      <c r="AI32" s="80"/>
      <c r="AJ32" s="80"/>
      <c r="AK32" s="379"/>
      <c r="AL32" s="379"/>
      <c r="AM32" s="379"/>
      <c r="AN32" s="379"/>
      <c r="AO32" s="379"/>
      <c r="AP32" s="379"/>
      <c r="AQ32" s="379"/>
      <c r="AR32" s="379"/>
      <c r="AS32" s="379"/>
      <c r="AT32" s="379"/>
      <c r="AU32" s="379"/>
      <c r="AV32" s="379"/>
      <c r="AW32" s="379"/>
    </row>
    <row r="33" s="376" customFormat="1" ht="8.25" customHeight="1" spans="1:49">
      <c r="A33" s="377"/>
      <c r="B33" s="133"/>
      <c r="C33" s="108"/>
      <c r="D33" s="148"/>
      <c r="E33" s="137"/>
      <c r="F33" s="148"/>
      <c r="G33" s="137"/>
      <c r="H33" s="137"/>
      <c r="I33" s="137"/>
      <c r="J33" s="137"/>
      <c r="K33" s="137"/>
      <c r="L33" s="150"/>
      <c r="M33" s="150"/>
      <c r="N33" s="150"/>
      <c r="O33" s="173"/>
      <c r="P33" s="150"/>
      <c r="Q33" s="102"/>
      <c r="R33" s="147"/>
      <c r="S33" s="101"/>
      <c r="T33" s="173"/>
      <c r="U33" s="150"/>
      <c r="V33" s="102"/>
      <c r="W33" s="378"/>
      <c r="X33" s="378"/>
      <c r="Y33" s="378"/>
      <c r="Z33" s="378"/>
      <c r="AA33" s="378"/>
      <c r="AB33" s="378"/>
      <c r="AC33" s="512"/>
      <c r="AD33" s="519"/>
      <c r="AE33" s="519"/>
      <c r="AF33" s="520"/>
      <c r="AG33" s="521"/>
      <c r="AH33" s="80"/>
      <c r="AI33" s="80"/>
      <c r="AJ33" s="80"/>
      <c r="AK33" s="379"/>
      <c r="AL33" s="379"/>
      <c r="AM33" s="379"/>
      <c r="AN33" s="379"/>
      <c r="AO33" s="379"/>
      <c r="AP33" s="379"/>
      <c r="AQ33" s="379"/>
      <c r="AR33" s="379"/>
      <c r="AS33" s="379"/>
      <c r="AT33" s="379"/>
      <c r="AU33" s="379"/>
      <c r="AV33" s="379"/>
      <c r="AW33" s="379"/>
    </row>
    <row r="34" s="376" customFormat="1" customHeight="1" spans="1:49">
      <c r="A34" s="377"/>
      <c r="B34" s="133"/>
      <c r="C34" s="108"/>
      <c r="D34" s="148"/>
      <c r="E34" s="137"/>
      <c r="F34" s="148"/>
      <c r="G34" s="137"/>
      <c r="H34" s="137"/>
      <c r="I34" s="137"/>
      <c r="J34" s="137"/>
      <c r="K34" s="137"/>
      <c r="L34" s="150"/>
      <c r="M34" s="150"/>
      <c r="N34" s="150"/>
      <c r="O34" s="150"/>
      <c r="P34" s="150"/>
      <c r="Q34" s="150"/>
      <c r="R34" s="147"/>
      <c r="S34" s="147"/>
      <c r="T34" s="150"/>
      <c r="U34" s="150"/>
      <c r="V34" s="150"/>
      <c r="W34" s="150"/>
      <c r="X34" s="378"/>
      <c r="Y34" s="378"/>
      <c r="Z34" s="378"/>
      <c r="AA34" s="378"/>
      <c r="AB34" s="378"/>
      <c r="AC34" s="4050" t="s">
        <v>415</v>
      </c>
      <c r="AD34" s="319"/>
      <c r="AE34" s="320"/>
      <c r="AF34" s="321"/>
      <c r="AG34" s="515"/>
      <c r="AH34" s="80"/>
      <c r="AI34" s="80"/>
      <c r="AJ34" s="80"/>
      <c r="AK34" s="379"/>
      <c r="AL34" s="379"/>
      <c r="AM34" s="379"/>
      <c r="AN34" s="379"/>
      <c r="AO34" s="379"/>
      <c r="AP34" s="379"/>
      <c r="AQ34" s="379"/>
      <c r="AR34" s="379"/>
      <c r="AS34" s="379"/>
      <c r="AT34" s="379"/>
      <c r="AU34" s="379"/>
      <c r="AV34" s="379"/>
      <c r="AW34" s="379"/>
    </row>
    <row r="35" s="376" customFormat="1" customHeight="1" spans="1:49">
      <c r="A35" s="377"/>
      <c r="B35" s="133"/>
      <c r="C35" s="108" t="s">
        <v>1582</v>
      </c>
      <c r="D35" s="518"/>
      <c r="E35" s="518"/>
      <c r="F35" s="518"/>
      <c r="G35" s="518"/>
      <c r="H35" s="518"/>
      <c r="I35" s="518"/>
      <c r="J35" s="518"/>
      <c r="K35" s="518"/>
      <c r="L35" s="150"/>
      <c r="M35" s="150"/>
      <c r="N35" s="150"/>
      <c r="O35" s="150"/>
      <c r="P35" s="150"/>
      <c r="Q35" s="150"/>
      <c r="R35" s="147"/>
      <c r="S35" s="147"/>
      <c r="T35" s="150"/>
      <c r="U35" s="150"/>
      <c r="V35" s="150"/>
      <c r="W35" s="150"/>
      <c r="X35" s="378"/>
      <c r="Y35" s="378"/>
      <c r="Z35" s="378"/>
      <c r="AA35" s="378"/>
      <c r="AB35" s="378"/>
      <c r="AC35" s="516"/>
      <c r="AD35" s="322"/>
      <c r="AE35" s="323"/>
      <c r="AF35" s="324"/>
      <c r="AG35" s="515"/>
      <c r="AH35" s="80"/>
      <c r="AI35" s="80"/>
      <c r="AJ35" s="80"/>
      <c r="AK35" s="379"/>
      <c r="AL35" s="379"/>
      <c r="AM35" s="379"/>
      <c r="AN35" s="379"/>
      <c r="AO35" s="379"/>
      <c r="AP35" s="379"/>
      <c r="AQ35" s="379"/>
      <c r="AR35" s="379"/>
      <c r="AS35" s="379"/>
      <c r="AT35" s="379"/>
      <c r="AU35" s="379"/>
      <c r="AV35" s="379"/>
      <c r="AW35" s="379"/>
    </row>
    <row r="36" s="376" customFormat="1" ht="8.25" customHeight="1" spans="1:49">
      <c r="A36" s="377"/>
      <c r="B36" s="133"/>
      <c r="C36" s="108"/>
      <c r="D36" s="148"/>
      <c r="E36" s="137"/>
      <c r="F36" s="148"/>
      <c r="G36" s="137"/>
      <c r="H36" s="137"/>
      <c r="I36" s="137"/>
      <c r="J36" s="137"/>
      <c r="K36" s="137"/>
      <c r="L36" s="150"/>
      <c r="M36" s="150"/>
      <c r="N36" s="150"/>
      <c r="O36" s="173"/>
      <c r="P36" s="150"/>
      <c r="Q36" s="102"/>
      <c r="R36" s="147"/>
      <c r="S36" s="101"/>
      <c r="T36" s="173"/>
      <c r="U36" s="150"/>
      <c r="V36" s="102"/>
      <c r="W36" s="378"/>
      <c r="X36" s="378"/>
      <c r="Y36" s="378"/>
      <c r="Z36" s="378"/>
      <c r="AA36" s="378"/>
      <c r="AB36" s="378"/>
      <c r="AC36" s="523"/>
      <c r="AD36" s="524"/>
      <c r="AE36" s="525"/>
      <c r="AF36" s="526"/>
      <c r="AG36" s="527"/>
      <c r="AH36" s="80"/>
      <c r="AI36" s="80"/>
      <c r="AJ36" s="80"/>
      <c r="AK36" s="379"/>
      <c r="AL36" s="379"/>
      <c r="AM36" s="379"/>
      <c r="AN36" s="379"/>
      <c r="AO36" s="379"/>
      <c r="AP36" s="379"/>
      <c r="AQ36" s="379"/>
      <c r="AR36" s="379"/>
      <c r="AS36" s="379"/>
      <c r="AT36" s="379"/>
      <c r="AU36" s="379"/>
      <c r="AV36" s="379"/>
      <c r="AW36" s="379"/>
    </row>
    <row r="37" customHeight="1" spans="1:49">
      <c r="A37" s="268"/>
      <c r="B37" s="498"/>
      <c r="C37" s="169"/>
      <c r="D37" s="222"/>
      <c r="E37" s="222"/>
      <c r="F37" s="222"/>
      <c r="G37" s="222"/>
      <c r="H37" s="222"/>
      <c r="I37" s="222"/>
      <c r="J37" s="222"/>
      <c r="K37" s="222"/>
      <c r="L37" s="222"/>
      <c r="M37" s="222"/>
      <c r="N37" s="222"/>
      <c r="O37" s="222"/>
      <c r="P37" s="222"/>
      <c r="Q37" s="222"/>
      <c r="R37" s="499"/>
      <c r="S37" s="499"/>
      <c r="T37" s="499"/>
      <c r="U37" s="499"/>
      <c r="V37" s="499"/>
      <c r="W37" s="499"/>
      <c r="X37" s="499"/>
      <c r="Y37" s="499"/>
      <c r="Z37" s="499"/>
      <c r="AA37" s="499"/>
      <c r="AB37" s="499"/>
      <c r="AC37" s="499"/>
      <c r="AD37" s="499"/>
      <c r="AE37" s="499"/>
      <c r="AF37" s="499"/>
      <c r="AG37" s="499"/>
      <c r="AH37" s="499"/>
      <c r="AI37" s="288"/>
      <c r="AJ37" s="288"/>
      <c r="AK37" s="194"/>
      <c r="AL37" s="211"/>
    </row>
    <row r="38" customHeight="1" spans="1:49">
      <c r="A38" s="208"/>
      <c r="B38" s="273"/>
      <c r="C38" s="150"/>
      <c r="D38" s="194"/>
      <c r="E38" s="194"/>
      <c r="F38" s="194"/>
      <c r="G38" s="194"/>
      <c r="H38" s="194"/>
      <c r="I38" s="194"/>
      <c r="J38" s="194"/>
      <c r="K38" s="194"/>
      <c r="L38" s="194"/>
      <c r="M38" s="194"/>
      <c r="N38" s="194"/>
      <c r="O38" s="194"/>
      <c r="P38" s="194"/>
      <c r="Q38" s="194"/>
      <c r="R38" s="274"/>
      <c r="S38" s="274"/>
      <c r="T38" s="274"/>
      <c r="U38" s="274"/>
      <c r="V38" s="274"/>
      <c r="W38" s="274"/>
      <c r="X38" s="274"/>
      <c r="Y38" s="274"/>
      <c r="Z38" s="274"/>
      <c r="AA38" s="274"/>
      <c r="AB38" s="274"/>
      <c r="AC38" s="274"/>
      <c r="AD38" s="274"/>
      <c r="AE38" s="274"/>
      <c r="AF38" s="274"/>
      <c r="AG38" s="274"/>
      <c r="AH38" s="274"/>
      <c r="AI38" s="205"/>
      <c r="AJ38" s="205"/>
      <c r="AK38" s="194"/>
      <c r="AL38" s="211"/>
    </row>
    <row r="39" customHeight="1" spans="1:49">
      <c r="A39" s="208"/>
      <c r="B39" s="273"/>
      <c r="C39" s="150"/>
      <c r="D39" s="194"/>
      <c r="E39" s="194"/>
      <c r="F39" s="194"/>
      <c r="G39" s="194"/>
      <c r="H39" s="194"/>
      <c r="I39" s="194"/>
      <c r="J39" s="194"/>
      <c r="K39" s="194"/>
      <c r="L39" s="194"/>
      <c r="M39" s="194"/>
      <c r="N39" s="194"/>
      <c r="O39" s="194"/>
      <c r="P39" s="194"/>
      <c r="Q39" s="194"/>
      <c r="R39" s="274"/>
      <c r="S39" s="274"/>
      <c r="T39" s="274"/>
      <c r="U39" s="274"/>
      <c r="V39" s="274"/>
      <c r="W39" s="274"/>
      <c r="X39" s="274"/>
      <c r="Y39" s="97" t="s">
        <v>641</v>
      </c>
      <c r="Z39" s="97"/>
      <c r="AA39" s="97"/>
      <c r="AB39" s="97"/>
      <c r="AC39" s="97"/>
      <c r="AD39" s="97"/>
      <c r="AE39" s="97"/>
      <c r="AF39" s="97"/>
      <c r="AG39" s="274"/>
      <c r="AH39" s="274"/>
      <c r="AI39" s="205"/>
      <c r="AJ39" s="205"/>
      <c r="AK39" s="194"/>
      <c r="AL39" s="211"/>
    </row>
    <row r="40" customHeight="1" spans="1:49">
      <c r="A40" s="208"/>
      <c r="B40" s="273"/>
      <c r="C40" s="150"/>
      <c r="D40" s="194"/>
      <c r="E40" s="194"/>
      <c r="F40" s="194"/>
      <c r="G40" s="194"/>
      <c r="H40" s="194"/>
      <c r="I40" s="194"/>
      <c r="J40" s="194"/>
      <c r="K40" s="194"/>
      <c r="L40" s="194"/>
      <c r="M40" s="194"/>
      <c r="N40" s="194"/>
      <c r="O40" s="194"/>
      <c r="P40" s="194"/>
      <c r="Q40" s="194"/>
      <c r="R40" s="274"/>
      <c r="S40" s="274"/>
      <c r="T40" s="274"/>
      <c r="U40" s="274"/>
      <c r="V40" s="274"/>
      <c r="W40" s="274"/>
      <c r="X40" s="274"/>
      <c r="Y40" s="108" t="s">
        <v>305</v>
      </c>
      <c r="Z40" s="108"/>
      <c r="AA40" s="108"/>
      <c r="AB40" s="108"/>
      <c r="AC40" s="108"/>
      <c r="AD40" s="108"/>
      <c r="AE40" s="108"/>
      <c r="AF40" s="108"/>
      <c r="AG40" s="274"/>
      <c r="AH40" s="274"/>
      <c r="AI40" s="205"/>
      <c r="AJ40" s="205"/>
      <c r="AK40" s="194"/>
      <c r="AL40" s="211"/>
    </row>
    <row r="41" ht="16.5" customHeight="1" spans="1:49">
      <c r="A41" s="208"/>
      <c r="B41" s="273"/>
      <c r="C41" s="150"/>
      <c r="D41" s="194"/>
      <c r="E41" s="194"/>
      <c r="F41" s="194"/>
      <c r="G41" s="194"/>
      <c r="H41" s="194"/>
      <c r="I41" s="194"/>
      <c r="J41" s="194"/>
      <c r="K41" s="194"/>
      <c r="L41" s="194"/>
      <c r="M41" s="194"/>
      <c r="N41" s="194"/>
      <c r="O41" s="194"/>
      <c r="P41" s="194"/>
      <c r="Q41" s="194"/>
      <c r="R41" s="274"/>
      <c r="S41" s="274"/>
      <c r="T41" s="274"/>
      <c r="U41" s="274"/>
      <c r="V41" s="274"/>
      <c r="W41" s="274"/>
      <c r="X41" s="274"/>
      <c r="Y41" s="274"/>
      <c r="Z41" s="274"/>
      <c r="AA41" s="274"/>
      <c r="AB41" s="274"/>
      <c r="AC41" s="274"/>
      <c r="AD41" s="274"/>
      <c r="AE41" s="90">
        <v>410007</v>
      </c>
      <c r="AF41" s="90"/>
      <c r="AG41" s="274"/>
      <c r="AH41" s="274"/>
      <c r="AI41" s="205"/>
      <c r="AJ41" s="205"/>
      <c r="AK41" s="194"/>
      <c r="AL41" s="211"/>
    </row>
    <row r="42" s="490" customFormat="1" customHeight="1" spans="1:49">
      <c r="A42" s="4049" t="s">
        <v>1583</v>
      </c>
      <c r="B42" s="186"/>
      <c r="C42" s="206" t="s">
        <v>1584</v>
      </c>
      <c r="D42" s="528"/>
      <c r="E42" s="528"/>
      <c r="F42" s="528"/>
      <c r="G42" s="528"/>
      <c r="H42" s="528"/>
      <c r="I42" s="528"/>
      <c r="J42" s="528"/>
      <c r="K42" s="528"/>
      <c r="L42" s="528"/>
      <c r="M42" s="528"/>
      <c r="N42" s="528"/>
      <c r="O42" s="528"/>
      <c r="P42" s="528"/>
      <c r="Q42" s="528"/>
      <c r="R42" s="528"/>
      <c r="S42" s="528"/>
      <c r="T42" s="528"/>
      <c r="U42" s="528"/>
      <c r="V42" s="528"/>
      <c r="W42" s="528"/>
      <c r="X42" s="87"/>
      <c r="Y42" s="319"/>
      <c r="Z42" s="320"/>
      <c r="AA42" s="320"/>
      <c r="AB42" s="320"/>
      <c r="AC42" s="320"/>
      <c r="AD42" s="320"/>
      <c r="AE42" s="320"/>
      <c r="AF42" s="321"/>
      <c r="AG42" s="529"/>
      <c r="AH42" s="91"/>
      <c r="AI42" s="91"/>
      <c r="AJ42" s="91"/>
      <c r="AK42" s="91"/>
      <c r="AL42" s="91"/>
      <c r="AM42" s="396"/>
      <c r="AN42" s="396"/>
      <c r="AO42" s="396"/>
      <c r="AP42" s="396"/>
      <c r="AQ42" s="396"/>
      <c r="AR42" s="396"/>
      <c r="AS42" s="396"/>
      <c r="AT42" s="396"/>
      <c r="AU42" s="396"/>
      <c r="AV42" s="396"/>
    </row>
    <row r="43" s="490" customFormat="1" customHeight="1" spans="1:49">
      <c r="A43" s="187"/>
      <c r="B43" s="186"/>
      <c r="C43" s="207" t="s">
        <v>1585</v>
      </c>
      <c r="D43" s="530"/>
      <c r="E43" s="528"/>
      <c r="F43" s="528"/>
      <c r="G43" s="528"/>
      <c r="H43" s="528"/>
      <c r="I43" s="528"/>
      <c r="J43" s="528"/>
      <c r="K43" s="528"/>
      <c r="L43" s="528"/>
      <c r="M43" s="528"/>
      <c r="N43" s="528"/>
      <c r="O43" s="528"/>
      <c r="P43" s="528"/>
      <c r="Q43" s="528"/>
      <c r="R43" s="528"/>
      <c r="S43" s="528"/>
      <c r="T43" s="528"/>
      <c r="U43" s="528"/>
      <c r="V43" s="528"/>
      <c r="W43" s="528"/>
      <c r="X43" s="101"/>
      <c r="Y43" s="322"/>
      <c r="Z43" s="323"/>
      <c r="AA43" s="323"/>
      <c r="AB43" s="323"/>
      <c r="AC43" s="323"/>
      <c r="AD43" s="323"/>
      <c r="AE43" s="323"/>
      <c r="AF43" s="324"/>
      <c r="AG43" s="132"/>
      <c r="AH43" s="91"/>
      <c r="AI43" s="91"/>
      <c r="AJ43" s="91"/>
      <c r="AK43" s="91"/>
      <c r="AL43" s="91"/>
      <c r="AM43" s="396"/>
      <c r="AN43" s="396"/>
      <c r="AO43" s="396"/>
      <c r="AP43" s="396"/>
      <c r="AQ43" s="396"/>
      <c r="AR43" s="396"/>
      <c r="AS43" s="396"/>
      <c r="AT43" s="396"/>
      <c r="AU43" s="396"/>
      <c r="AV43" s="396"/>
    </row>
    <row r="44" s="490" customFormat="1" ht="6.75" customHeight="1" spans="1:49">
      <c r="A44" s="397"/>
      <c r="B44" s="86"/>
      <c r="C44" s="147"/>
      <c r="D44" s="531"/>
      <c r="E44" s="86"/>
      <c r="F44" s="532"/>
      <c r="G44" s="532"/>
      <c r="H44" s="532"/>
      <c r="I44" s="532"/>
      <c r="J44" s="532"/>
      <c r="K44" s="532"/>
      <c r="L44" s="532"/>
      <c r="M44" s="532"/>
      <c r="N44" s="532"/>
      <c r="O44" s="532"/>
      <c r="P44" s="532"/>
      <c r="Q44" s="532"/>
      <c r="R44" s="91"/>
      <c r="S44" s="91"/>
      <c r="T44" s="91"/>
      <c r="U44" s="91"/>
      <c r="V44" s="91"/>
      <c r="W44" s="91"/>
      <c r="X44" s="101"/>
      <c r="Y44" s="101"/>
      <c r="Z44" s="101"/>
      <c r="AA44" s="101"/>
      <c r="AB44" s="91"/>
      <c r="AC44" s="87"/>
      <c r="AD44" s="90"/>
      <c r="AE44" s="90"/>
      <c r="AF44" s="532"/>
      <c r="AG44" s="132"/>
      <c r="AH44" s="91"/>
      <c r="AI44" s="91"/>
      <c r="AJ44" s="91"/>
      <c r="AK44" s="91"/>
      <c r="AL44" s="91"/>
      <c r="AM44" s="396"/>
      <c r="AN44" s="396"/>
      <c r="AO44" s="396"/>
      <c r="AP44" s="396"/>
      <c r="AQ44" s="396"/>
      <c r="AR44" s="396"/>
      <c r="AS44" s="396"/>
      <c r="AT44" s="396"/>
      <c r="AU44" s="396"/>
      <c r="AV44" s="396"/>
    </row>
    <row r="45" s="490" customFormat="1" ht="13.5" customHeight="1" spans="1:49">
      <c r="A45" s="397"/>
      <c r="B45" s="86"/>
      <c r="C45" s="147"/>
      <c r="D45" s="114"/>
      <c r="E45" s="138"/>
      <c r="F45" s="138"/>
      <c r="G45" s="138"/>
      <c r="H45" s="138"/>
      <c r="I45" s="532"/>
      <c r="J45" s="532"/>
      <c r="K45" s="532"/>
      <c r="L45" s="532"/>
      <c r="M45" s="532"/>
      <c r="N45" s="532"/>
      <c r="O45" s="532"/>
      <c r="P45" s="532"/>
      <c r="Q45" s="532"/>
      <c r="R45" s="91"/>
      <c r="S45" s="91"/>
      <c r="T45" s="91"/>
      <c r="U45" s="91"/>
      <c r="V45" s="91"/>
      <c r="W45" s="91"/>
      <c r="X45" s="101"/>
      <c r="Y45" s="101"/>
      <c r="Z45" s="101"/>
      <c r="AA45" s="101"/>
      <c r="AB45" s="91"/>
      <c r="AC45" s="147"/>
      <c r="AD45" s="147"/>
      <c r="AE45" s="90">
        <v>410008</v>
      </c>
      <c r="AF45" s="90"/>
      <c r="AG45" s="132"/>
      <c r="AH45" s="91"/>
      <c r="AI45" s="91"/>
      <c r="AJ45" s="91"/>
      <c r="AK45" s="91"/>
      <c r="AL45" s="91"/>
      <c r="AM45" s="396"/>
      <c r="AN45" s="396"/>
      <c r="AO45" s="396"/>
      <c r="AP45" s="396"/>
      <c r="AQ45" s="396"/>
      <c r="AR45" s="396"/>
      <c r="AS45" s="396"/>
      <c r="AT45" s="396"/>
      <c r="AU45" s="396"/>
      <c r="AV45" s="396"/>
    </row>
    <row r="46" s="490" customFormat="1" customHeight="1" spans="1:49">
      <c r="A46" s="397"/>
      <c r="B46" s="86"/>
      <c r="C46" s="528" t="s">
        <v>1586</v>
      </c>
      <c r="D46" s="138"/>
      <c r="E46" s="528"/>
      <c r="F46" s="528"/>
      <c r="G46" s="528"/>
      <c r="H46" s="528"/>
      <c r="I46" s="528"/>
      <c r="J46" s="528"/>
      <c r="K46" s="528"/>
      <c r="L46" s="528"/>
      <c r="M46" s="528"/>
      <c r="N46" s="528"/>
      <c r="O46" s="528"/>
      <c r="P46" s="528"/>
      <c r="Q46" s="528"/>
      <c r="R46" s="528"/>
      <c r="S46" s="528"/>
      <c r="T46" s="528"/>
      <c r="U46" s="528"/>
      <c r="V46" s="528"/>
      <c r="W46" s="528"/>
      <c r="X46" s="528"/>
      <c r="Y46" s="528"/>
      <c r="Z46" s="101"/>
      <c r="AA46" s="101"/>
      <c r="AB46" s="91"/>
      <c r="AC46" s="147"/>
      <c r="AD46" s="319"/>
      <c r="AE46" s="320"/>
      <c r="AF46" s="321"/>
      <c r="AG46" s="529" t="s">
        <v>199</v>
      </c>
      <c r="AH46" s="91"/>
      <c r="AI46" s="91"/>
      <c r="AJ46" s="91"/>
      <c r="AK46" s="91"/>
      <c r="AL46" s="91"/>
      <c r="AM46" s="396"/>
      <c r="AN46" s="396"/>
      <c r="AO46" s="396"/>
      <c r="AP46" s="396"/>
      <c r="AQ46" s="396"/>
      <c r="AR46" s="396"/>
      <c r="AS46" s="396"/>
      <c r="AT46" s="396"/>
      <c r="AU46" s="396"/>
      <c r="AV46" s="396"/>
    </row>
    <row r="47" s="138" customFormat="1" customHeight="1" spans="1:49">
      <c r="A47" s="397"/>
      <c r="B47" s="86"/>
      <c r="C47" s="530" t="s">
        <v>1587</v>
      </c>
      <c r="E47" s="528"/>
      <c r="F47" s="528"/>
      <c r="G47" s="528"/>
      <c r="H47" s="528"/>
      <c r="I47" s="528"/>
      <c r="J47" s="528"/>
      <c r="K47" s="528"/>
      <c r="L47" s="528"/>
      <c r="M47" s="528"/>
      <c r="N47" s="528"/>
      <c r="O47" s="528"/>
      <c r="P47" s="528"/>
      <c r="Q47" s="528"/>
      <c r="R47" s="528"/>
      <c r="S47" s="528"/>
      <c r="T47" s="528"/>
      <c r="U47" s="528"/>
      <c r="V47" s="528"/>
      <c r="W47" s="528"/>
      <c r="X47" s="528"/>
      <c r="Y47" s="528"/>
      <c r="Z47" s="101"/>
      <c r="AA47" s="101"/>
      <c r="AB47" s="91"/>
      <c r="AC47" s="91"/>
      <c r="AD47" s="322"/>
      <c r="AE47" s="323"/>
      <c r="AF47" s="324"/>
      <c r="AG47" s="529"/>
      <c r="AH47" s="91"/>
      <c r="AI47" s="91"/>
      <c r="AJ47" s="91"/>
      <c r="AK47" s="91"/>
      <c r="AL47" s="91"/>
      <c r="AM47" s="91"/>
      <c r="AN47" s="91"/>
      <c r="AO47" s="91"/>
      <c r="AP47" s="91"/>
      <c r="AQ47" s="91"/>
      <c r="AR47" s="91"/>
      <c r="AS47" s="91"/>
      <c r="AT47" s="91"/>
      <c r="AU47" s="91"/>
      <c r="AV47" s="91"/>
    </row>
    <row r="48" customHeight="1" spans="1:49">
      <c r="A48" s="208"/>
      <c r="B48" s="273"/>
      <c r="C48" s="150"/>
      <c r="D48" s="194"/>
      <c r="E48" s="194"/>
      <c r="F48" s="194"/>
      <c r="G48" s="194"/>
      <c r="H48" s="194"/>
      <c r="I48" s="194"/>
      <c r="J48" s="194"/>
      <c r="K48" s="194"/>
      <c r="L48" s="194"/>
      <c r="M48" s="194"/>
      <c r="N48" s="194"/>
      <c r="O48" s="194"/>
      <c r="P48" s="194"/>
      <c r="Q48" s="194"/>
      <c r="R48" s="274"/>
      <c r="S48" s="274"/>
      <c r="T48" s="274"/>
      <c r="U48" s="274"/>
      <c r="V48" s="274"/>
      <c r="W48" s="274"/>
      <c r="X48" s="274"/>
      <c r="Y48" s="274"/>
      <c r="Z48" s="274"/>
      <c r="AA48" s="274"/>
      <c r="AB48" s="274"/>
      <c r="AC48" s="274"/>
      <c r="AD48" s="274"/>
      <c r="AE48" s="274"/>
      <c r="AF48" s="274"/>
      <c r="AG48" s="274"/>
      <c r="AH48" s="274"/>
      <c r="AI48" s="205"/>
      <c r="AJ48" s="205"/>
      <c r="AK48" s="194"/>
      <c r="AL48" s="211"/>
    </row>
    <row r="49" customHeight="1" spans="1:38">
      <c r="A49" s="208"/>
      <c r="B49" s="273"/>
      <c r="C49" s="150"/>
      <c r="D49" s="194"/>
      <c r="E49" s="194"/>
      <c r="F49" s="194"/>
      <c r="G49" s="194"/>
      <c r="H49" s="194"/>
      <c r="I49" s="194"/>
      <c r="J49" s="194"/>
      <c r="K49" s="194"/>
      <c r="L49" s="194"/>
      <c r="M49" s="194"/>
      <c r="N49" s="194"/>
      <c r="O49" s="194"/>
      <c r="P49" s="194"/>
      <c r="Q49" s="194"/>
      <c r="R49" s="274"/>
      <c r="S49" s="274"/>
      <c r="T49" s="274"/>
      <c r="U49" s="274"/>
      <c r="V49" s="274"/>
      <c r="W49" s="274"/>
      <c r="X49" s="274"/>
      <c r="Y49" s="274"/>
      <c r="Z49" s="274"/>
      <c r="AA49" s="274"/>
      <c r="AB49" s="274"/>
      <c r="AC49" s="274"/>
      <c r="AD49" s="274"/>
      <c r="AE49" s="274"/>
      <c r="AF49" s="274"/>
      <c r="AG49" s="274"/>
      <c r="AH49" s="274"/>
      <c r="AI49" s="205"/>
      <c r="AJ49" s="205"/>
      <c r="AK49" s="194"/>
      <c r="AL49" s="211"/>
    </row>
    <row r="50" customHeight="1" spans="1:38">
      <c r="A50" s="208"/>
      <c r="B50" s="273"/>
      <c r="C50" s="150"/>
      <c r="D50" s="194"/>
      <c r="E50" s="194"/>
      <c r="F50" s="194"/>
      <c r="G50" s="194"/>
      <c r="H50" s="194"/>
      <c r="I50" s="194"/>
      <c r="J50" s="194"/>
      <c r="K50" s="194"/>
      <c r="L50" s="194"/>
      <c r="M50" s="194"/>
      <c r="N50" s="194"/>
      <c r="O50" s="194"/>
      <c r="P50" s="194"/>
      <c r="Q50" s="194"/>
      <c r="R50" s="274"/>
      <c r="S50" s="274"/>
      <c r="T50" s="274"/>
      <c r="U50" s="274"/>
      <c r="V50" s="274"/>
      <c r="W50" s="274"/>
      <c r="X50" s="274"/>
      <c r="Y50" s="274"/>
      <c r="Z50" s="274"/>
      <c r="AA50" s="274"/>
      <c r="AB50" s="274"/>
      <c r="AC50" s="274"/>
      <c r="AD50" s="274"/>
      <c r="AE50" s="274"/>
      <c r="AF50" s="274"/>
      <c r="AG50" s="274"/>
      <c r="AH50" s="274"/>
      <c r="AI50" s="205"/>
      <c r="AJ50" s="205"/>
      <c r="AK50" s="194"/>
      <c r="AL50" s="211"/>
    </row>
    <row r="51" customHeight="1" spans="1:38">
      <c r="A51" s="208"/>
      <c r="B51" s="273"/>
      <c r="C51" s="150"/>
      <c r="D51" s="194"/>
      <c r="E51" s="194"/>
      <c r="F51" s="194"/>
      <c r="G51" s="194"/>
      <c r="H51" s="194"/>
      <c r="I51" s="194"/>
      <c r="J51" s="194"/>
      <c r="K51" s="194"/>
      <c r="L51" s="194"/>
      <c r="M51" s="194"/>
      <c r="N51" s="194"/>
      <c r="O51" s="194"/>
      <c r="P51" s="194"/>
      <c r="Q51" s="194"/>
      <c r="R51" s="274"/>
      <c r="S51" s="274"/>
      <c r="T51" s="274"/>
      <c r="U51" s="274"/>
      <c r="V51" s="274"/>
      <c r="W51" s="274"/>
      <c r="X51" s="274"/>
      <c r="Y51" s="274"/>
      <c r="Z51" s="274"/>
      <c r="AA51" s="274"/>
      <c r="AB51" s="274"/>
      <c r="AC51" s="274"/>
      <c r="AD51" s="274"/>
      <c r="AE51" s="274"/>
      <c r="AF51" s="274"/>
      <c r="AG51" s="274"/>
      <c r="AH51" s="274"/>
      <c r="AI51" s="205"/>
      <c r="AJ51" s="205"/>
      <c r="AK51" s="194"/>
      <c r="AL51" s="211"/>
    </row>
    <row r="52" customHeight="1" spans="1:38">
      <c r="A52" s="208"/>
      <c r="B52" s="273"/>
      <c r="C52" s="150"/>
      <c r="D52" s="194"/>
      <c r="E52" s="194"/>
      <c r="F52" s="194"/>
      <c r="G52" s="194"/>
      <c r="H52" s="194"/>
      <c r="I52" s="194"/>
      <c r="J52" s="194"/>
      <c r="K52" s="194"/>
      <c r="L52" s="194"/>
      <c r="M52" s="194"/>
      <c r="N52" s="194"/>
      <c r="O52" s="194"/>
      <c r="P52" s="194"/>
      <c r="Q52" s="194"/>
      <c r="R52" s="274"/>
      <c r="S52" s="274"/>
      <c r="T52" s="274"/>
      <c r="U52" s="274"/>
      <c r="V52" s="274"/>
      <c r="W52" s="274"/>
      <c r="X52" s="274"/>
      <c r="Y52" s="274"/>
      <c r="Z52" s="274"/>
      <c r="AA52" s="274"/>
      <c r="AB52" s="274"/>
      <c r="AC52" s="274"/>
      <c r="AD52" s="274"/>
      <c r="AE52" s="274"/>
      <c r="AF52" s="274"/>
      <c r="AG52" s="274"/>
      <c r="AH52" s="274"/>
      <c r="AI52" s="205"/>
      <c r="AJ52" s="205"/>
      <c r="AK52" s="194"/>
      <c r="AL52" s="211"/>
    </row>
    <row r="100" ht="101.25" spans="14:14">
      <c r="N100" s="276" t="s">
        <v>1588</v>
      </c>
    </row>
    <row r="101" ht="112.5" spans="14:14">
      <c r="N101" s="277" t="s">
        <v>1589</v>
      </c>
    </row>
  </sheetData>
  <sheetProtection selectLockedCells="1" selectUnlockedCells="1"/>
  <mergeCells count="39">
    <mergeCell ref="A1:AJ1"/>
    <mergeCell ref="A2:AJ2"/>
    <mergeCell ref="A3:AJ3"/>
    <mergeCell ref="AI10:AJ10"/>
    <mergeCell ref="C11:D11"/>
    <mergeCell ref="AC19:AG19"/>
    <mergeCell ref="AC20:AG20"/>
    <mergeCell ref="AE21:AF21"/>
    <mergeCell ref="D23:K23"/>
    <mergeCell ref="D26:K26"/>
    <mergeCell ref="D29:K29"/>
    <mergeCell ref="D32:K32"/>
    <mergeCell ref="D35:K35"/>
    <mergeCell ref="Y39:AF39"/>
    <mergeCell ref="Y40:AF40"/>
    <mergeCell ref="AE41:AF41"/>
    <mergeCell ref="AD44:AE44"/>
    <mergeCell ref="AE45:AF45"/>
    <mergeCell ref="C12:C13"/>
    <mergeCell ref="D12:D13"/>
    <mergeCell ref="I12:I13"/>
    <mergeCell ref="J12:J13"/>
    <mergeCell ref="AC22:AC23"/>
    <mergeCell ref="AC25:AC26"/>
    <mergeCell ref="AC28:AC29"/>
    <mergeCell ref="AC31:AC32"/>
    <mergeCell ref="AC34:AC35"/>
    <mergeCell ref="AG46:AG47"/>
    <mergeCell ref="B5:G6"/>
    <mergeCell ref="H5:I6"/>
    <mergeCell ref="E12:F13"/>
    <mergeCell ref="K12:M13"/>
    <mergeCell ref="AD22:AF23"/>
    <mergeCell ref="AD25:AF26"/>
    <mergeCell ref="AD28:AF29"/>
    <mergeCell ref="AD31:AF32"/>
    <mergeCell ref="AD34:AF35"/>
    <mergeCell ref="AD46:AF47"/>
    <mergeCell ref="Y42:AF43"/>
  </mergeCells>
  <printOptions horizontalCentered="1"/>
  <pageMargins left="0.290277777777778" right="0" top="0.559722222222222" bottom="0.159722222222222" header="0.511805555555556" footer="0.511805555555556"/>
  <pageSetup paperSize="9" scale="70" firstPageNumber="0" orientation="portrait" useFirstPageNumber="1" horizontalDpi="300" verticalDpi="300"/>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J170"/>
  <sheetViews>
    <sheetView showGridLines="0" view="pageBreakPreview" zoomScaleNormal="100" topLeftCell="A146" workbookViewId="0">
      <selection activeCell="X165" sqref="X165:AI166"/>
    </sheetView>
  </sheetViews>
  <sheetFormatPr defaultColWidth="9.14285714285714" defaultRowHeight="12.75" customHeight="1"/>
  <cols>
    <col min="1" max="1" width="1" style="64" customWidth="1"/>
    <col min="2" max="2" width="5.57142857142857" style="65" customWidth="1"/>
    <col min="3" max="3" width="0.714285714285714" style="64" customWidth="1"/>
    <col min="4" max="31" width="3.85714285714286" style="64" customWidth="1"/>
    <col min="32" max="32" width="3.85714285714286" style="66" customWidth="1"/>
    <col min="33" max="35" width="3.85714285714286" style="64" customWidth="1"/>
    <col min="36" max="36" width="10.2857142857143" style="64" customWidth="1"/>
    <col min="37" max="16384" width="9.14285714285714" style="80"/>
  </cols>
  <sheetData>
    <row r="1" customHeight="1" spans="1:36">
      <c r="A1" s="67" t="s">
        <v>1311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row>
    <row r="2" customHeight="1" spans="1:36">
      <c r="A2" s="68" t="s">
        <v>108</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row>
    <row r="3" customHeight="1" spans="1:36">
      <c r="A3" s="69" t="s">
        <v>1312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row>
    <row r="4" customHeight="1" spans="1:36">
      <c r="J4" s="80"/>
      <c r="K4" s="80"/>
    </row>
    <row r="5" ht="15" customHeight="1" spans="1:36">
      <c r="A5" s="71"/>
      <c r="B5" s="188" t="s">
        <v>1313</v>
      </c>
      <c r="C5" s="189"/>
      <c r="D5" s="189"/>
      <c r="E5" s="189"/>
      <c r="F5" s="189"/>
      <c r="G5" s="190"/>
      <c r="H5" s="74" t="s">
        <v>1590</v>
      </c>
      <c r="I5" s="75"/>
      <c r="J5" s="76"/>
      <c r="K5" s="77" t="s">
        <v>1591</v>
      </c>
      <c r="L5" s="78"/>
      <c r="O5" s="79"/>
      <c r="P5" s="79"/>
      <c r="Q5" s="79"/>
      <c r="R5" s="79"/>
      <c r="S5" s="79"/>
      <c r="T5" s="79"/>
      <c r="U5" s="79"/>
      <c r="V5" s="79"/>
      <c r="W5" s="79"/>
      <c r="X5" s="79"/>
      <c r="Y5" s="79"/>
      <c r="Z5" s="79"/>
      <c r="AA5" s="79"/>
      <c r="AB5" s="79"/>
      <c r="AC5" s="79"/>
      <c r="AD5" s="79"/>
      <c r="AE5" s="79"/>
      <c r="AF5" s="79"/>
      <c r="AG5" s="79"/>
      <c r="AH5" s="80"/>
      <c r="AI5" s="80"/>
      <c r="AJ5" s="80"/>
    </row>
    <row r="6" ht="15" customHeight="1" spans="1:36">
      <c r="A6" s="71"/>
      <c r="B6" s="196"/>
      <c r="C6" s="197"/>
      <c r="D6" s="197"/>
      <c r="E6" s="197"/>
      <c r="F6" s="197"/>
      <c r="G6" s="198"/>
      <c r="H6" s="83"/>
      <c r="I6" s="84"/>
      <c r="J6" s="76"/>
      <c r="K6" s="85" t="s">
        <v>1592</v>
      </c>
      <c r="L6" s="78"/>
      <c r="O6" s="79"/>
      <c r="P6" s="79"/>
      <c r="Q6" s="79"/>
      <c r="R6" s="79"/>
      <c r="S6" s="79"/>
      <c r="T6" s="79"/>
      <c r="U6" s="79"/>
      <c r="V6" s="79"/>
      <c r="W6" s="79"/>
      <c r="X6" s="79"/>
      <c r="Y6" s="79"/>
      <c r="Z6" s="79"/>
      <c r="AA6" s="79"/>
      <c r="AB6" s="79"/>
      <c r="AC6" s="79"/>
      <c r="AD6" s="79"/>
      <c r="AE6" s="79"/>
      <c r="AF6" s="79"/>
      <c r="AG6" s="79"/>
      <c r="AH6" s="80"/>
      <c r="AI6" s="80"/>
      <c r="AJ6" s="80"/>
    </row>
    <row r="7" customHeight="1" spans="1:36">
      <c r="D7" s="146"/>
      <c r="E7" s="148"/>
      <c r="F7" s="137"/>
      <c r="G7" s="148"/>
      <c r="H7" s="136"/>
      <c r="I7" s="136"/>
      <c r="J7" s="136"/>
      <c r="K7" s="136"/>
      <c r="L7" s="136"/>
      <c r="M7" s="136"/>
      <c r="N7" s="136"/>
      <c r="O7" s="136"/>
      <c r="P7" s="137"/>
      <c r="Q7" s="137"/>
      <c r="R7" s="137"/>
      <c r="S7" s="137"/>
      <c r="T7" s="137"/>
      <c r="U7" s="137"/>
      <c r="V7" s="137"/>
      <c r="W7" s="137"/>
      <c r="X7" s="137"/>
      <c r="Y7" s="137"/>
      <c r="Z7" s="137"/>
      <c r="AA7" s="137"/>
      <c r="AB7" s="137"/>
      <c r="AC7" s="137"/>
      <c r="AD7" s="138"/>
      <c r="AE7" s="138"/>
      <c r="AF7" s="132"/>
      <c r="AG7" s="91"/>
      <c r="AH7" s="150"/>
      <c r="AI7" s="171"/>
    </row>
    <row r="8" s="396" customFormat="1" ht="11.25" customHeight="1" spans="1:36">
      <c r="A8" s="91"/>
      <c r="B8" s="127" t="s">
        <v>1593</v>
      </c>
      <c r="C8" s="99"/>
      <c r="D8" s="128" t="s">
        <v>1594</v>
      </c>
      <c r="E8" s="91"/>
      <c r="F8" s="129"/>
      <c r="G8" s="130"/>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2"/>
      <c r="AH8" s="91"/>
      <c r="AI8" s="91"/>
      <c r="AJ8" s="91"/>
    </row>
    <row r="9" s="396" customFormat="1" ht="9.75" customHeight="1" spans="1:36">
      <c r="A9" s="397"/>
      <c r="B9" s="133"/>
      <c r="C9" s="134"/>
      <c r="D9" s="135" t="s">
        <v>1595</v>
      </c>
      <c r="E9" s="91"/>
      <c r="F9" s="129"/>
      <c r="G9" s="136"/>
      <c r="H9" s="137"/>
      <c r="I9" s="137"/>
      <c r="J9" s="137"/>
      <c r="K9" s="137"/>
      <c r="L9" s="137"/>
      <c r="M9" s="137"/>
      <c r="N9" s="137"/>
      <c r="O9" s="137"/>
      <c r="P9" s="137"/>
      <c r="Q9" s="137"/>
      <c r="R9" s="137"/>
      <c r="S9" s="137"/>
      <c r="T9" s="137"/>
      <c r="U9" s="137"/>
      <c r="V9" s="137"/>
      <c r="W9" s="137"/>
      <c r="X9" s="137"/>
      <c r="Y9" s="137"/>
      <c r="Z9" s="137"/>
      <c r="AA9" s="137"/>
      <c r="AB9" s="137"/>
      <c r="AC9" s="137"/>
      <c r="AD9" s="137"/>
      <c r="AE9" s="137"/>
      <c r="AF9" s="91"/>
      <c r="AG9" s="132"/>
      <c r="AH9" s="91"/>
      <c r="AI9" s="91"/>
      <c r="AJ9" s="91"/>
    </row>
    <row r="10" s="396" customFormat="1" ht="9.75" customHeight="1" spans="1:36">
      <c r="A10" s="397"/>
      <c r="B10" s="133"/>
      <c r="C10" s="134"/>
      <c r="D10" s="135"/>
      <c r="E10" s="91"/>
      <c r="F10" s="129"/>
      <c r="G10" s="136"/>
      <c r="H10" s="137"/>
      <c r="I10" s="137"/>
      <c r="J10" s="137"/>
      <c r="K10" s="137"/>
      <c r="L10" s="137"/>
      <c r="M10" s="137"/>
      <c r="N10" s="137"/>
      <c r="O10" s="137"/>
      <c r="P10" s="137"/>
      <c r="Q10" s="137"/>
      <c r="R10" s="137"/>
      <c r="S10" s="137"/>
      <c r="T10" s="137"/>
      <c r="U10" s="137"/>
      <c r="V10" s="137"/>
      <c r="W10" s="137"/>
      <c r="X10" s="137"/>
      <c r="Y10" s="137"/>
      <c r="Z10" s="137"/>
      <c r="AA10" s="137"/>
      <c r="AB10" s="137"/>
      <c r="AC10" s="137"/>
      <c r="AD10" s="138"/>
      <c r="AE10" s="138"/>
      <c r="AF10" s="132"/>
      <c r="AG10" s="91"/>
      <c r="AH10" s="139">
        <v>3300</v>
      </c>
      <c r="AI10" s="139"/>
      <c r="AJ10" s="91"/>
    </row>
    <row r="11" s="396" customFormat="1" ht="11.25" customHeight="1" spans="1:36">
      <c r="A11" s="397"/>
      <c r="B11" s="140"/>
      <c r="C11" s="141"/>
      <c r="D11" s="108" t="s">
        <v>145</v>
      </c>
      <c r="E11" s="140" t="s">
        <v>1596</v>
      </c>
      <c r="F11" s="91"/>
      <c r="G11" s="142"/>
      <c r="H11" s="142"/>
      <c r="I11" s="142"/>
      <c r="J11" s="142"/>
      <c r="K11" s="142"/>
      <c r="L11" s="142"/>
      <c r="M11" s="142"/>
      <c r="N11" s="142"/>
      <c r="O11" s="142"/>
      <c r="P11" s="143"/>
      <c r="Q11" s="143"/>
      <c r="R11" s="143"/>
      <c r="S11" s="143"/>
      <c r="T11" s="143"/>
      <c r="U11" s="143"/>
      <c r="V11" s="143"/>
      <c r="W11" s="143"/>
      <c r="X11" s="143"/>
      <c r="Y11" s="143"/>
      <c r="Z11" s="143"/>
      <c r="AA11" s="143"/>
      <c r="AB11" s="143"/>
      <c r="AC11" s="143"/>
      <c r="AD11" s="138"/>
      <c r="AE11" s="138"/>
      <c r="AF11" s="132"/>
      <c r="AG11" s="91"/>
      <c r="AH11" s="4051" t="s">
        <v>309</v>
      </c>
      <c r="AI11" s="145"/>
      <c r="AJ11" s="91"/>
    </row>
    <row r="12" s="396" customFormat="1" ht="11.25" customHeight="1" spans="1:36">
      <c r="A12" s="397"/>
      <c r="B12" s="133"/>
      <c r="C12" s="146"/>
      <c r="D12" s="147"/>
      <c r="E12" s="98" t="s">
        <v>1597</v>
      </c>
      <c r="F12" s="137"/>
      <c r="G12" s="148"/>
      <c r="H12" s="136"/>
      <c r="I12" s="136"/>
      <c r="J12" s="136"/>
      <c r="K12" s="136"/>
      <c r="L12" s="136"/>
      <c r="M12" s="136"/>
      <c r="N12" s="136"/>
      <c r="O12" s="136"/>
      <c r="P12" s="137"/>
      <c r="Q12" s="137"/>
      <c r="R12" s="137"/>
      <c r="S12" s="137"/>
      <c r="T12" s="137"/>
      <c r="U12" s="137"/>
      <c r="V12" s="137"/>
      <c r="W12" s="137"/>
      <c r="X12" s="137"/>
      <c r="Y12" s="137"/>
      <c r="Z12" s="137"/>
      <c r="AA12" s="137"/>
      <c r="AB12" s="137"/>
      <c r="AC12" s="137"/>
      <c r="AD12" s="138"/>
      <c r="AE12" s="138"/>
      <c r="AF12" s="132"/>
      <c r="AG12" s="91"/>
      <c r="AH12" s="144"/>
      <c r="AI12" s="149"/>
      <c r="AJ12" s="91"/>
    </row>
    <row r="13" s="396" customFormat="1" ht="11.25" customHeight="1" spans="1:36">
      <c r="A13" s="397"/>
      <c r="B13" s="133"/>
      <c r="C13" s="146"/>
      <c r="D13" s="147"/>
      <c r="E13" s="148" t="s">
        <v>1598</v>
      </c>
      <c r="F13" s="137"/>
      <c r="G13" s="148"/>
      <c r="H13" s="136"/>
      <c r="I13" s="136"/>
      <c r="J13" s="136"/>
      <c r="K13" s="136"/>
      <c r="L13" s="136"/>
      <c r="M13" s="136"/>
      <c r="N13" s="136"/>
      <c r="O13" s="136"/>
      <c r="P13" s="137"/>
      <c r="Q13" s="137"/>
      <c r="R13" s="137"/>
      <c r="S13" s="137"/>
      <c r="T13" s="137"/>
      <c r="U13" s="137"/>
      <c r="V13" s="137"/>
      <c r="W13" s="137"/>
      <c r="X13" s="137"/>
      <c r="Y13" s="137"/>
      <c r="Z13" s="137"/>
      <c r="AA13" s="137"/>
      <c r="AB13" s="137"/>
      <c r="AC13" s="137"/>
      <c r="AD13" s="138"/>
      <c r="AE13" s="138"/>
      <c r="AF13" s="132"/>
      <c r="AG13" s="91"/>
      <c r="AH13" s="173"/>
      <c r="AI13" s="174"/>
      <c r="AJ13" s="91"/>
    </row>
    <row r="14" s="396" customFormat="1" ht="11.25" customHeight="1" spans="1:36">
      <c r="A14" s="397"/>
      <c r="B14" s="133"/>
      <c r="C14" s="146"/>
      <c r="D14" s="147"/>
      <c r="E14" s="148" t="s">
        <v>1599</v>
      </c>
      <c r="F14" s="137"/>
      <c r="G14" s="148"/>
      <c r="H14" s="136"/>
      <c r="I14" s="136"/>
      <c r="J14" s="136"/>
      <c r="K14" s="136"/>
      <c r="L14" s="136"/>
      <c r="M14" s="136"/>
      <c r="N14" s="136"/>
      <c r="O14" s="136"/>
      <c r="P14" s="137"/>
      <c r="Q14" s="137"/>
      <c r="R14" s="137"/>
      <c r="S14" s="137"/>
      <c r="T14" s="137"/>
      <c r="U14" s="137"/>
      <c r="V14" s="137"/>
      <c r="W14" s="137"/>
      <c r="X14" s="137"/>
      <c r="Y14" s="137"/>
      <c r="Z14" s="137"/>
      <c r="AA14" s="137"/>
      <c r="AB14" s="137"/>
      <c r="AC14" s="137"/>
      <c r="AD14" s="138"/>
      <c r="AE14" s="138"/>
      <c r="AF14" s="132"/>
      <c r="AG14" s="91"/>
      <c r="AH14" s="173"/>
      <c r="AI14" s="174"/>
      <c r="AJ14" s="91"/>
    </row>
    <row r="15" s="396" customFormat="1" ht="6.75" customHeight="1" spans="1:36">
      <c r="A15" s="397"/>
      <c r="B15" s="133"/>
      <c r="C15" s="146"/>
      <c r="D15" s="146"/>
      <c r="E15" s="131"/>
      <c r="F15" s="137"/>
      <c r="G15" s="148"/>
      <c r="H15" s="136"/>
      <c r="I15" s="136"/>
      <c r="J15" s="136"/>
      <c r="K15" s="136"/>
      <c r="L15" s="136"/>
      <c r="M15" s="136"/>
      <c r="N15" s="136"/>
      <c r="O15" s="136"/>
      <c r="P15" s="137"/>
      <c r="Q15" s="137"/>
      <c r="R15" s="137"/>
      <c r="S15" s="137"/>
      <c r="T15" s="137"/>
      <c r="U15" s="137"/>
      <c r="V15" s="137"/>
      <c r="W15" s="137"/>
      <c r="X15" s="137"/>
      <c r="Y15" s="137"/>
      <c r="Z15" s="137"/>
      <c r="AA15" s="137"/>
      <c r="AB15" s="137"/>
      <c r="AC15" s="137"/>
      <c r="AD15" s="138"/>
      <c r="AE15" s="138"/>
      <c r="AF15" s="132"/>
      <c r="AG15" s="91"/>
      <c r="AH15" s="150"/>
      <c r="AI15" s="131"/>
      <c r="AJ15" s="91"/>
    </row>
    <row r="16" s="396" customFormat="1" ht="11.25" customHeight="1" spans="1:36">
      <c r="A16" s="397"/>
      <c r="B16" s="151"/>
      <c r="C16" s="152"/>
      <c r="D16" s="108" t="s">
        <v>149</v>
      </c>
      <c r="E16" s="128" t="s">
        <v>1600</v>
      </c>
      <c r="F16" s="91"/>
      <c r="G16" s="153"/>
      <c r="H16" s="153"/>
      <c r="I16" s="153"/>
      <c r="J16" s="153"/>
      <c r="K16" s="153"/>
      <c r="L16" s="153"/>
      <c r="M16" s="153"/>
      <c r="N16" s="153"/>
      <c r="O16" s="153"/>
      <c r="P16" s="153"/>
      <c r="Q16" s="153"/>
      <c r="R16" s="153"/>
      <c r="S16" s="153"/>
      <c r="T16" s="153"/>
      <c r="U16" s="153"/>
      <c r="V16" s="153"/>
      <c r="W16" s="153"/>
      <c r="X16" s="153"/>
      <c r="Y16" s="153"/>
      <c r="Z16" s="153"/>
      <c r="AA16" s="153"/>
      <c r="AB16" s="153"/>
      <c r="AC16" s="154"/>
      <c r="AD16" s="138"/>
      <c r="AE16" s="138"/>
      <c r="AF16" s="132"/>
      <c r="AG16" s="91"/>
      <c r="AH16" s="4051" t="s">
        <v>311</v>
      </c>
      <c r="AI16" s="145"/>
      <c r="AJ16" s="91"/>
    </row>
    <row r="17" s="396" customFormat="1" ht="11.25" customHeight="1" spans="1:36">
      <c r="A17" s="397"/>
      <c r="B17" s="151"/>
      <c r="C17" s="152"/>
      <c r="D17" s="147"/>
      <c r="E17" s="135"/>
      <c r="F17" s="91"/>
      <c r="G17" s="153" t="s">
        <v>48</v>
      </c>
      <c r="H17" s="153"/>
      <c r="I17" s="153"/>
      <c r="J17" s="153"/>
      <c r="K17" s="153"/>
      <c r="L17" s="153"/>
      <c r="M17" s="153"/>
      <c r="N17" s="153"/>
      <c r="O17" s="153"/>
      <c r="P17" s="153"/>
      <c r="Q17" s="153"/>
      <c r="R17" s="153"/>
      <c r="S17" s="153"/>
      <c r="T17" s="153"/>
      <c r="U17" s="153"/>
      <c r="V17" s="153"/>
      <c r="W17" s="153"/>
      <c r="X17" s="153"/>
      <c r="Y17" s="153"/>
      <c r="Z17" s="153"/>
      <c r="AA17" s="153"/>
      <c r="AB17" s="153"/>
      <c r="AC17" s="154"/>
      <c r="AD17" s="138"/>
      <c r="AE17" s="138"/>
      <c r="AF17" s="132"/>
      <c r="AG17" s="91"/>
      <c r="AH17" s="144"/>
      <c r="AI17" s="149"/>
      <c r="AJ17" s="91"/>
    </row>
    <row r="18" s="396" customFormat="1" ht="6.75" customHeight="1" spans="1:36">
      <c r="A18" s="397"/>
      <c r="B18" s="133"/>
      <c r="C18" s="155"/>
      <c r="D18" s="155"/>
      <c r="E18" s="156"/>
      <c r="F18" s="129"/>
      <c r="G18" s="136"/>
      <c r="H18" s="157"/>
      <c r="I18" s="157"/>
      <c r="J18" s="157"/>
      <c r="K18" s="157"/>
      <c r="L18" s="157"/>
      <c r="M18" s="157"/>
      <c r="N18" s="157"/>
      <c r="O18" s="157"/>
      <c r="P18" s="137"/>
      <c r="Q18" s="137"/>
      <c r="R18" s="137"/>
      <c r="S18" s="137"/>
      <c r="T18" s="137"/>
      <c r="U18" s="137"/>
      <c r="V18" s="137"/>
      <c r="W18" s="137"/>
      <c r="X18" s="137"/>
      <c r="Y18" s="137"/>
      <c r="Z18" s="137"/>
      <c r="AA18" s="137"/>
      <c r="AB18" s="137"/>
      <c r="AC18" s="137"/>
      <c r="AD18" s="138"/>
      <c r="AE18" s="138"/>
      <c r="AF18" s="132"/>
      <c r="AG18" s="91"/>
      <c r="AH18" s="137"/>
      <c r="AI18" s="131"/>
      <c r="AJ18" s="91"/>
    </row>
    <row r="19" s="396" customFormat="1" ht="11.25" customHeight="1" spans="1:36">
      <c r="A19" s="397"/>
      <c r="B19" s="140"/>
      <c r="C19" s="158"/>
      <c r="D19" s="108" t="s">
        <v>192</v>
      </c>
      <c r="E19" s="140" t="s">
        <v>1601</v>
      </c>
      <c r="F19" s="91"/>
      <c r="G19" s="142"/>
      <c r="H19" s="142"/>
      <c r="I19" s="142"/>
      <c r="J19" s="142"/>
      <c r="K19" s="142"/>
      <c r="L19" s="142"/>
      <c r="M19" s="142"/>
      <c r="N19" s="142"/>
      <c r="O19" s="142"/>
      <c r="P19" s="143"/>
      <c r="Q19" s="143"/>
      <c r="R19" s="143"/>
      <c r="S19" s="143"/>
      <c r="T19" s="143"/>
      <c r="U19" s="143"/>
      <c r="V19" s="143"/>
      <c r="W19" s="143"/>
      <c r="X19" s="143"/>
      <c r="Y19" s="143"/>
      <c r="Z19" s="143"/>
      <c r="AA19" s="143"/>
      <c r="AB19" s="143"/>
      <c r="AC19" s="143"/>
      <c r="AD19" s="138"/>
      <c r="AE19" s="138"/>
      <c r="AF19" s="132"/>
      <c r="AG19" s="91"/>
      <c r="AH19" s="4051" t="s">
        <v>400</v>
      </c>
      <c r="AI19" s="145"/>
      <c r="AJ19" s="91"/>
    </row>
    <row r="20" s="396" customFormat="1" ht="11.25" customHeight="1" spans="1:36">
      <c r="A20" s="397"/>
      <c r="B20" s="140"/>
      <c r="C20" s="158"/>
      <c r="D20" s="159"/>
      <c r="E20" s="160"/>
      <c r="F20" s="91"/>
      <c r="G20" s="142"/>
      <c r="H20" s="142"/>
      <c r="I20" s="142"/>
      <c r="J20" s="142"/>
      <c r="K20" s="142"/>
      <c r="L20" s="142"/>
      <c r="M20" s="142"/>
      <c r="N20" s="142"/>
      <c r="O20" s="142"/>
      <c r="P20" s="143"/>
      <c r="Q20" s="143"/>
      <c r="R20" s="143"/>
      <c r="S20" s="143"/>
      <c r="T20" s="143"/>
      <c r="U20" s="143"/>
      <c r="V20" s="143"/>
      <c r="W20" s="143"/>
      <c r="X20" s="143"/>
      <c r="Y20" s="143"/>
      <c r="Z20" s="143"/>
      <c r="AA20" s="143"/>
      <c r="AB20" s="143"/>
      <c r="AC20" s="143"/>
      <c r="AD20" s="138"/>
      <c r="AE20" s="138"/>
      <c r="AF20" s="132"/>
      <c r="AG20" s="91"/>
      <c r="AH20" s="144"/>
      <c r="AI20" s="149"/>
      <c r="AJ20" s="91"/>
    </row>
    <row r="21" s="91" customFormat="1" ht="6.75" customHeight="1" spans="1:36">
      <c r="A21" s="89"/>
      <c r="B21" s="87"/>
      <c r="C21" s="101"/>
      <c r="D21" s="161"/>
      <c r="E21" s="102"/>
      <c r="F21" s="102"/>
      <c r="G21" s="102"/>
      <c r="H21" s="102"/>
      <c r="I21" s="102"/>
      <c r="J21" s="102"/>
      <c r="K21" s="102"/>
      <c r="L21" s="102"/>
      <c r="M21" s="102"/>
      <c r="N21" s="102"/>
      <c r="O21" s="102"/>
      <c r="P21" s="102"/>
      <c r="Q21" s="102"/>
      <c r="R21" s="102"/>
      <c r="S21" s="102"/>
      <c r="T21" s="103"/>
      <c r="U21" s="103"/>
      <c r="V21" s="103"/>
      <c r="W21" s="93"/>
      <c r="X21" s="93"/>
      <c r="Y21" s="93"/>
      <c r="Z21" s="93"/>
      <c r="AA21" s="93"/>
      <c r="AB21" s="93"/>
      <c r="AC21" s="93"/>
      <c r="AD21" s="138"/>
      <c r="AE21" s="138"/>
      <c r="AF21" s="97"/>
      <c r="AG21" s="88"/>
      <c r="AH21" s="95"/>
      <c r="AI21" s="96"/>
    </row>
    <row r="22" s="396" customFormat="1" ht="11.25" customHeight="1" spans="1:36">
      <c r="A22" s="397"/>
      <c r="B22" s="140"/>
      <c r="C22" s="141"/>
      <c r="D22" s="108" t="s">
        <v>253</v>
      </c>
      <c r="E22" s="140" t="s">
        <v>1602</v>
      </c>
      <c r="F22" s="91"/>
      <c r="G22" s="142"/>
      <c r="H22" s="142"/>
      <c r="I22" s="142"/>
      <c r="J22" s="142"/>
      <c r="K22" s="142"/>
      <c r="L22" s="142"/>
      <c r="M22" s="142"/>
      <c r="N22" s="142"/>
      <c r="O22" s="142"/>
      <c r="P22" s="143"/>
      <c r="Q22" s="143"/>
      <c r="R22" s="143"/>
      <c r="S22" s="143"/>
      <c r="T22" s="143"/>
      <c r="U22" s="143"/>
      <c r="V22" s="143"/>
      <c r="W22" s="143"/>
      <c r="X22" s="143"/>
      <c r="Y22" s="143"/>
      <c r="Z22" s="143"/>
      <c r="AA22" s="143"/>
      <c r="AB22" s="143"/>
      <c r="AC22" s="143"/>
      <c r="AD22" s="138"/>
      <c r="AE22" s="138"/>
      <c r="AF22" s="132"/>
      <c r="AG22" s="91"/>
      <c r="AH22" s="4051" t="s">
        <v>405</v>
      </c>
      <c r="AI22" s="145"/>
      <c r="AJ22" s="91"/>
    </row>
    <row r="23" s="396" customFormat="1" ht="11.25" customHeight="1" spans="1:36">
      <c r="A23" s="397"/>
      <c r="B23" s="133"/>
      <c r="C23" s="146"/>
      <c r="D23" s="146"/>
      <c r="E23" s="148"/>
      <c r="F23" s="137"/>
      <c r="G23" s="148"/>
      <c r="H23" s="136"/>
      <c r="I23" s="136"/>
      <c r="J23" s="136"/>
      <c r="K23" s="136"/>
      <c r="L23" s="136"/>
      <c r="M23" s="136"/>
      <c r="N23" s="136"/>
      <c r="O23" s="136"/>
      <c r="P23" s="137"/>
      <c r="Q23" s="137"/>
      <c r="R23" s="137"/>
      <c r="S23" s="137"/>
      <c r="T23" s="137"/>
      <c r="U23" s="137"/>
      <c r="V23" s="137"/>
      <c r="W23" s="137"/>
      <c r="X23" s="137"/>
      <c r="Y23" s="137"/>
      <c r="Z23" s="137"/>
      <c r="AA23" s="137"/>
      <c r="AB23" s="137"/>
      <c r="AC23" s="137"/>
      <c r="AD23" s="138"/>
      <c r="AE23" s="138"/>
      <c r="AF23" s="132"/>
      <c r="AG23" s="91"/>
      <c r="AH23" s="144"/>
      <c r="AI23" s="149"/>
      <c r="AJ23" s="91"/>
    </row>
    <row r="24" s="396" customFormat="1" ht="11.25" customHeight="1" spans="1:36">
      <c r="A24" s="398"/>
      <c r="B24" s="399"/>
      <c r="C24" s="400"/>
      <c r="D24" s="400"/>
      <c r="E24" s="401"/>
      <c r="F24" s="402"/>
      <c r="G24" s="401"/>
      <c r="H24" s="403"/>
      <c r="I24" s="403"/>
      <c r="J24" s="403"/>
      <c r="K24" s="403"/>
      <c r="L24" s="403"/>
      <c r="M24" s="403"/>
      <c r="N24" s="403"/>
      <c r="O24" s="403"/>
      <c r="P24" s="402"/>
      <c r="Q24" s="402"/>
      <c r="R24" s="402"/>
      <c r="S24" s="402"/>
      <c r="T24" s="402"/>
      <c r="U24" s="402"/>
      <c r="V24" s="402"/>
      <c r="W24" s="402"/>
      <c r="X24" s="402"/>
      <c r="Y24" s="402"/>
      <c r="Z24" s="402"/>
      <c r="AA24" s="402"/>
      <c r="AB24" s="402"/>
      <c r="AC24" s="402"/>
      <c r="AD24" s="165"/>
      <c r="AE24" s="165"/>
      <c r="AF24" s="168"/>
      <c r="AG24" s="165"/>
      <c r="AH24" s="299"/>
      <c r="AI24" s="404"/>
      <c r="AJ24" s="165"/>
    </row>
    <row r="25" s="91" customFormat="1" ht="6.75" customHeight="1" spans="1:36">
      <c r="A25" s="86"/>
      <c r="B25" s="87"/>
      <c r="C25" s="101"/>
      <c r="D25" s="161"/>
      <c r="E25" s="102"/>
      <c r="F25" s="102"/>
      <c r="G25" s="102"/>
      <c r="H25" s="102"/>
      <c r="I25" s="102"/>
      <c r="J25" s="102"/>
      <c r="K25" s="102"/>
      <c r="L25" s="102"/>
      <c r="M25" s="102"/>
      <c r="N25" s="102"/>
      <c r="O25" s="102"/>
      <c r="P25" s="102"/>
      <c r="Q25" s="102"/>
      <c r="R25" s="102"/>
      <c r="S25" s="102"/>
      <c r="T25" s="103"/>
      <c r="U25" s="103"/>
      <c r="V25" s="103"/>
      <c r="W25" s="93"/>
      <c r="X25" s="93"/>
      <c r="Y25" s="93"/>
      <c r="Z25" s="93"/>
      <c r="AA25" s="93"/>
      <c r="AB25" s="93"/>
      <c r="AC25" s="93"/>
      <c r="AD25" s="95"/>
      <c r="AE25" s="96"/>
      <c r="AF25" s="97"/>
      <c r="AG25" s="88"/>
    </row>
    <row r="26" s="396" customFormat="1" ht="11.25" customHeight="1" spans="1:36">
      <c r="A26" s="397"/>
      <c r="B26" s="127" t="s">
        <v>1603</v>
      </c>
      <c r="C26" s="99"/>
      <c r="D26" s="128" t="s">
        <v>1604</v>
      </c>
      <c r="E26" s="91"/>
      <c r="F26" s="129"/>
      <c r="G26" s="130"/>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2"/>
      <c r="AH26" s="91"/>
      <c r="AI26" s="91"/>
      <c r="AJ26" s="91"/>
    </row>
    <row r="27" s="396" customFormat="1" ht="9.75" customHeight="1" spans="1:36">
      <c r="A27" s="397"/>
      <c r="B27" s="133"/>
      <c r="C27" s="134"/>
      <c r="D27" s="135" t="s">
        <v>1605</v>
      </c>
      <c r="E27" s="91"/>
      <c r="F27" s="129"/>
      <c r="G27" s="136"/>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91"/>
      <c r="AG27" s="132"/>
      <c r="AH27" s="91"/>
      <c r="AI27" s="91"/>
      <c r="AJ27" s="91"/>
    </row>
    <row r="28" s="396" customFormat="1" ht="9.75" customHeight="1" spans="1:36">
      <c r="A28" s="397"/>
      <c r="B28" s="133"/>
      <c r="C28" s="134"/>
      <c r="D28" s="135"/>
      <c r="E28" s="91"/>
      <c r="F28" s="129"/>
      <c r="G28" s="136"/>
      <c r="H28" s="137"/>
      <c r="I28" s="137"/>
      <c r="J28" s="137"/>
      <c r="K28" s="137"/>
      <c r="L28" s="137"/>
      <c r="M28" s="137"/>
      <c r="N28" s="137"/>
      <c r="O28" s="137"/>
      <c r="P28" s="137"/>
      <c r="Q28" s="137"/>
      <c r="R28" s="137"/>
      <c r="S28" s="137"/>
      <c r="T28" s="137"/>
      <c r="U28" s="137"/>
      <c r="V28" s="137"/>
      <c r="W28" s="137"/>
      <c r="X28" s="137"/>
      <c r="Y28" s="137"/>
      <c r="Z28" s="137"/>
      <c r="AA28" s="137"/>
      <c r="AB28" s="137"/>
      <c r="AC28" s="137"/>
      <c r="AD28" s="138"/>
      <c r="AE28" s="138"/>
      <c r="AF28" s="132"/>
      <c r="AG28" s="91"/>
      <c r="AH28" s="139">
        <v>3300</v>
      </c>
      <c r="AI28" s="139"/>
      <c r="AJ28" s="91"/>
    </row>
    <row r="29" s="396" customFormat="1" ht="11.25" customHeight="1" spans="1:36">
      <c r="A29" s="397"/>
      <c r="B29" s="140"/>
      <c r="C29" s="141"/>
      <c r="D29" s="108" t="s">
        <v>145</v>
      </c>
      <c r="E29" s="140" t="s">
        <v>1606</v>
      </c>
      <c r="F29" s="91"/>
      <c r="G29" s="142"/>
      <c r="H29" s="142"/>
      <c r="I29" s="142"/>
      <c r="J29" s="142"/>
      <c r="K29" s="142"/>
      <c r="L29" s="142"/>
      <c r="M29" s="142"/>
      <c r="N29" s="142"/>
      <c r="O29" s="142"/>
      <c r="P29" s="143"/>
      <c r="Q29" s="143"/>
      <c r="R29" s="143"/>
      <c r="S29" s="143"/>
      <c r="T29" s="143"/>
      <c r="U29" s="143"/>
      <c r="V29" s="143"/>
      <c r="W29" s="143"/>
      <c r="X29" s="143"/>
      <c r="Y29" s="143"/>
      <c r="Z29" s="143"/>
      <c r="AA29" s="143"/>
      <c r="AB29" s="143"/>
      <c r="AC29" s="143"/>
      <c r="AD29" s="138"/>
      <c r="AE29" s="138"/>
      <c r="AF29" s="132"/>
      <c r="AG29" s="91"/>
      <c r="AH29" s="4051" t="s">
        <v>411</v>
      </c>
      <c r="AI29" s="145"/>
      <c r="AJ29" s="91"/>
    </row>
    <row r="30" s="396" customFormat="1" ht="11.25" customHeight="1" spans="1:36">
      <c r="A30" s="397"/>
      <c r="B30" s="133"/>
      <c r="C30" s="146"/>
      <c r="D30" s="146"/>
      <c r="E30" s="148" t="s">
        <v>445</v>
      </c>
      <c r="F30" s="137"/>
      <c r="G30" s="148"/>
      <c r="H30" s="136"/>
      <c r="I30" s="136"/>
      <c r="J30" s="136"/>
      <c r="K30" s="136"/>
      <c r="L30" s="136"/>
      <c r="M30" s="136"/>
      <c r="N30" s="136"/>
      <c r="O30" s="136"/>
      <c r="P30" s="137"/>
      <c r="Q30" s="137"/>
      <c r="R30" s="137"/>
      <c r="S30" s="137"/>
      <c r="T30" s="137"/>
      <c r="U30" s="137"/>
      <c r="V30" s="137"/>
      <c r="W30" s="137"/>
      <c r="X30" s="137"/>
      <c r="Y30" s="137"/>
      <c r="Z30" s="137"/>
      <c r="AA30" s="137"/>
      <c r="AB30" s="137"/>
      <c r="AC30" s="137"/>
      <c r="AD30" s="138"/>
      <c r="AE30" s="138"/>
      <c r="AF30" s="132"/>
      <c r="AG30" s="91"/>
      <c r="AH30" s="144"/>
      <c r="AI30" s="149"/>
      <c r="AJ30" s="91"/>
    </row>
    <row r="31" s="396" customFormat="1" ht="6.75" customHeight="1" spans="1:36">
      <c r="A31" s="397"/>
      <c r="B31" s="133"/>
      <c r="C31" s="146"/>
      <c r="D31" s="146"/>
      <c r="E31" s="131"/>
      <c r="F31" s="137"/>
      <c r="G31" s="148"/>
      <c r="H31" s="136"/>
      <c r="I31" s="136"/>
      <c r="J31" s="136"/>
      <c r="K31" s="136"/>
      <c r="L31" s="136"/>
      <c r="M31" s="136"/>
      <c r="N31" s="136"/>
      <c r="O31" s="136"/>
      <c r="P31" s="137"/>
      <c r="Q31" s="137"/>
      <c r="R31" s="137"/>
      <c r="S31" s="137"/>
      <c r="T31" s="137"/>
      <c r="U31" s="137"/>
      <c r="V31" s="137"/>
      <c r="W31" s="137"/>
      <c r="X31" s="137"/>
      <c r="Y31" s="137"/>
      <c r="Z31" s="137"/>
      <c r="AA31" s="137"/>
      <c r="AB31" s="137"/>
      <c r="AC31" s="137"/>
      <c r="AD31" s="138"/>
      <c r="AE31" s="138"/>
      <c r="AF31" s="132"/>
      <c r="AG31" s="91"/>
      <c r="AH31" s="150"/>
      <c r="AI31" s="131"/>
      <c r="AJ31" s="91"/>
    </row>
    <row r="32" s="396" customFormat="1" ht="11.25" customHeight="1" spans="1:36">
      <c r="A32" s="397"/>
      <c r="B32" s="151"/>
      <c r="C32" s="152"/>
      <c r="D32" s="405" t="s">
        <v>149</v>
      </c>
      <c r="E32" s="128" t="s">
        <v>1607</v>
      </c>
      <c r="F32" s="91"/>
      <c r="G32" s="153"/>
      <c r="H32" s="153"/>
      <c r="I32" s="153"/>
      <c r="J32" s="153"/>
      <c r="K32" s="153"/>
      <c r="L32" s="153"/>
      <c r="M32" s="153"/>
      <c r="N32" s="153"/>
      <c r="O32" s="153"/>
      <c r="P32" s="153"/>
      <c r="Q32" s="153"/>
      <c r="R32" s="153"/>
      <c r="S32" s="153"/>
      <c r="T32" s="153"/>
      <c r="U32" s="153"/>
      <c r="V32" s="153"/>
      <c r="W32" s="153"/>
      <c r="X32" s="153"/>
      <c r="Y32" s="153"/>
      <c r="Z32" s="153"/>
      <c r="AA32" s="153"/>
      <c r="AB32" s="153"/>
      <c r="AC32" s="154"/>
      <c r="AD32" s="138"/>
      <c r="AE32" s="138"/>
      <c r="AF32" s="132"/>
      <c r="AG32" s="91"/>
      <c r="AH32" s="4051" t="s">
        <v>415</v>
      </c>
      <c r="AI32" s="145"/>
      <c r="AJ32" s="91"/>
    </row>
    <row r="33" s="396" customFormat="1" ht="11.25" customHeight="1" spans="1:36">
      <c r="A33" s="397"/>
      <c r="B33" s="151"/>
      <c r="C33" s="152"/>
      <c r="D33" s="405"/>
      <c r="E33" s="135" t="s">
        <v>1608</v>
      </c>
      <c r="F33" s="91"/>
      <c r="G33" s="153"/>
      <c r="H33" s="153"/>
      <c r="I33" s="153"/>
      <c r="J33" s="153"/>
      <c r="K33" s="153"/>
      <c r="L33" s="153"/>
      <c r="M33" s="153"/>
      <c r="N33" s="153"/>
      <c r="O33" s="153"/>
      <c r="P33" s="153"/>
      <c r="Q33" s="153"/>
      <c r="R33" s="153"/>
      <c r="S33" s="153"/>
      <c r="T33" s="153"/>
      <c r="U33" s="153"/>
      <c r="V33" s="153"/>
      <c r="W33" s="153"/>
      <c r="X33" s="153"/>
      <c r="Y33" s="153"/>
      <c r="Z33" s="153"/>
      <c r="AA33" s="153"/>
      <c r="AB33" s="153"/>
      <c r="AC33" s="154"/>
      <c r="AD33" s="138"/>
      <c r="AE33" s="138"/>
      <c r="AF33" s="132"/>
      <c r="AG33" s="91"/>
      <c r="AH33" s="144"/>
      <c r="AI33" s="149"/>
      <c r="AJ33" s="91"/>
    </row>
    <row r="34" s="396" customFormat="1" ht="6.75" customHeight="1" spans="1:36">
      <c r="A34" s="397"/>
      <c r="B34" s="133"/>
      <c r="C34" s="134"/>
      <c r="D34" s="134"/>
      <c r="E34" s="156"/>
      <c r="F34" s="129"/>
      <c r="G34" s="136"/>
      <c r="H34" s="157"/>
      <c r="I34" s="157"/>
      <c r="J34" s="157"/>
      <c r="K34" s="157"/>
      <c r="L34" s="157"/>
      <c r="M34" s="157"/>
      <c r="N34" s="157"/>
      <c r="O34" s="157"/>
      <c r="P34" s="137"/>
      <c r="Q34" s="137"/>
      <c r="R34" s="137"/>
      <c r="S34" s="137"/>
      <c r="T34" s="137"/>
      <c r="U34" s="137"/>
      <c r="V34" s="137"/>
      <c r="W34" s="137"/>
      <c r="X34" s="137"/>
      <c r="Y34" s="137"/>
      <c r="Z34" s="137"/>
      <c r="AA34" s="137"/>
      <c r="AB34" s="137"/>
      <c r="AC34" s="137"/>
      <c r="AD34" s="138"/>
      <c r="AE34" s="138"/>
      <c r="AF34" s="132"/>
      <c r="AG34" s="91"/>
      <c r="AH34" s="137"/>
      <c r="AI34" s="131"/>
      <c r="AJ34" s="91"/>
    </row>
    <row r="35" s="396" customFormat="1" ht="11.25" customHeight="1" spans="1:36">
      <c r="A35" s="397"/>
      <c r="B35" s="140"/>
      <c r="C35" s="158"/>
      <c r="D35" s="108" t="s">
        <v>192</v>
      </c>
      <c r="E35" s="140" t="s">
        <v>1609</v>
      </c>
      <c r="F35" s="91"/>
      <c r="G35" s="142"/>
      <c r="H35" s="142"/>
      <c r="I35" s="142"/>
      <c r="J35" s="142"/>
      <c r="K35" s="142"/>
      <c r="L35" s="142"/>
      <c r="M35" s="142"/>
      <c r="N35" s="142"/>
      <c r="O35" s="142"/>
      <c r="P35" s="143"/>
      <c r="Q35" s="143"/>
      <c r="R35" s="143"/>
      <c r="S35" s="143"/>
      <c r="T35" s="143"/>
      <c r="U35" s="143"/>
      <c r="V35" s="143"/>
      <c r="W35" s="143"/>
      <c r="X35" s="143"/>
      <c r="Y35" s="143"/>
      <c r="Z35" s="143"/>
      <c r="AA35" s="143"/>
      <c r="AB35" s="143"/>
      <c r="AC35" s="143"/>
      <c r="AD35" s="138"/>
      <c r="AE35" s="138"/>
      <c r="AF35" s="132"/>
      <c r="AG35" s="91"/>
      <c r="AH35" s="4051" t="s">
        <v>419</v>
      </c>
      <c r="AI35" s="145"/>
      <c r="AJ35" s="91"/>
    </row>
    <row r="36" s="396" customFormat="1" ht="11.25" customHeight="1" spans="1:36">
      <c r="A36" s="397"/>
      <c r="B36" s="140"/>
      <c r="C36" s="158"/>
      <c r="D36" s="159"/>
      <c r="E36" s="160" t="s">
        <v>1610</v>
      </c>
      <c r="F36" s="91"/>
      <c r="G36" s="142"/>
      <c r="H36" s="142"/>
      <c r="I36" s="142"/>
      <c r="J36" s="142"/>
      <c r="K36" s="142"/>
      <c r="L36" s="142"/>
      <c r="M36" s="142"/>
      <c r="N36" s="142"/>
      <c r="O36" s="142"/>
      <c r="P36" s="143"/>
      <c r="Q36" s="143"/>
      <c r="R36" s="143"/>
      <c r="S36" s="143"/>
      <c r="T36" s="143"/>
      <c r="U36" s="143"/>
      <c r="V36" s="143"/>
      <c r="W36" s="143"/>
      <c r="X36" s="143"/>
      <c r="Y36" s="143"/>
      <c r="Z36" s="143"/>
      <c r="AA36" s="143"/>
      <c r="AB36" s="143"/>
      <c r="AC36" s="143"/>
      <c r="AD36" s="138"/>
      <c r="AE36" s="138"/>
      <c r="AF36" s="132"/>
      <c r="AG36" s="91"/>
      <c r="AH36" s="144"/>
      <c r="AI36" s="149"/>
      <c r="AJ36" s="91"/>
    </row>
    <row r="37" s="91" customFormat="1" ht="6.75" customHeight="1" spans="1:36">
      <c r="A37" s="89"/>
      <c r="B37" s="87"/>
      <c r="C37" s="101"/>
      <c r="D37" s="161"/>
      <c r="E37" s="102"/>
      <c r="F37" s="102"/>
      <c r="G37" s="102"/>
      <c r="H37" s="102"/>
      <c r="I37" s="102"/>
      <c r="J37" s="102"/>
      <c r="K37" s="102"/>
      <c r="L37" s="102"/>
      <c r="M37" s="102"/>
      <c r="N37" s="102"/>
      <c r="O37" s="102"/>
      <c r="P37" s="102"/>
      <c r="Q37" s="102"/>
      <c r="R37" s="102"/>
      <c r="S37" s="102"/>
      <c r="T37" s="103"/>
      <c r="U37" s="103"/>
      <c r="V37" s="103"/>
      <c r="W37" s="93"/>
      <c r="X37" s="93"/>
      <c r="Y37" s="93"/>
      <c r="Z37" s="93"/>
      <c r="AA37" s="93"/>
      <c r="AB37" s="93"/>
      <c r="AC37" s="93"/>
      <c r="AD37" s="138"/>
      <c r="AE37" s="138"/>
      <c r="AF37" s="97"/>
      <c r="AG37" s="88"/>
      <c r="AH37" s="95"/>
      <c r="AI37" s="96"/>
    </row>
    <row r="38" s="396" customFormat="1" ht="11.25" customHeight="1" spans="1:36">
      <c r="A38" s="397"/>
      <c r="B38" s="140"/>
      <c r="C38" s="141"/>
      <c r="D38" s="108" t="s">
        <v>253</v>
      </c>
      <c r="E38" s="140" t="s">
        <v>1611</v>
      </c>
      <c r="F38" s="91"/>
      <c r="G38" s="142"/>
      <c r="H38" s="142"/>
      <c r="I38" s="142"/>
      <c r="J38" s="142"/>
      <c r="K38" s="142"/>
      <c r="L38" s="142"/>
      <c r="M38" s="142"/>
      <c r="N38" s="142"/>
      <c r="O38" s="142"/>
      <c r="P38" s="143"/>
      <c r="Q38" s="143"/>
      <c r="R38" s="143"/>
      <c r="S38" s="143"/>
      <c r="T38" s="143"/>
      <c r="U38" s="143"/>
      <c r="V38" s="143"/>
      <c r="W38" s="143"/>
      <c r="X38" s="143"/>
      <c r="Y38" s="143"/>
      <c r="Z38" s="143"/>
      <c r="AA38" s="143"/>
      <c r="AB38" s="143"/>
      <c r="AC38" s="143"/>
      <c r="AD38" s="138"/>
      <c r="AE38" s="138"/>
      <c r="AF38" s="132"/>
      <c r="AG38" s="91"/>
      <c r="AH38" s="4051" t="s">
        <v>340</v>
      </c>
      <c r="AI38" s="145"/>
      <c r="AJ38" s="91"/>
    </row>
    <row r="39" s="91" customFormat="1" ht="11.25" customHeight="1" spans="1:36">
      <c r="A39" s="89"/>
      <c r="B39" s="87"/>
      <c r="C39" s="101"/>
      <c r="D39" s="161"/>
      <c r="E39" s="102" t="s">
        <v>1612</v>
      </c>
      <c r="F39" s="102"/>
      <c r="G39" s="102"/>
      <c r="H39" s="102"/>
      <c r="I39" s="102"/>
      <c r="J39" s="102"/>
      <c r="K39" s="102"/>
      <c r="L39" s="102"/>
      <c r="M39" s="102"/>
      <c r="N39" s="102"/>
      <c r="O39" s="102"/>
      <c r="P39" s="102"/>
      <c r="Q39" s="102"/>
      <c r="R39" s="102"/>
      <c r="S39" s="102"/>
      <c r="T39" s="103"/>
      <c r="U39" s="103"/>
      <c r="V39" s="103"/>
      <c r="W39" s="93"/>
      <c r="X39" s="93"/>
      <c r="Y39" s="93"/>
      <c r="Z39" s="93"/>
      <c r="AA39" s="93"/>
      <c r="AB39" s="93"/>
      <c r="AC39" s="93"/>
      <c r="AD39" s="138"/>
      <c r="AE39" s="138"/>
      <c r="AF39" s="97"/>
      <c r="AG39" s="88"/>
      <c r="AH39" s="144"/>
      <c r="AI39" s="149"/>
    </row>
    <row r="40" s="91" customFormat="1" ht="6.75" customHeight="1" spans="1:36">
      <c r="A40" s="89"/>
      <c r="B40" s="87"/>
      <c r="C40" s="101"/>
      <c r="D40" s="161"/>
      <c r="E40" s="102"/>
      <c r="F40" s="102"/>
      <c r="G40" s="102"/>
      <c r="H40" s="102"/>
      <c r="I40" s="102"/>
      <c r="J40" s="102"/>
      <c r="K40" s="102"/>
      <c r="L40" s="102"/>
      <c r="M40" s="102"/>
      <c r="N40" s="102"/>
      <c r="O40" s="102"/>
      <c r="P40" s="102"/>
      <c r="Q40" s="102"/>
      <c r="R40" s="102"/>
      <c r="S40" s="102"/>
      <c r="T40" s="103"/>
      <c r="U40" s="103"/>
      <c r="V40" s="103"/>
      <c r="W40" s="93"/>
      <c r="X40" s="93"/>
      <c r="Y40" s="93"/>
      <c r="Z40" s="93"/>
      <c r="AA40" s="93"/>
      <c r="AB40" s="93"/>
      <c r="AC40" s="93"/>
      <c r="AD40" s="138"/>
      <c r="AE40" s="138"/>
      <c r="AF40" s="97"/>
      <c r="AG40" s="88"/>
      <c r="AH40" s="173"/>
      <c r="AI40" s="173"/>
    </row>
    <row r="41" s="396" customFormat="1" ht="11.25" customHeight="1" spans="1:36">
      <c r="A41" s="397"/>
      <c r="B41" s="140"/>
      <c r="C41" s="141"/>
      <c r="D41" s="108" t="s">
        <v>256</v>
      </c>
      <c r="E41" s="140" t="s">
        <v>1460</v>
      </c>
      <c r="F41" s="91"/>
      <c r="G41" s="142"/>
      <c r="H41" s="142"/>
      <c r="I41" s="142"/>
      <c r="J41" s="142"/>
      <c r="K41" s="142"/>
      <c r="L41" s="142"/>
      <c r="M41" s="142"/>
      <c r="N41" s="142"/>
      <c r="O41" s="142"/>
      <c r="P41" s="143"/>
      <c r="Q41" s="143"/>
      <c r="R41" s="143"/>
      <c r="S41" s="143"/>
      <c r="T41" s="143"/>
      <c r="U41" s="143"/>
      <c r="V41" s="143"/>
      <c r="W41" s="143"/>
      <c r="X41" s="143"/>
      <c r="Y41" s="143"/>
      <c r="Z41" s="143"/>
      <c r="AA41" s="143"/>
      <c r="AB41" s="143"/>
      <c r="AC41" s="143"/>
      <c r="AD41" s="138"/>
      <c r="AE41" s="138"/>
      <c r="AF41" s="132"/>
      <c r="AG41" s="91"/>
      <c r="AH41" s="4051" t="s">
        <v>341</v>
      </c>
      <c r="AI41" s="145"/>
      <c r="AJ41" s="91"/>
    </row>
    <row r="42" s="91" customFormat="1" ht="11.25" customHeight="1" spans="1:36">
      <c r="A42" s="89"/>
      <c r="B42" s="87"/>
      <c r="C42" s="101"/>
      <c r="D42" s="161"/>
      <c r="E42" s="102" t="s">
        <v>1461</v>
      </c>
      <c r="F42" s="102"/>
      <c r="G42" s="102"/>
      <c r="H42" s="102"/>
      <c r="I42" s="102"/>
      <c r="J42" s="102"/>
      <c r="K42" s="102"/>
      <c r="L42" s="102"/>
      <c r="M42" s="102"/>
      <c r="N42" s="102"/>
      <c r="O42" s="102"/>
      <c r="P42" s="102"/>
      <c r="Q42" s="102"/>
      <c r="R42" s="102"/>
      <c r="S42" s="102"/>
      <c r="T42" s="103"/>
      <c r="U42" s="103"/>
      <c r="V42" s="103"/>
      <c r="W42" s="93"/>
      <c r="X42" s="93"/>
      <c r="Y42" s="93"/>
      <c r="Z42" s="93"/>
      <c r="AA42" s="93"/>
      <c r="AB42" s="93"/>
      <c r="AC42" s="93"/>
      <c r="AD42" s="138"/>
      <c r="AE42" s="138"/>
      <c r="AF42" s="97"/>
      <c r="AG42" s="88"/>
      <c r="AH42" s="144"/>
      <c r="AI42" s="149"/>
    </row>
    <row r="43" s="91" customFormat="1" ht="6" customHeight="1" spans="1:36">
      <c r="A43" s="406"/>
      <c r="B43" s="124"/>
      <c r="C43" s="367"/>
      <c r="D43" s="368"/>
      <c r="E43" s="339"/>
      <c r="F43" s="339"/>
      <c r="G43" s="339"/>
      <c r="H43" s="339"/>
      <c r="I43" s="339"/>
      <c r="J43" s="339"/>
      <c r="K43" s="339"/>
      <c r="L43" s="339"/>
      <c r="M43" s="339"/>
      <c r="N43" s="339"/>
      <c r="O43" s="339"/>
      <c r="P43" s="339"/>
      <c r="Q43" s="339"/>
      <c r="R43" s="339"/>
      <c r="S43" s="339"/>
      <c r="T43" s="369"/>
      <c r="U43" s="369"/>
      <c r="V43" s="369"/>
      <c r="W43" s="370"/>
      <c r="X43" s="370"/>
      <c r="Y43" s="370"/>
      <c r="Z43" s="370"/>
      <c r="AA43" s="370"/>
      <c r="AB43" s="370"/>
      <c r="AC43" s="370"/>
      <c r="AD43" s="165"/>
      <c r="AE43" s="165"/>
      <c r="AF43" s="371"/>
      <c r="AG43" s="125"/>
      <c r="AH43" s="299"/>
      <c r="AI43" s="299"/>
      <c r="AJ43" s="165"/>
    </row>
    <row r="44" s="91" customFormat="1" ht="9" customHeight="1" spans="1:36">
      <c r="A44" s="86"/>
      <c r="B44" s="87"/>
      <c r="C44" s="101"/>
      <c r="D44" s="161"/>
      <c r="E44" s="102"/>
      <c r="F44" s="102"/>
      <c r="G44" s="102"/>
      <c r="H44" s="102"/>
      <c r="I44" s="102"/>
      <c r="J44" s="102"/>
      <c r="K44" s="102"/>
      <c r="L44" s="102"/>
      <c r="M44" s="102"/>
      <c r="N44" s="102"/>
      <c r="O44" s="102"/>
      <c r="P44" s="102"/>
      <c r="Q44" s="102"/>
      <c r="R44" s="102"/>
      <c r="S44" s="102"/>
      <c r="T44" s="103"/>
      <c r="U44" s="103"/>
      <c r="V44" s="103"/>
      <c r="W44" s="93"/>
      <c r="X44" s="93"/>
      <c r="Y44" s="93"/>
      <c r="Z44" s="93"/>
      <c r="AA44" s="93"/>
      <c r="AB44" s="93"/>
      <c r="AC44" s="93"/>
      <c r="AF44" s="97"/>
      <c r="AG44" s="88"/>
      <c r="AH44" s="173"/>
      <c r="AI44" s="173"/>
    </row>
    <row r="45" s="101" customFormat="1" ht="11.25" customHeight="1" spans="1:36">
      <c r="A45" s="407"/>
      <c r="D45" s="408" t="s">
        <v>1613</v>
      </c>
      <c r="E45" s="409"/>
      <c r="F45" s="410"/>
      <c r="G45" s="410"/>
      <c r="H45" s="410"/>
      <c r="I45" s="410"/>
      <c r="J45" s="410"/>
      <c r="K45" s="411"/>
      <c r="L45" s="412"/>
      <c r="M45" s="411"/>
      <c r="N45" s="411"/>
      <c r="O45" s="411"/>
      <c r="P45" s="411"/>
      <c r="Q45" s="411"/>
      <c r="R45" s="411"/>
      <c r="S45" s="413"/>
      <c r="T45" s="87"/>
      <c r="U45" s="87"/>
      <c r="W45" s="108"/>
      <c r="X45" s="108"/>
      <c r="Y45" s="108"/>
      <c r="Z45" s="108"/>
      <c r="AA45" s="108"/>
      <c r="AB45" s="108"/>
      <c r="AC45" s="108"/>
      <c r="AD45" s="108"/>
      <c r="AE45" s="108"/>
      <c r="AF45" s="108"/>
      <c r="AG45" s="108"/>
      <c r="AH45" s="108"/>
      <c r="AI45" s="108"/>
    </row>
    <row r="46" s="101" customFormat="1" ht="11.25" customHeight="1" spans="1:36">
      <c r="A46" s="407"/>
      <c r="D46" s="414" t="s">
        <v>1614</v>
      </c>
      <c r="E46" s="415"/>
      <c r="F46" s="416"/>
      <c r="G46" s="417"/>
      <c r="H46" s="417"/>
      <c r="I46" s="417"/>
      <c r="J46" s="417"/>
      <c r="K46" s="418"/>
      <c r="L46" s="416"/>
      <c r="M46" s="419"/>
      <c r="N46" s="419"/>
      <c r="O46" s="419"/>
      <c r="P46" s="419"/>
      <c r="Q46" s="419"/>
      <c r="R46" s="419"/>
      <c r="S46" s="420"/>
      <c r="T46" s="87"/>
      <c r="U46" s="87"/>
      <c r="W46" s="108"/>
      <c r="X46" s="108"/>
      <c r="Y46" s="108"/>
      <c r="Z46" s="108"/>
      <c r="AA46" s="108"/>
      <c r="AB46" s="108"/>
      <c r="AC46" s="108"/>
      <c r="AD46" s="108"/>
      <c r="AE46" s="108"/>
      <c r="AF46" s="108"/>
      <c r="AG46" s="108"/>
      <c r="AH46" s="108"/>
      <c r="AI46" s="108"/>
    </row>
    <row r="47" s="101" customFormat="1" ht="6.75" customHeight="1" spans="1:36">
      <c r="A47" s="407"/>
      <c r="D47" s="147"/>
      <c r="E47" s="147"/>
      <c r="F47" s="87"/>
      <c r="G47" s="87"/>
      <c r="H47" s="87"/>
      <c r="I47" s="87"/>
      <c r="J47" s="87"/>
      <c r="K47" s="87"/>
      <c r="L47" s="87"/>
      <c r="M47" s="87"/>
      <c r="N47" s="87"/>
      <c r="O47" s="87"/>
      <c r="P47" s="87"/>
      <c r="Q47" s="87"/>
      <c r="R47" s="87"/>
      <c r="S47" s="87"/>
      <c r="T47" s="87"/>
      <c r="U47" s="87"/>
      <c r="W47" s="108"/>
      <c r="X47" s="108"/>
      <c r="Y47" s="108"/>
      <c r="Z47" s="108"/>
      <c r="AA47" s="108"/>
      <c r="AB47" s="108"/>
      <c r="AC47" s="108"/>
      <c r="AD47" s="108"/>
      <c r="AE47" s="108"/>
      <c r="AF47" s="108"/>
      <c r="AG47" s="108"/>
      <c r="AH47" s="108"/>
      <c r="AI47" s="108"/>
    </row>
    <row r="48" s="396" customFormat="1" ht="11.25" customHeight="1" spans="1:36">
      <c r="A48" s="397"/>
      <c r="B48" s="127" t="s">
        <v>1615</v>
      </c>
      <c r="C48" s="99"/>
      <c r="D48" s="128" t="s">
        <v>1616</v>
      </c>
      <c r="E48" s="91"/>
      <c r="F48" s="129"/>
      <c r="G48" s="130"/>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2"/>
      <c r="AH48" s="91"/>
      <c r="AI48" s="91"/>
      <c r="AJ48" s="91"/>
    </row>
    <row r="49" s="396" customFormat="1" ht="11.25" customHeight="1" spans="1:36">
      <c r="A49" s="397"/>
      <c r="B49" s="127"/>
      <c r="C49" s="99"/>
      <c r="D49" s="128" t="s">
        <v>1617</v>
      </c>
      <c r="E49" s="91"/>
      <c r="F49" s="129"/>
      <c r="G49" s="130"/>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2"/>
      <c r="AH49" s="91"/>
      <c r="AI49" s="91"/>
      <c r="AJ49" s="91"/>
    </row>
    <row r="50" s="396" customFormat="1" ht="11.25" customHeight="1" spans="1:36">
      <c r="A50" s="397"/>
      <c r="B50" s="127"/>
      <c r="C50" s="99"/>
      <c r="D50" s="135" t="s">
        <v>1618</v>
      </c>
      <c r="E50" s="91"/>
      <c r="F50" s="129"/>
      <c r="G50" s="130"/>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2"/>
      <c r="AH50" s="91"/>
      <c r="AI50" s="91"/>
      <c r="AJ50" s="91"/>
    </row>
    <row r="51" s="396" customFormat="1" ht="11.25" customHeight="1" spans="1:36">
      <c r="A51" s="397"/>
      <c r="B51" s="127"/>
      <c r="C51" s="99"/>
      <c r="D51" s="114" t="s">
        <v>1619</v>
      </c>
      <c r="E51" s="91"/>
      <c r="F51" s="129"/>
      <c r="G51" s="130"/>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2"/>
      <c r="AH51" s="91"/>
      <c r="AI51" s="91"/>
      <c r="AJ51" s="91"/>
    </row>
    <row r="52" s="396" customFormat="1" ht="6" customHeight="1" spans="1:36">
      <c r="A52" s="397"/>
      <c r="B52" s="133"/>
      <c r="C52" s="134"/>
      <c r="D52" s="135"/>
      <c r="E52" s="91"/>
      <c r="F52" s="129"/>
      <c r="G52" s="136"/>
      <c r="H52" s="137"/>
      <c r="I52" s="137"/>
      <c r="J52" s="137"/>
      <c r="K52" s="137"/>
      <c r="L52" s="137"/>
      <c r="M52" s="137"/>
      <c r="N52" s="137"/>
      <c r="O52" s="358"/>
      <c r="P52" s="358"/>
      <c r="Q52" s="358"/>
      <c r="R52" s="137"/>
      <c r="S52" s="137"/>
      <c r="T52" s="137"/>
      <c r="U52" s="137"/>
      <c r="V52" s="137"/>
      <c r="W52" s="93"/>
      <c r="X52" s="93"/>
      <c r="Y52" s="93"/>
      <c r="Z52" s="93"/>
      <c r="AA52" s="93"/>
      <c r="AB52" s="93"/>
      <c r="AC52" s="93"/>
      <c r="AD52" s="93"/>
      <c r="AE52" s="93"/>
      <c r="AF52" s="93"/>
      <c r="AG52" s="93"/>
      <c r="AH52" s="93"/>
      <c r="AI52" s="93"/>
      <c r="AJ52" s="91"/>
    </row>
    <row r="53" s="396" customFormat="1" ht="11.25" customHeight="1" spans="1:36">
      <c r="A53" s="397"/>
      <c r="B53" s="140"/>
      <c r="C53" s="141"/>
      <c r="D53" s="183">
        <v>330035</v>
      </c>
      <c r="E53" s="183"/>
      <c r="F53" s="421"/>
      <c r="G53" s="147"/>
      <c r="H53" s="147"/>
      <c r="I53" s="142"/>
      <c r="J53" s="142"/>
      <c r="K53" s="142"/>
      <c r="L53" s="142"/>
      <c r="M53" s="142"/>
      <c r="N53" s="142"/>
      <c r="O53" s="358"/>
      <c r="P53" s="358"/>
      <c r="Q53" s="358"/>
      <c r="R53" s="143"/>
      <c r="S53" s="143"/>
      <c r="T53" s="143"/>
      <c r="U53" s="143"/>
      <c r="V53" s="92"/>
      <c r="W53" s="93"/>
      <c r="X53" s="93"/>
      <c r="Y53" s="93"/>
      <c r="Z53" s="93"/>
      <c r="AA53" s="93"/>
      <c r="AB53" s="93"/>
      <c r="AC53" s="93"/>
      <c r="AD53" s="93"/>
      <c r="AE53" s="93"/>
      <c r="AF53" s="93"/>
      <c r="AG53" s="93"/>
      <c r="AH53" s="93"/>
      <c r="AI53" s="93"/>
      <c r="AJ53" s="91"/>
    </row>
    <row r="54" s="396" customFormat="1" ht="11.25" customHeight="1" spans="1:36">
      <c r="A54" s="397"/>
      <c r="B54" s="133"/>
      <c r="C54" s="146"/>
      <c r="D54" s="108">
        <v>1</v>
      </c>
      <c r="E54" s="106"/>
      <c r="F54" s="107" t="s">
        <v>1325</v>
      </c>
      <c r="G54" s="108"/>
      <c r="H54" s="147"/>
      <c r="I54" s="136"/>
      <c r="J54" s="408" t="s">
        <v>1620</v>
      </c>
      <c r="K54" s="409"/>
      <c r="L54" s="410"/>
      <c r="M54" s="410"/>
      <c r="N54" s="410"/>
      <c r="O54" s="410"/>
      <c r="P54" s="410"/>
      <c r="Q54" s="411"/>
      <c r="R54" s="422"/>
      <c r="S54" s="423"/>
      <c r="T54" s="137"/>
      <c r="U54" s="137"/>
      <c r="V54" s="92"/>
      <c r="W54" s="93"/>
      <c r="X54" s="93"/>
      <c r="Y54" s="93"/>
      <c r="Z54" s="93"/>
      <c r="AA54" s="93"/>
      <c r="AB54" s="93"/>
      <c r="AC54" s="93"/>
      <c r="AD54" s="93"/>
      <c r="AE54" s="93"/>
      <c r="AF54" s="93"/>
      <c r="AG54" s="93"/>
      <c r="AH54" s="93"/>
      <c r="AI54" s="93"/>
      <c r="AJ54" s="91"/>
    </row>
    <row r="55" s="101" customFormat="1" ht="11.25" customHeight="1" spans="1:36">
      <c r="A55" s="407"/>
      <c r="D55" s="108"/>
      <c r="E55" s="112"/>
      <c r="F55" s="107"/>
      <c r="G55" s="108"/>
      <c r="H55" s="147"/>
      <c r="J55" s="414" t="s">
        <v>1621</v>
      </c>
      <c r="K55" s="415"/>
      <c r="L55" s="416"/>
      <c r="M55" s="417"/>
      <c r="N55" s="417"/>
      <c r="O55" s="417"/>
      <c r="P55" s="417"/>
      <c r="Q55" s="418"/>
      <c r="R55" s="424"/>
      <c r="S55" s="425"/>
      <c r="W55" s="93"/>
      <c r="X55" s="93"/>
      <c r="Y55" s="93"/>
      <c r="Z55" s="93"/>
      <c r="AA55" s="93"/>
      <c r="AB55" s="93"/>
      <c r="AC55" s="93"/>
      <c r="AD55" s="93"/>
      <c r="AE55" s="93"/>
      <c r="AF55" s="93"/>
      <c r="AG55" s="93"/>
      <c r="AH55" s="93"/>
      <c r="AI55" s="93"/>
    </row>
    <row r="56" s="396" customFormat="1" ht="6.75" customHeight="1" spans="1:36">
      <c r="A56" s="397"/>
      <c r="B56" s="140"/>
      <c r="C56" s="141"/>
      <c r="D56" s="93"/>
      <c r="E56" s="91"/>
      <c r="F56" s="93"/>
      <c r="G56" s="93"/>
      <c r="H56" s="93"/>
      <c r="I56" s="142"/>
      <c r="J56" s="142"/>
      <c r="K56" s="142"/>
      <c r="L56" s="142"/>
      <c r="M56" s="142"/>
      <c r="N56" s="142"/>
      <c r="O56" s="358"/>
      <c r="P56" s="358"/>
      <c r="Q56" s="358"/>
      <c r="R56" s="143"/>
      <c r="S56" s="143"/>
      <c r="T56" s="143"/>
      <c r="U56" s="143"/>
      <c r="V56" s="92"/>
      <c r="W56" s="93"/>
      <c r="X56" s="93"/>
      <c r="Y56" s="93"/>
      <c r="Z56" s="93"/>
      <c r="AA56" s="93"/>
      <c r="AB56" s="93"/>
      <c r="AC56" s="93"/>
      <c r="AD56" s="93"/>
      <c r="AE56" s="93"/>
      <c r="AF56" s="93"/>
      <c r="AG56" s="93"/>
      <c r="AH56" s="93"/>
      <c r="AI56" s="93"/>
      <c r="AJ56" s="91"/>
    </row>
    <row r="57" s="396" customFormat="1" ht="11.25" customHeight="1" spans="1:36">
      <c r="A57" s="397"/>
      <c r="B57" s="133"/>
      <c r="C57" s="146"/>
      <c r="D57" s="95">
        <v>2</v>
      </c>
      <c r="E57" s="106"/>
      <c r="F57" s="426" t="s">
        <v>1622</v>
      </c>
      <c r="G57" s="88"/>
      <c r="H57" s="88"/>
      <c r="I57" s="136"/>
      <c r="J57" s="408" t="s">
        <v>1623</v>
      </c>
      <c r="K57" s="409"/>
      <c r="L57" s="410"/>
      <c r="M57" s="410"/>
      <c r="N57" s="410"/>
      <c r="O57" s="410"/>
      <c r="P57" s="410"/>
      <c r="Q57" s="411"/>
      <c r="R57" s="427"/>
      <c r="S57" s="428"/>
      <c r="T57" s="137"/>
      <c r="U57" s="137"/>
      <c r="V57" s="92"/>
      <c r="W57" s="93"/>
      <c r="X57" s="93"/>
      <c r="Y57" s="93"/>
      <c r="Z57" s="93"/>
      <c r="AA57" s="93"/>
      <c r="AB57" s="93"/>
      <c r="AC57" s="93"/>
      <c r="AD57" s="93"/>
      <c r="AE57" s="93"/>
      <c r="AF57" s="93"/>
      <c r="AG57" s="93"/>
      <c r="AH57" s="93"/>
      <c r="AI57" s="93"/>
      <c r="AJ57" s="91"/>
    </row>
    <row r="58" s="101" customFormat="1" ht="11.25" customHeight="1" spans="1:36">
      <c r="A58" s="407"/>
      <c r="D58" s="95"/>
      <c r="E58" s="112"/>
      <c r="F58" s="426"/>
      <c r="G58" s="88"/>
      <c r="H58" s="88"/>
      <c r="J58" s="414" t="s">
        <v>1624</v>
      </c>
      <c r="K58" s="415"/>
      <c r="L58" s="416"/>
      <c r="M58" s="417"/>
      <c r="N58" s="417"/>
      <c r="O58" s="417"/>
      <c r="P58" s="417"/>
      <c r="Q58" s="418"/>
      <c r="R58" s="429"/>
      <c r="S58" s="430"/>
      <c r="W58" s="93"/>
      <c r="X58" s="93"/>
      <c r="Y58" s="93"/>
      <c r="Z58" s="93"/>
      <c r="AA58" s="93"/>
      <c r="AB58" s="93"/>
      <c r="AC58" s="93"/>
      <c r="AD58" s="93"/>
      <c r="AE58" s="93"/>
      <c r="AF58" s="93"/>
      <c r="AG58" s="93"/>
      <c r="AH58" s="93"/>
      <c r="AI58" s="93"/>
    </row>
    <row r="59" s="101" customFormat="1" ht="11.25" customHeight="1" spans="1:36">
      <c r="A59" s="431"/>
      <c r="B59" s="367"/>
      <c r="C59" s="367"/>
      <c r="D59" s="372"/>
      <c r="E59" s="369"/>
      <c r="F59" s="125"/>
      <c r="G59" s="125"/>
      <c r="H59" s="125"/>
      <c r="I59" s="367"/>
      <c r="J59" s="432"/>
      <c r="K59" s="432"/>
      <c r="L59" s="165"/>
      <c r="M59" s="433"/>
      <c r="N59" s="433"/>
      <c r="O59" s="433"/>
      <c r="P59" s="433"/>
      <c r="Q59" s="434"/>
      <c r="R59" s="371"/>
      <c r="S59" s="125"/>
      <c r="T59" s="367"/>
      <c r="U59" s="367"/>
      <c r="V59" s="367"/>
      <c r="W59" s="370"/>
      <c r="X59" s="370"/>
      <c r="Y59" s="370"/>
      <c r="Z59" s="370"/>
      <c r="AA59" s="370"/>
      <c r="AB59" s="370"/>
      <c r="AC59" s="370"/>
      <c r="AD59" s="370"/>
      <c r="AE59" s="370"/>
      <c r="AF59" s="370"/>
      <c r="AG59" s="370"/>
      <c r="AH59" s="370"/>
      <c r="AI59" s="370"/>
      <c r="AJ59" s="367"/>
    </row>
    <row r="60" s="91" customFormat="1" ht="6.75" customHeight="1" spans="1:36">
      <c r="A60" s="86"/>
      <c r="B60" s="87"/>
      <c r="C60" s="101"/>
      <c r="D60" s="161"/>
      <c r="E60" s="102"/>
      <c r="F60" s="102"/>
      <c r="G60" s="102"/>
      <c r="H60" s="102"/>
      <c r="I60" s="102"/>
      <c r="J60" s="102"/>
      <c r="K60" s="102"/>
      <c r="L60" s="102"/>
      <c r="M60" s="102"/>
      <c r="N60" s="102"/>
      <c r="O60" s="102"/>
      <c r="P60" s="102"/>
      <c r="Q60" s="102"/>
      <c r="R60" s="102"/>
      <c r="S60" s="102"/>
      <c r="T60" s="103"/>
      <c r="U60" s="103"/>
      <c r="V60" s="103"/>
      <c r="W60" s="93"/>
      <c r="X60" s="93"/>
      <c r="Y60" s="93"/>
      <c r="Z60" s="93"/>
      <c r="AA60" s="93"/>
      <c r="AB60" s="93"/>
      <c r="AC60" s="93"/>
      <c r="AF60" s="97"/>
      <c r="AG60" s="88"/>
      <c r="AH60" s="173"/>
      <c r="AI60" s="173"/>
    </row>
    <row r="61" s="396" customFormat="1" ht="11.25" customHeight="1" spans="1:36">
      <c r="A61" s="397"/>
      <c r="B61" s="127" t="s">
        <v>1625</v>
      </c>
      <c r="C61" s="99"/>
      <c r="D61" s="128" t="s">
        <v>1626</v>
      </c>
      <c r="E61" s="91"/>
      <c r="F61" s="129"/>
      <c r="G61" s="130"/>
      <c r="H61" s="131"/>
      <c r="I61" s="131"/>
      <c r="J61" s="131"/>
      <c r="K61" s="131"/>
      <c r="L61" s="131"/>
      <c r="M61" s="131"/>
      <c r="N61" s="131"/>
      <c r="O61" s="131"/>
      <c r="P61" s="131"/>
      <c r="Q61" s="131"/>
      <c r="R61" s="131"/>
      <c r="S61" s="131"/>
      <c r="T61" s="131"/>
      <c r="U61" s="131"/>
      <c r="V61" s="131"/>
      <c r="W61" s="131"/>
      <c r="X61" s="134"/>
      <c r="Y61" s="134"/>
      <c r="Z61" s="134"/>
      <c r="AA61" s="134"/>
      <c r="AB61" s="134"/>
      <c r="AC61" s="134"/>
      <c r="AD61" s="134"/>
      <c r="AE61" s="134"/>
      <c r="AF61" s="134"/>
      <c r="AG61" s="134"/>
      <c r="AH61" s="134"/>
      <c r="AI61" s="134"/>
      <c r="AJ61" s="91"/>
    </row>
    <row r="62" s="101" customFormat="1" ht="9.75" customHeight="1" spans="1:36">
      <c r="A62" s="407"/>
      <c r="D62" s="114" t="s">
        <v>1627</v>
      </c>
      <c r="X62" s="435"/>
      <c r="Y62" s="435"/>
      <c r="Z62" s="435"/>
      <c r="AA62" s="435"/>
      <c r="AB62" s="435"/>
      <c r="AC62" s="435"/>
      <c r="AD62" s="435"/>
      <c r="AE62" s="435"/>
      <c r="AF62" s="435"/>
      <c r="AG62" s="435"/>
      <c r="AH62" s="435"/>
      <c r="AI62" s="435"/>
    </row>
    <row r="63" s="396" customFormat="1" ht="9.75" customHeight="1" spans="1:36">
      <c r="A63" s="397"/>
      <c r="B63" s="133"/>
      <c r="C63" s="134"/>
      <c r="D63" s="135"/>
      <c r="E63" s="91"/>
      <c r="F63" s="129"/>
      <c r="G63" s="136"/>
      <c r="H63" s="137"/>
      <c r="I63" s="137"/>
      <c r="J63" s="137"/>
      <c r="K63" s="137"/>
      <c r="L63" s="137"/>
      <c r="M63" s="137"/>
      <c r="N63" s="137"/>
      <c r="O63" s="358"/>
      <c r="P63" s="358"/>
      <c r="Q63" s="358"/>
      <c r="R63" s="137"/>
      <c r="S63" s="137"/>
      <c r="T63" s="137"/>
      <c r="U63" s="137"/>
      <c r="V63" s="137"/>
      <c r="W63" s="91"/>
      <c r="X63" s="87"/>
      <c r="Y63" s="87"/>
      <c r="Z63" s="87"/>
      <c r="AA63" s="87"/>
      <c r="AB63" s="87"/>
      <c r="AC63" s="87"/>
      <c r="AD63" s="87"/>
      <c r="AE63" s="87"/>
      <c r="AF63" s="91"/>
      <c r="AG63" s="91"/>
      <c r="AH63" s="90">
        <v>3300</v>
      </c>
      <c r="AI63" s="90"/>
      <c r="AJ63" s="91"/>
    </row>
    <row r="64" s="396" customFormat="1" ht="11.25" customHeight="1" spans="1:36">
      <c r="A64" s="397"/>
      <c r="B64" s="140"/>
      <c r="C64" s="141"/>
      <c r="D64" s="147" t="s">
        <v>145</v>
      </c>
      <c r="E64" s="140" t="s">
        <v>1628</v>
      </c>
      <c r="F64" s="91"/>
      <c r="G64" s="142"/>
      <c r="H64" s="142"/>
      <c r="I64" s="142"/>
      <c r="J64" s="142"/>
      <c r="K64" s="142"/>
      <c r="L64" s="142"/>
      <c r="M64" s="142"/>
      <c r="N64" s="142"/>
      <c r="O64" s="358"/>
      <c r="P64" s="358"/>
      <c r="Q64" s="358"/>
      <c r="R64" s="143"/>
      <c r="S64" s="143"/>
      <c r="T64" s="143"/>
      <c r="U64" s="143"/>
      <c r="V64" s="92"/>
      <c r="W64" s="138"/>
      <c r="X64" s="147"/>
      <c r="Y64" s="147"/>
      <c r="Z64" s="147"/>
      <c r="AA64" s="147"/>
      <c r="AB64" s="147"/>
      <c r="AC64" s="147"/>
      <c r="AD64" s="147"/>
      <c r="AE64" s="147"/>
      <c r="AF64" s="105">
        <v>58</v>
      </c>
      <c r="AG64" s="319"/>
      <c r="AH64" s="320"/>
      <c r="AI64" s="321"/>
      <c r="AJ64" s="436" t="s">
        <v>199</v>
      </c>
    </row>
    <row r="65" s="396" customFormat="1" ht="11.25" customHeight="1" spans="1:36">
      <c r="A65" s="397"/>
      <c r="B65" s="133"/>
      <c r="C65" s="146"/>
      <c r="D65" s="147"/>
      <c r="E65" s="148" t="s">
        <v>1629</v>
      </c>
      <c r="F65" s="137"/>
      <c r="G65" s="148"/>
      <c r="H65" s="136"/>
      <c r="I65" s="136"/>
      <c r="J65" s="136"/>
      <c r="K65" s="136"/>
      <c r="L65" s="136"/>
      <c r="M65" s="136"/>
      <c r="N65" s="136"/>
      <c r="O65" s="358"/>
      <c r="P65" s="358"/>
      <c r="Q65" s="358"/>
      <c r="R65" s="137"/>
      <c r="S65" s="137"/>
      <c r="T65" s="137"/>
      <c r="U65" s="137"/>
      <c r="V65" s="92"/>
      <c r="W65" s="91"/>
      <c r="X65" s="147"/>
      <c r="Y65" s="147"/>
      <c r="Z65" s="147"/>
      <c r="AA65" s="147"/>
      <c r="AB65" s="147"/>
      <c r="AC65" s="147"/>
      <c r="AD65" s="147"/>
      <c r="AE65" s="147"/>
      <c r="AF65" s="105"/>
      <c r="AG65" s="322"/>
      <c r="AH65" s="323"/>
      <c r="AI65" s="324"/>
      <c r="AJ65" s="436"/>
    </row>
    <row r="66" s="101" customFormat="1" ht="9.75" customHeight="1" spans="1:36">
      <c r="A66" s="407"/>
      <c r="O66" s="358"/>
      <c r="P66" s="358"/>
      <c r="Q66" s="358"/>
      <c r="X66" s="437"/>
      <c r="Y66" s="437"/>
      <c r="Z66" s="437"/>
      <c r="AA66" s="437"/>
      <c r="AB66" s="437"/>
      <c r="AC66" s="437"/>
      <c r="AD66" s="437"/>
      <c r="AE66" s="437"/>
      <c r="AF66" s="92"/>
      <c r="AG66" s="183"/>
      <c r="AH66" s="437"/>
      <c r="AI66" s="437"/>
      <c r="AJ66" s="91"/>
    </row>
    <row r="67" s="396" customFormat="1" ht="11.25" customHeight="1" spans="1:36">
      <c r="A67" s="397"/>
      <c r="B67" s="140"/>
      <c r="C67" s="141"/>
      <c r="D67" s="147" t="s">
        <v>149</v>
      </c>
      <c r="E67" s="140" t="s">
        <v>1630</v>
      </c>
      <c r="F67" s="91"/>
      <c r="G67" s="142"/>
      <c r="H67" s="142"/>
      <c r="I67" s="142"/>
      <c r="J67" s="142"/>
      <c r="K67" s="142"/>
      <c r="L67" s="142"/>
      <c r="M67" s="142"/>
      <c r="N67" s="142"/>
      <c r="O67" s="358"/>
      <c r="P67" s="358"/>
      <c r="Q67" s="358"/>
      <c r="R67" s="143"/>
      <c r="S67" s="143"/>
      <c r="T67" s="143"/>
      <c r="U67" s="143"/>
      <c r="V67" s="92"/>
      <c r="W67" s="91"/>
      <c r="X67" s="147"/>
      <c r="Y67" s="147"/>
      <c r="Z67" s="147"/>
      <c r="AA67" s="147"/>
      <c r="AB67" s="147"/>
      <c r="AC67" s="147"/>
      <c r="AD67" s="147"/>
      <c r="AE67" s="147"/>
      <c r="AF67" s="105">
        <v>59</v>
      </c>
      <c r="AG67" s="319"/>
      <c r="AH67" s="320"/>
      <c r="AI67" s="321"/>
      <c r="AJ67" s="436" t="s">
        <v>199</v>
      </c>
    </row>
    <row r="68" s="396" customFormat="1" ht="11.25" customHeight="1" spans="1:36">
      <c r="A68" s="397"/>
      <c r="B68" s="133"/>
      <c r="C68" s="146"/>
      <c r="D68" s="147"/>
      <c r="E68" s="148" t="s">
        <v>1631</v>
      </c>
      <c r="F68" s="137"/>
      <c r="G68" s="148"/>
      <c r="H68" s="136"/>
      <c r="I68" s="136"/>
      <c r="J68" s="136"/>
      <c r="K68" s="136"/>
      <c r="L68" s="136"/>
      <c r="M68" s="136"/>
      <c r="N68" s="136"/>
      <c r="O68" s="358"/>
      <c r="P68" s="358"/>
      <c r="Q68" s="358"/>
      <c r="R68" s="137"/>
      <c r="S68" s="137"/>
      <c r="T68" s="137"/>
      <c r="U68" s="137"/>
      <c r="V68" s="92"/>
      <c r="W68" s="91"/>
      <c r="X68" s="147"/>
      <c r="Y68" s="147"/>
      <c r="Z68" s="147"/>
      <c r="AA68" s="147"/>
      <c r="AB68" s="147"/>
      <c r="AC68" s="147"/>
      <c r="AD68" s="147"/>
      <c r="AE68" s="147"/>
      <c r="AF68" s="105"/>
      <c r="AG68" s="322"/>
      <c r="AH68" s="323"/>
      <c r="AI68" s="324"/>
      <c r="AJ68" s="436"/>
    </row>
    <row r="69" s="101" customFormat="1" ht="9.75" customHeight="1" spans="1:36">
      <c r="A69" s="407"/>
      <c r="X69" s="437"/>
      <c r="Y69" s="437"/>
      <c r="Z69" s="437"/>
      <c r="AA69" s="437"/>
      <c r="AB69" s="437"/>
      <c r="AC69" s="437"/>
      <c r="AD69" s="437"/>
      <c r="AE69" s="437"/>
      <c r="AF69" s="92"/>
      <c r="AG69" s="183"/>
      <c r="AH69" s="437"/>
      <c r="AI69" s="437"/>
      <c r="AJ69" s="91"/>
    </row>
    <row r="70" s="396" customFormat="1" ht="11.25" customHeight="1" spans="1:36">
      <c r="A70" s="397"/>
      <c r="B70" s="140"/>
      <c r="C70" s="141"/>
      <c r="D70" s="147" t="s">
        <v>192</v>
      </c>
      <c r="E70" s="140" t="s">
        <v>1632</v>
      </c>
      <c r="F70" s="91"/>
      <c r="G70" s="142"/>
      <c r="H70" s="142"/>
      <c r="I70" s="142"/>
      <c r="J70" s="142"/>
      <c r="K70" s="142"/>
      <c r="L70" s="142"/>
      <c r="M70" s="142"/>
      <c r="N70" s="142"/>
      <c r="O70" s="358"/>
      <c r="P70" s="358"/>
      <c r="Q70" s="358"/>
      <c r="R70" s="143"/>
      <c r="S70" s="143"/>
      <c r="T70" s="143"/>
      <c r="U70" s="143"/>
      <c r="V70" s="92"/>
      <c r="W70" s="91"/>
      <c r="X70" s="147"/>
      <c r="Y70" s="147"/>
      <c r="Z70" s="147"/>
      <c r="AA70" s="147"/>
      <c r="AB70" s="147"/>
      <c r="AC70" s="147"/>
      <c r="AD70" s="147"/>
      <c r="AE70" s="147"/>
      <c r="AF70" s="105">
        <v>60</v>
      </c>
      <c r="AG70" s="319"/>
      <c r="AH70" s="320"/>
      <c r="AI70" s="321"/>
      <c r="AJ70" s="436" t="s">
        <v>199</v>
      </c>
    </row>
    <row r="71" s="396" customFormat="1" ht="11.25" customHeight="1" spans="1:36">
      <c r="A71" s="397"/>
      <c r="B71" s="133"/>
      <c r="C71" s="146"/>
      <c r="D71" s="147"/>
      <c r="E71" s="148" t="s">
        <v>1633</v>
      </c>
      <c r="F71" s="137"/>
      <c r="G71" s="148"/>
      <c r="H71" s="136"/>
      <c r="I71" s="136"/>
      <c r="J71" s="136"/>
      <c r="K71" s="136"/>
      <c r="L71" s="136"/>
      <c r="M71" s="136"/>
      <c r="N71" s="136"/>
      <c r="O71" s="358"/>
      <c r="P71" s="358"/>
      <c r="Q71" s="358"/>
      <c r="R71" s="137"/>
      <c r="S71" s="137"/>
      <c r="T71" s="137"/>
      <c r="U71" s="137"/>
      <c r="V71" s="92"/>
      <c r="W71" s="91"/>
      <c r="X71" s="147"/>
      <c r="Y71" s="147"/>
      <c r="Z71" s="147"/>
      <c r="AA71" s="147"/>
      <c r="AB71" s="147"/>
      <c r="AC71" s="147"/>
      <c r="AD71" s="147"/>
      <c r="AE71" s="147"/>
      <c r="AF71" s="105"/>
      <c r="AG71" s="322"/>
      <c r="AH71" s="323"/>
      <c r="AI71" s="324"/>
      <c r="AJ71" s="436"/>
    </row>
    <row r="72" s="101" customFormat="1" ht="12" customHeight="1" spans="1:36">
      <c r="A72" s="431"/>
      <c r="B72" s="367"/>
      <c r="C72" s="367"/>
      <c r="D72" s="372"/>
      <c r="E72" s="369"/>
      <c r="F72" s="125"/>
      <c r="G72" s="125"/>
      <c r="H72" s="125"/>
      <c r="I72" s="367"/>
      <c r="J72" s="432"/>
      <c r="K72" s="432"/>
      <c r="L72" s="165"/>
      <c r="M72" s="433"/>
      <c r="N72" s="433"/>
      <c r="O72" s="433"/>
      <c r="P72" s="433"/>
      <c r="Q72" s="434"/>
      <c r="R72" s="371"/>
      <c r="S72" s="125"/>
      <c r="T72" s="367"/>
      <c r="U72" s="367"/>
      <c r="V72" s="367"/>
      <c r="W72" s="367"/>
      <c r="X72" s="370"/>
      <c r="Y72" s="370"/>
      <c r="Z72" s="370"/>
      <c r="AA72" s="370"/>
      <c r="AB72" s="370"/>
      <c r="AC72" s="370"/>
      <c r="AD72" s="370"/>
      <c r="AE72" s="370"/>
      <c r="AF72" s="370"/>
      <c r="AG72" s="370"/>
      <c r="AH72" s="370"/>
      <c r="AI72" s="370"/>
      <c r="AJ72" s="367"/>
    </row>
    <row r="73" s="101" customFormat="1" ht="5.25" customHeight="1" spans="1:36">
      <c r="A73" s="407"/>
      <c r="D73" s="95"/>
      <c r="E73" s="103"/>
      <c r="F73" s="88"/>
      <c r="G73" s="88"/>
      <c r="H73" s="88"/>
      <c r="J73" s="94"/>
      <c r="K73" s="94"/>
      <c r="L73" s="91"/>
      <c r="M73" s="113"/>
      <c r="N73" s="113"/>
      <c r="O73" s="113"/>
      <c r="P73" s="113"/>
      <c r="Q73" s="114"/>
      <c r="R73" s="97"/>
      <c r="S73" s="88"/>
      <c r="X73" s="93"/>
      <c r="Y73" s="93"/>
      <c r="Z73" s="93"/>
      <c r="AA73" s="93"/>
      <c r="AB73" s="93"/>
      <c r="AC73" s="93"/>
      <c r="AD73" s="93"/>
      <c r="AE73" s="93"/>
      <c r="AF73" s="93"/>
      <c r="AG73" s="93"/>
      <c r="AH73" s="93"/>
      <c r="AI73" s="93"/>
    </row>
    <row r="74" s="396" customFormat="1" ht="11.25" customHeight="1" spans="1:36">
      <c r="A74" s="397"/>
      <c r="B74" s="127" t="s">
        <v>1634</v>
      </c>
      <c r="C74" s="99"/>
      <c r="D74" s="128" t="s">
        <v>1635</v>
      </c>
      <c r="E74" s="91"/>
      <c r="F74" s="129"/>
      <c r="G74" s="130"/>
      <c r="H74" s="131"/>
      <c r="I74" s="131"/>
      <c r="J74" s="131"/>
      <c r="K74" s="131"/>
      <c r="L74" s="131"/>
      <c r="M74" s="131"/>
      <c r="N74" s="131"/>
      <c r="O74" s="131"/>
      <c r="P74" s="131"/>
      <c r="Q74" s="131"/>
      <c r="R74" s="131"/>
      <c r="S74" s="131"/>
      <c r="T74" s="131"/>
      <c r="U74" s="131"/>
      <c r="V74" s="131"/>
      <c r="W74" s="91"/>
      <c r="X74" s="131"/>
      <c r="Y74" s="131"/>
      <c r="Z74" s="131"/>
      <c r="AA74" s="131"/>
      <c r="AB74" s="131"/>
      <c r="AC74" s="131"/>
      <c r="AD74" s="131"/>
      <c r="AE74" s="131"/>
      <c r="AF74" s="131"/>
      <c r="AG74" s="131"/>
      <c r="AH74" s="91"/>
      <c r="AI74" s="91"/>
      <c r="AJ74" s="91"/>
    </row>
    <row r="75" s="101" customFormat="1" ht="9.75" customHeight="1" spans="1:36">
      <c r="A75" s="407"/>
      <c r="D75" s="114" t="s">
        <v>1636</v>
      </c>
      <c r="X75" s="93"/>
      <c r="Y75" s="93"/>
      <c r="Z75" s="93"/>
      <c r="AA75" s="93"/>
      <c r="AB75" s="93"/>
      <c r="AC75" s="93"/>
      <c r="AD75" s="93"/>
      <c r="AE75" s="93"/>
      <c r="AF75" s="93"/>
      <c r="AH75" s="93"/>
      <c r="AI75" s="91"/>
    </row>
    <row r="76" s="396" customFormat="1" ht="4.5" customHeight="1" spans="1:36">
      <c r="A76" s="397"/>
      <c r="B76" s="133"/>
      <c r="C76" s="134"/>
      <c r="D76" s="135"/>
      <c r="E76" s="91"/>
      <c r="F76" s="129"/>
      <c r="G76" s="136"/>
      <c r="H76" s="137"/>
      <c r="I76" s="137"/>
      <c r="J76" s="137"/>
      <c r="K76" s="137"/>
      <c r="L76" s="137"/>
      <c r="M76" s="137"/>
      <c r="N76" s="137"/>
      <c r="O76" s="358"/>
      <c r="P76" s="358"/>
      <c r="Q76" s="358"/>
      <c r="R76" s="137"/>
      <c r="S76" s="137"/>
      <c r="T76" s="137"/>
      <c r="U76" s="137"/>
      <c r="V76" s="137"/>
      <c r="W76" s="91"/>
      <c r="X76" s="87"/>
      <c r="Y76" s="87"/>
      <c r="Z76" s="87"/>
      <c r="AA76" s="87"/>
      <c r="AB76" s="87"/>
      <c r="AC76" s="87"/>
      <c r="AD76" s="87"/>
      <c r="AE76" s="87"/>
      <c r="AF76" s="87"/>
      <c r="AG76" s="91"/>
      <c r="AH76" s="155"/>
      <c r="AI76" s="155"/>
      <c r="AJ76" s="91"/>
    </row>
    <row r="77" s="396" customFormat="1" ht="11.25" customHeight="1" spans="1:36">
      <c r="A77" s="397"/>
      <c r="B77" s="140"/>
      <c r="C77" s="141"/>
      <c r="D77" s="147" t="s">
        <v>145</v>
      </c>
      <c r="E77" s="140" t="s">
        <v>1637</v>
      </c>
      <c r="F77" s="91"/>
      <c r="G77" s="142"/>
      <c r="H77" s="142"/>
      <c r="I77" s="142"/>
      <c r="J77" s="142"/>
      <c r="K77" s="142"/>
      <c r="L77" s="142"/>
      <c r="M77" s="142"/>
      <c r="N77" s="142"/>
      <c r="O77" s="358"/>
      <c r="P77" s="358"/>
      <c r="Q77" s="358"/>
      <c r="R77" s="143"/>
      <c r="S77" s="143"/>
      <c r="T77" s="143"/>
      <c r="U77" s="143"/>
      <c r="V77" s="92"/>
      <c r="W77" s="91"/>
      <c r="X77" s="147"/>
      <c r="Y77" s="147"/>
      <c r="Z77" s="147"/>
      <c r="AA77" s="147"/>
      <c r="AB77" s="147"/>
      <c r="AC77" s="147"/>
      <c r="AD77" s="147"/>
      <c r="AE77" s="147"/>
      <c r="AF77" s="105">
        <v>61</v>
      </c>
      <c r="AG77" s="319"/>
      <c r="AH77" s="320"/>
      <c r="AI77" s="321"/>
      <c r="AJ77" s="436" t="s">
        <v>199</v>
      </c>
    </row>
    <row r="78" s="396" customFormat="1" ht="11.25" customHeight="1" spans="1:36">
      <c r="A78" s="397"/>
      <c r="B78" s="133"/>
      <c r="C78" s="146"/>
      <c r="D78" s="147"/>
      <c r="E78" s="148" t="s">
        <v>1638</v>
      </c>
      <c r="F78" s="137"/>
      <c r="G78" s="148"/>
      <c r="H78" s="136"/>
      <c r="I78" s="136"/>
      <c r="J78" s="136"/>
      <c r="K78" s="136"/>
      <c r="L78" s="136"/>
      <c r="M78" s="136"/>
      <c r="N78" s="136"/>
      <c r="O78" s="358"/>
      <c r="P78" s="358"/>
      <c r="Q78" s="358"/>
      <c r="R78" s="137"/>
      <c r="S78" s="137"/>
      <c r="T78" s="137"/>
      <c r="U78" s="137"/>
      <c r="V78" s="92"/>
      <c r="W78" s="91"/>
      <c r="X78" s="147"/>
      <c r="Y78" s="147"/>
      <c r="Z78" s="147"/>
      <c r="AA78" s="147"/>
      <c r="AB78" s="147"/>
      <c r="AC78" s="147"/>
      <c r="AD78" s="147"/>
      <c r="AE78" s="147"/>
      <c r="AF78" s="105"/>
      <c r="AG78" s="322"/>
      <c r="AH78" s="323"/>
      <c r="AI78" s="324"/>
      <c r="AJ78" s="436"/>
    </row>
    <row r="79" s="101" customFormat="1" ht="6.75" customHeight="1" spans="1:36">
      <c r="A79" s="407"/>
      <c r="O79" s="358"/>
      <c r="P79" s="358"/>
      <c r="Q79" s="358"/>
      <c r="X79" s="437"/>
      <c r="Y79" s="437"/>
      <c r="Z79" s="437"/>
      <c r="AA79" s="437"/>
      <c r="AB79" s="437"/>
      <c r="AC79" s="437"/>
      <c r="AD79" s="437"/>
      <c r="AE79" s="437"/>
      <c r="AF79" s="92"/>
      <c r="AG79" s="183"/>
      <c r="AH79" s="437"/>
      <c r="AI79" s="437"/>
      <c r="AJ79" s="91"/>
    </row>
    <row r="80" s="396" customFormat="1" ht="11.25" customHeight="1" spans="1:36">
      <c r="A80" s="397"/>
      <c r="B80" s="140"/>
      <c r="C80" s="141"/>
      <c r="D80" s="147" t="s">
        <v>149</v>
      </c>
      <c r="E80" s="140" t="s">
        <v>1639</v>
      </c>
      <c r="F80" s="91"/>
      <c r="G80" s="142"/>
      <c r="H80" s="142"/>
      <c r="I80" s="142"/>
      <c r="J80" s="142"/>
      <c r="K80" s="142"/>
      <c r="L80" s="142"/>
      <c r="M80" s="142"/>
      <c r="N80" s="142"/>
      <c r="O80" s="358"/>
      <c r="P80" s="358"/>
      <c r="Q80" s="358"/>
      <c r="R80" s="143"/>
      <c r="S80" s="143"/>
      <c r="T80" s="143"/>
      <c r="U80" s="143"/>
      <c r="V80" s="92"/>
      <c r="W80" s="91"/>
      <c r="X80" s="147"/>
      <c r="Y80" s="147"/>
      <c r="Z80" s="147"/>
      <c r="AA80" s="147"/>
      <c r="AB80" s="147"/>
      <c r="AC80" s="147"/>
      <c r="AD80" s="147"/>
      <c r="AE80" s="147"/>
      <c r="AF80" s="105">
        <v>62</v>
      </c>
      <c r="AG80" s="319"/>
      <c r="AH80" s="320"/>
      <c r="AI80" s="321"/>
      <c r="AJ80" s="436" t="s">
        <v>199</v>
      </c>
    </row>
    <row r="81" s="396" customFormat="1" ht="11.25" customHeight="1" spans="1:36">
      <c r="A81" s="397"/>
      <c r="B81" s="133"/>
      <c r="C81" s="146"/>
      <c r="D81" s="147"/>
      <c r="E81" s="148" t="s">
        <v>1640</v>
      </c>
      <c r="F81" s="137"/>
      <c r="G81" s="148"/>
      <c r="H81" s="136"/>
      <c r="I81" s="136"/>
      <c r="J81" s="136"/>
      <c r="K81" s="136"/>
      <c r="L81" s="136"/>
      <c r="M81" s="136"/>
      <c r="N81" s="136"/>
      <c r="O81" s="358"/>
      <c r="P81" s="358"/>
      <c r="Q81" s="358"/>
      <c r="R81" s="137"/>
      <c r="S81" s="137"/>
      <c r="T81" s="137"/>
      <c r="U81" s="137"/>
      <c r="V81" s="92"/>
      <c r="W81" s="91"/>
      <c r="X81" s="147"/>
      <c r="Y81" s="147"/>
      <c r="Z81" s="147"/>
      <c r="AA81" s="147"/>
      <c r="AB81" s="147"/>
      <c r="AC81" s="147"/>
      <c r="AD81" s="147"/>
      <c r="AE81" s="147"/>
      <c r="AF81" s="105"/>
      <c r="AG81" s="322"/>
      <c r="AH81" s="323"/>
      <c r="AI81" s="324"/>
      <c r="AJ81" s="436"/>
    </row>
    <row r="82" s="101" customFormat="1" ht="6.75" customHeight="1" spans="1:36">
      <c r="A82" s="407"/>
      <c r="X82" s="437"/>
      <c r="Y82" s="437"/>
      <c r="Z82" s="437"/>
      <c r="AA82" s="437"/>
      <c r="AB82" s="437"/>
      <c r="AC82" s="437"/>
      <c r="AD82" s="437"/>
      <c r="AE82" s="437"/>
      <c r="AF82" s="92"/>
      <c r="AG82" s="183"/>
      <c r="AH82" s="437"/>
      <c r="AI82" s="437"/>
      <c r="AJ82" s="91"/>
    </row>
    <row r="83" s="396" customFormat="1" ht="11.25" customHeight="1" spans="1:36">
      <c r="A83" s="397"/>
      <c r="B83" s="140"/>
      <c r="C83" s="141"/>
      <c r="D83" s="147" t="s">
        <v>192</v>
      </c>
      <c r="E83" s="140" t="s">
        <v>462</v>
      </c>
      <c r="F83" s="91"/>
      <c r="G83" s="142"/>
      <c r="H83" s="142"/>
      <c r="I83" s="142"/>
      <c r="J83" s="142"/>
      <c r="K83" s="142"/>
      <c r="L83" s="142"/>
      <c r="M83" s="142"/>
      <c r="N83" s="142"/>
      <c r="O83" s="358"/>
      <c r="P83" s="358"/>
      <c r="Q83" s="358"/>
      <c r="R83" s="143"/>
      <c r="S83" s="143"/>
      <c r="T83" s="143"/>
      <c r="U83" s="143"/>
      <c r="V83" s="92"/>
      <c r="W83" s="91"/>
      <c r="X83" s="147"/>
      <c r="Y83" s="147"/>
      <c r="Z83" s="147"/>
      <c r="AA83" s="147"/>
      <c r="AB83" s="147"/>
      <c r="AC83" s="147"/>
      <c r="AD83" s="147"/>
      <c r="AE83" s="147"/>
      <c r="AF83" s="105">
        <v>63</v>
      </c>
      <c r="AG83" s="319"/>
      <c r="AH83" s="320"/>
      <c r="AI83" s="321"/>
      <c r="AJ83" s="436" t="s">
        <v>199</v>
      </c>
    </row>
    <row r="84" s="396" customFormat="1" ht="11.25" customHeight="1" spans="1:36">
      <c r="A84" s="397"/>
      <c r="B84" s="133"/>
      <c r="C84" s="146"/>
      <c r="D84" s="147"/>
      <c r="E84" s="148" t="s">
        <v>467</v>
      </c>
      <c r="F84" s="137"/>
      <c r="G84" s="148"/>
      <c r="H84" s="136"/>
      <c r="I84" s="136"/>
      <c r="J84" s="136"/>
      <c r="K84" s="136"/>
      <c r="L84" s="136"/>
      <c r="M84" s="136"/>
      <c r="N84" s="136"/>
      <c r="O84" s="358"/>
      <c r="P84" s="358"/>
      <c r="Q84" s="358"/>
      <c r="R84" s="137"/>
      <c r="S84" s="137"/>
      <c r="T84" s="137"/>
      <c r="U84" s="137"/>
      <c r="V84" s="92"/>
      <c r="W84" s="138"/>
      <c r="X84" s="147"/>
      <c r="Y84" s="147"/>
      <c r="Z84" s="147"/>
      <c r="AA84" s="147"/>
      <c r="AB84" s="147"/>
      <c r="AC84" s="147"/>
      <c r="AD84" s="147"/>
      <c r="AE84" s="147"/>
      <c r="AF84" s="105"/>
      <c r="AG84" s="322"/>
      <c r="AH84" s="323"/>
      <c r="AI84" s="324"/>
      <c r="AJ84" s="436"/>
    </row>
    <row r="85" s="396" customFormat="1" ht="11.25" customHeight="1" spans="1:36">
      <c r="A85" s="398"/>
      <c r="B85" s="399"/>
      <c r="C85" s="400"/>
      <c r="D85" s="338"/>
      <c r="E85" s="401"/>
      <c r="F85" s="402"/>
      <c r="G85" s="401"/>
      <c r="H85" s="403"/>
      <c r="I85" s="403"/>
      <c r="J85" s="403"/>
      <c r="K85" s="403"/>
      <c r="L85" s="403"/>
      <c r="M85" s="403"/>
      <c r="N85" s="403"/>
      <c r="O85" s="438"/>
      <c r="P85" s="438"/>
      <c r="Q85" s="438"/>
      <c r="R85" s="402"/>
      <c r="S85" s="402"/>
      <c r="T85" s="402"/>
      <c r="U85" s="402"/>
      <c r="V85" s="439"/>
      <c r="W85" s="163"/>
      <c r="X85" s="163"/>
      <c r="Y85" s="163"/>
      <c r="Z85" s="163"/>
      <c r="AA85" s="163"/>
      <c r="AB85" s="163"/>
      <c r="AC85" s="163"/>
      <c r="AD85" s="163"/>
      <c r="AE85" s="163"/>
      <c r="AF85" s="338"/>
      <c r="AG85" s="323"/>
      <c r="AH85" s="440"/>
      <c r="AI85" s="440"/>
      <c r="AJ85" s="126"/>
    </row>
    <row r="86" s="91" customFormat="1" ht="5.25" customHeight="1" spans="1:36">
      <c r="A86" s="89"/>
      <c r="B86" s="87"/>
      <c r="C86" s="101"/>
      <c r="D86" s="161"/>
      <c r="E86" s="102"/>
      <c r="F86" s="102"/>
      <c r="G86" s="102"/>
      <c r="H86" s="102"/>
      <c r="I86" s="102"/>
      <c r="J86" s="102"/>
      <c r="K86" s="102"/>
      <c r="L86" s="102"/>
      <c r="M86" s="102"/>
      <c r="N86" s="102"/>
      <c r="O86" s="102"/>
      <c r="P86" s="102"/>
      <c r="Q86" s="102"/>
      <c r="R86" s="102"/>
      <c r="S86" s="102"/>
      <c r="T86" s="103"/>
      <c r="U86" s="103"/>
      <c r="V86" s="103"/>
      <c r="W86" s="93"/>
      <c r="X86" s="93"/>
      <c r="Y86" s="93"/>
      <c r="Z86" s="93"/>
      <c r="AA86" s="93"/>
      <c r="AB86" s="93"/>
      <c r="AC86" s="93"/>
      <c r="AD86" s="173"/>
      <c r="AE86" s="173"/>
      <c r="AF86" s="279"/>
      <c r="AG86" s="441"/>
      <c r="AH86" s="441"/>
      <c r="AI86" s="441"/>
      <c r="AJ86" s="442"/>
    </row>
    <row r="87" s="396" customFormat="1" ht="11.25" customHeight="1" spans="1:36">
      <c r="A87" s="397"/>
      <c r="B87" s="127" t="s">
        <v>1641</v>
      </c>
      <c r="C87" s="99"/>
      <c r="D87" s="128" t="s">
        <v>1642</v>
      </c>
      <c r="E87" s="91"/>
      <c r="F87" s="129"/>
      <c r="G87" s="130"/>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279"/>
      <c r="AG87" s="441"/>
      <c r="AH87" s="441"/>
      <c r="AI87" s="441"/>
      <c r="AJ87" s="442"/>
    </row>
    <row r="88" s="91" customFormat="1" ht="11.25" customHeight="1" spans="1:36">
      <c r="A88" s="89"/>
      <c r="B88" s="87"/>
      <c r="C88" s="101"/>
      <c r="D88" s="100" t="s">
        <v>1643</v>
      </c>
      <c r="E88" s="102"/>
      <c r="F88" s="102"/>
      <c r="G88" s="102"/>
      <c r="H88" s="102"/>
      <c r="I88" s="102"/>
      <c r="J88" s="102"/>
      <c r="K88" s="102"/>
      <c r="L88" s="102"/>
      <c r="M88" s="102"/>
      <c r="N88" s="102"/>
      <c r="O88" s="102"/>
      <c r="P88" s="102"/>
      <c r="Q88" s="102"/>
      <c r="R88" s="102"/>
      <c r="S88" s="102"/>
      <c r="T88" s="103"/>
      <c r="U88" s="103"/>
      <c r="V88" s="103"/>
      <c r="W88" s="138"/>
      <c r="X88" s="443"/>
      <c r="Y88" s="443"/>
      <c r="Z88" s="443"/>
      <c r="AA88" s="443"/>
      <c r="AB88" s="443"/>
      <c r="AC88" s="443"/>
      <c r="AD88" s="443"/>
      <c r="AE88" s="443"/>
      <c r="AF88" s="443"/>
      <c r="AG88" s="443"/>
      <c r="AH88" s="443"/>
      <c r="AI88" s="443"/>
    </row>
    <row r="89" s="396" customFormat="1" ht="9.75" customHeight="1" spans="1:36">
      <c r="A89" s="397"/>
      <c r="B89" s="133"/>
      <c r="C89" s="134"/>
      <c r="D89" s="135"/>
      <c r="E89" s="91"/>
      <c r="F89" s="129"/>
      <c r="G89" s="136"/>
      <c r="H89" s="137"/>
      <c r="I89" s="137"/>
      <c r="J89" s="137"/>
      <c r="K89" s="137"/>
      <c r="L89" s="137"/>
      <c r="M89" s="137"/>
      <c r="N89" s="137"/>
      <c r="O89" s="139"/>
      <c r="P89" s="139"/>
      <c r="Q89" s="137"/>
      <c r="R89" s="137"/>
      <c r="S89" s="137"/>
      <c r="T89" s="137"/>
      <c r="U89" s="137"/>
      <c r="V89" s="137"/>
      <c r="W89" s="157"/>
      <c r="X89" s="87"/>
      <c r="Y89" s="87"/>
      <c r="Z89" s="87"/>
      <c r="AA89" s="87"/>
      <c r="AB89" s="87"/>
      <c r="AC89" s="87"/>
      <c r="AD89" s="87"/>
      <c r="AE89" s="87"/>
      <c r="AF89" s="87"/>
      <c r="AG89" s="87"/>
      <c r="AH89" s="444"/>
      <c r="AI89" s="444"/>
      <c r="AJ89" s="91"/>
    </row>
    <row r="90" s="396" customFormat="1" ht="11.25" customHeight="1" spans="1:36">
      <c r="A90" s="397"/>
      <c r="B90" s="140"/>
      <c r="C90" s="141"/>
      <c r="D90" s="147" t="s">
        <v>145</v>
      </c>
      <c r="E90" s="140" t="s">
        <v>1644</v>
      </c>
      <c r="F90" s="91"/>
      <c r="G90" s="142"/>
      <c r="H90" s="142"/>
      <c r="I90" s="142"/>
      <c r="J90" s="142"/>
      <c r="K90" s="142"/>
      <c r="L90" s="142"/>
      <c r="M90" s="142"/>
      <c r="N90" s="142"/>
      <c r="O90" s="150"/>
      <c r="P90" s="302"/>
      <c r="Q90" s="143"/>
      <c r="R90" s="143"/>
      <c r="S90" s="143"/>
      <c r="T90" s="143"/>
      <c r="U90" s="143"/>
      <c r="V90" s="92"/>
      <c r="W90" s="147"/>
      <c r="X90" s="147"/>
      <c r="Y90" s="147"/>
      <c r="Z90" s="147"/>
      <c r="AA90" s="147"/>
      <c r="AB90" s="147"/>
      <c r="AC90" s="147"/>
      <c r="AD90" s="147"/>
      <c r="AE90" s="147"/>
      <c r="AF90" s="105">
        <v>64</v>
      </c>
      <c r="AG90" s="319"/>
      <c r="AH90" s="320"/>
      <c r="AI90" s="321"/>
      <c r="AJ90" s="436" t="s">
        <v>199</v>
      </c>
    </row>
    <row r="91" s="396" customFormat="1" ht="11.25" customHeight="1" spans="1:36">
      <c r="A91" s="397"/>
      <c r="B91" s="133"/>
      <c r="C91" s="146"/>
      <c r="D91" s="147"/>
      <c r="E91" s="148" t="s">
        <v>1645</v>
      </c>
      <c r="F91" s="137"/>
      <c r="G91" s="148"/>
      <c r="H91" s="136"/>
      <c r="I91" s="136"/>
      <c r="J91" s="136"/>
      <c r="K91" s="136"/>
      <c r="L91" s="136"/>
      <c r="M91" s="136"/>
      <c r="N91" s="136"/>
      <c r="O91" s="150"/>
      <c r="P91" s="302"/>
      <c r="Q91" s="137"/>
      <c r="R91" s="137"/>
      <c r="S91" s="137"/>
      <c r="T91" s="137"/>
      <c r="U91" s="137"/>
      <c r="V91" s="92"/>
      <c r="W91" s="147"/>
      <c r="X91" s="147"/>
      <c r="Y91" s="147"/>
      <c r="Z91" s="147"/>
      <c r="AA91" s="147"/>
      <c r="AB91" s="147"/>
      <c r="AC91" s="147"/>
      <c r="AD91" s="147"/>
      <c r="AE91" s="147"/>
      <c r="AF91" s="105"/>
      <c r="AG91" s="322"/>
      <c r="AH91" s="323"/>
      <c r="AI91" s="324"/>
      <c r="AJ91" s="436"/>
    </row>
    <row r="92" s="396" customFormat="1" ht="6.75" customHeight="1" spans="1:36">
      <c r="A92" s="397"/>
      <c r="B92" s="133"/>
      <c r="C92" s="146"/>
      <c r="D92" s="146"/>
      <c r="E92" s="131"/>
      <c r="F92" s="137"/>
      <c r="G92" s="148"/>
      <c r="H92" s="136"/>
      <c r="I92" s="136"/>
      <c r="J92" s="136"/>
      <c r="K92" s="136"/>
      <c r="L92" s="136"/>
      <c r="M92" s="136"/>
      <c r="N92" s="136"/>
      <c r="O92" s="150"/>
      <c r="P92" s="131"/>
      <c r="Q92" s="137"/>
      <c r="R92" s="137"/>
      <c r="S92" s="137"/>
      <c r="T92" s="137"/>
      <c r="U92" s="137"/>
      <c r="V92" s="137"/>
      <c r="W92" s="137"/>
      <c r="X92" s="137"/>
      <c r="Y92" s="137"/>
      <c r="Z92" s="137"/>
      <c r="AA92" s="137"/>
      <c r="AB92" s="137"/>
      <c r="AC92" s="137"/>
      <c r="AD92" s="91"/>
      <c r="AE92" s="91"/>
      <c r="AF92" s="92"/>
      <c r="AG92" s="183"/>
      <c r="AH92" s="437"/>
      <c r="AI92" s="437"/>
      <c r="AJ92" s="91"/>
    </row>
    <row r="93" s="396" customFormat="1" ht="11.25" customHeight="1" spans="1:36">
      <c r="A93" s="397"/>
      <c r="B93" s="151"/>
      <c r="C93" s="152"/>
      <c r="D93" s="147" t="s">
        <v>149</v>
      </c>
      <c r="E93" s="128" t="s">
        <v>1646</v>
      </c>
      <c r="F93" s="91"/>
      <c r="G93" s="153"/>
      <c r="H93" s="153"/>
      <c r="I93" s="153"/>
      <c r="J93" s="153"/>
      <c r="K93" s="153"/>
      <c r="L93" s="153"/>
      <c r="M93" s="153"/>
      <c r="N93" s="153"/>
      <c r="O93" s="150"/>
      <c r="P93" s="302"/>
      <c r="Q93" s="153"/>
      <c r="R93" s="153"/>
      <c r="S93" s="153"/>
      <c r="T93" s="153"/>
      <c r="U93" s="153"/>
      <c r="V93" s="92"/>
      <c r="W93" s="147"/>
      <c r="X93" s="147"/>
      <c r="Y93" s="147"/>
      <c r="Z93" s="147"/>
      <c r="AA93" s="147"/>
      <c r="AB93" s="147"/>
      <c r="AC93" s="147"/>
      <c r="AD93" s="147"/>
      <c r="AE93" s="147"/>
      <c r="AF93" s="105">
        <v>65</v>
      </c>
      <c r="AG93" s="319"/>
      <c r="AH93" s="320"/>
      <c r="AI93" s="321"/>
      <c r="AJ93" s="436" t="s">
        <v>199</v>
      </c>
    </row>
    <row r="94" s="396" customFormat="1" ht="11.25" customHeight="1" spans="1:36">
      <c r="A94" s="397"/>
      <c r="B94" s="151"/>
      <c r="C94" s="152"/>
      <c r="D94" s="147"/>
      <c r="E94" s="135" t="s">
        <v>1647</v>
      </c>
      <c r="F94" s="91"/>
      <c r="G94" s="153"/>
      <c r="H94" s="153"/>
      <c r="I94" s="153"/>
      <c r="J94" s="153"/>
      <c r="K94" s="153"/>
      <c r="L94" s="153"/>
      <c r="M94" s="153"/>
      <c r="N94" s="153"/>
      <c r="O94" s="150"/>
      <c r="P94" s="302"/>
      <c r="Q94" s="153"/>
      <c r="R94" s="153"/>
      <c r="S94" s="153"/>
      <c r="T94" s="153"/>
      <c r="U94" s="153"/>
      <c r="V94" s="92"/>
      <c r="W94" s="147"/>
      <c r="X94" s="147"/>
      <c r="Y94" s="147"/>
      <c r="Z94" s="147"/>
      <c r="AA94" s="147"/>
      <c r="AB94" s="147"/>
      <c r="AC94" s="147"/>
      <c r="AD94" s="147"/>
      <c r="AE94" s="147"/>
      <c r="AF94" s="105"/>
      <c r="AG94" s="322"/>
      <c r="AH94" s="323"/>
      <c r="AI94" s="324"/>
      <c r="AJ94" s="436"/>
    </row>
    <row r="95" s="396" customFormat="1" ht="6.75" customHeight="1" spans="1:36">
      <c r="A95" s="397"/>
      <c r="B95" s="133"/>
      <c r="C95" s="134"/>
      <c r="D95" s="134"/>
      <c r="E95" s="156"/>
      <c r="F95" s="129"/>
      <c r="G95" s="136"/>
      <c r="H95" s="157"/>
      <c r="I95" s="157"/>
      <c r="J95" s="157"/>
      <c r="K95" s="157"/>
      <c r="L95" s="157"/>
      <c r="M95" s="157"/>
      <c r="N95" s="157"/>
      <c r="O95" s="137"/>
      <c r="P95" s="131"/>
      <c r="Q95" s="137"/>
      <c r="R95" s="137"/>
      <c r="S95" s="137"/>
      <c r="T95" s="137"/>
      <c r="U95" s="137"/>
      <c r="V95" s="137"/>
      <c r="W95" s="137"/>
      <c r="X95" s="137"/>
      <c r="Y95" s="137"/>
      <c r="Z95" s="137"/>
      <c r="AA95" s="137"/>
      <c r="AB95" s="137"/>
      <c r="AC95" s="137"/>
      <c r="AD95" s="91"/>
      <c r="AE95" s="91"/>
      <c r="AF95" s="92"/>
      <c r="AG95" s="183"/>
      <c r="AH95" s="437"/>
      <c r="AI95" s="437"/>
      <c r="AJ95" s="91"/>
    </row>
    <row r="96" s="396" customFormat="1" ht="11.25" customHeight="1" spans="1:36">
      <c r="A96" s="397"/>
      <c r="B96" s="140"/>
      <c r="C96" s="158"/>
      <c r="D96" s="147" t="s">
        <v>192</v>
      </c>
      <c r="E96" s="140" t="s">
        <v>1648</v>
      </c>
      <c r="F96" s="91"/>
      <c r="G96" s="142"/>
      <c r="H96" s="142"/>
      <c r="I96" s="142"/>
      <c r="J96" s="142"/>
      <c r="K96" s="142"/>
      <c r="L96" s="142"/>
      <c r="M96" s="142"/>
      <c r="N96" s="142"/>
      <c r="O96" s="150"/>
      <c r="P96" s="302"/>
      <c r="Q96" s="143"/>
      <c r="R96" s="143"/>
      <c r="S96" s="143"/>
      <c r="T96" s="143"/>
      <c r="U96" s="143"/>
      <c r="V96" s="92"/>
      <c r="W96" s="147"/>
      <c r="X96" s="147"/>
      <c r="Y96" s="147"/>
      <c r="Z96" s="147"/>
      <c r="AA96" s="147"/>
      <c r="AB96" s="147"/>
      <c r="AC96" s="147"/>
      <c r="AD96" s="147"/>
      <c r="AE96" s="147"/>
      <c r="AF96" s="105">
        <v>66</v>
      </c>
      <c r="AG96" s="319"/>
      <c r="AH96" s="320"/>
      <c r="AI96" s="321"/>
      <c r="AJ96" s="436" t="s">
        <v>199</v>
      </c>
    </row>
    <row r="97" s="396" customFormat="1" ht="11.25" customHeight="1" spans="1:36">
      <c r="A97" s="397"/>
      <c r="B97" s="140"/>
      <c r="C97" s="158"/>
      <c r="D97" s="147"/>
      <c r="E97" s="160" t="s">
        <v>1649</v>
      </c>
      <c r="F97" s="91"/>
      <c r="G97" s="142"/>
      <c r="H97" s="142"/>
      <c r="I97" s="142"/>
      <c r="J97" s="142"/>
      <c r="K97" s="142"/>
      <c r="L97" s="142"/>
      <c r="M97" s="142"/>
      <c r="N97" s="142"/>
      <c r="O97" s="150"/>
      <c r="P97" s="302"/>
      <c r="Q97" s="143"/>
      <c r="R97" s="143"/>
      <c r="S97" s="143"/>
      <c r="T97" s="143"/>
      <c r="U97" s="143"/>
      <c r="V97" s="92"/>
      <c r="W97" s="147"/>
      <c r="X97" s="147"/>
      <c r="Y97" s="147"/>
      <c r="Z97" s="147"/>
      <c r="AA97" s="147"/>
      <c r="AB97" s="147"/>
      <c r="AC97" s="147"/>
      <c r="AD97" s="147"/>
      <c r="AE97" s="147"/>
      <c r="AF97" s="105"/>
      <c r="AG97" s="322"/>
      <c r="AH97" s="323"/>
      <c r="AI97" s="324"/>
      <c r="AJ97" s="436"/>
    </row>
    <row r="98" s="91" customFormat="1" ht="6.75" customHeight="1" spans="1:36">
      <c r="A98" s="89"/>
      <c r="B98" s="87"/>
      <c r="C98" s="101"/>
      <c r="D98" s="161"/>
      <c r="E98" s="102"/>
      <c r="F98" s="102"/>
      <c r="G98" s="102"/>
      <c r="H98" s="102"/>
      <c r="I98" s="102"/>
      <c r="J98" s="102"/>
      <c r="K98" s="102"/>
      <c r="L98" s="102"/>
      <c r="M98" s="102"/>
      <c r="N98" s="102"/>
      <c r="O98" s="95"/>
      <c r="P98" s="96"/>
      <c r="Q98" s="102"/>
      <c r="R98" s="102"/>
      <c r="S98" s="102"/>
      <c r="T98" s="103"/>
      <c r="U98" s="103"/>
      <c r="V98" s="103"/>
      <c r="W98" s="93"/>
      <c r="X98" s="93"/>
      <c r="Y98" s="93"/>
      <c r="Z98" s="93"/>
      <c r="AA98" s="93"/>
      <c r="AB98" s="93"/>
      <c r="AC98" s="93"/>
      <c r="AF98" s="97"/>
      <c r="AG98" s="88"/>
      <c r="AH98" s="101"/>
      <c r="AI98" s="101"/>
    </row>
    <row r="99" s="396" customFormat="1" ht="11.25" customHeight="1" spans="1:36">
      <c r="A99" s="397"/>
      <c r="B99" s="140"/>
      <c r="C99" s="141"/>
      <c r="D99" s="147" t="s">
        <v>253</v>
      </c>
      <c r="E99" s="140" t="s">
        <v>1650</v>
      </c>
      <c r="F99" s="91"/>
      <c r="G99" s="142"/>
      <c r="H99" s="142"/>
      <c r="I99" s="142"/>
      <c r="J99" s="142"/>
      <c r="K99" s="142"/>
      <c r="L99" s="142"/>
      <c r="M99" s="142"/>
      <c r="N99" s="142"/>
      <c r="O99" s="150"/>
      <c r="P99" s="302"/>
      <c r="Q99" s="143"/>
      <c r="R99" s="143"/>
      <c r="S99" s="143"/>
      <c r="T99" s="143"/>
      <c r="U99" s="143"/>
      <c r="V99" s="92"/>
      <c r="W99" s="147"/>
      <c r="X99" s="147"/>
      <c r="Y99" s="147"/>
      <c r="Z99" s="147"/>
      <c r="AA99" s="147"/>
      <c r="AB99" s="147"/>
      <c r="AC99" s="147"/>
      <c r="AD99" s="147"/>
      <c r="AE99" s="147"/>
      <c r="AF99" s="105">
        <v>67</v>
      </c>
      <c r="AG99" s="319"/>
      <c r="AH99" s="320"/>
      <c r="AI99" s="321"/>
      <c r="AJ99" s="436" t="s">
        <v>199</v>
      </c>
    </row>
    <row r="100" s="91" customFormat="1" ht="11.25" customHeight="1" spans="1:36">
      <c r="A100" s="89"/>
      <c r="B100" s="87"/>
      <c r="C100" s="101"/>
      <c r="D100" s="147"/>
      <c r="E100" s="135" t="s">
        <v>1651</v>
      </c>
      <c r="F100" s="102"/>
      <c r="G100" s="102"/>
      <c r="H100" s="102"/>
      <c r="I100" s="102"/>
      <c r="J100" s="102"/>
      <c r="K100" s="102"/>
      <c r="L100" s="102"/>
      <c r="M100" s="102"/>
      <c r="N100" s="102"/>
      <c r="O100" s="150"/>
      <c r="P100" s="302"/>
      <c r="Q100" s="102"/>
      <c r="R100" s="102"/>
      <c r="S100" s="102"/>
      <c r="T100" s="103"/>
      <c r="U100" s="103"/>
      <c r="V100" s="92"/>
      <c r="W100" s="147"/>
      <c r="X100" s="147"/>
      <c r="Y100" s="147"/>
      <c r="Z100" s="147"/>
      <c r="AA100" s="147"/>
      <c r="AB100" s="147"/>
      <c r="AC100" s="147"/>
      <c r="AD100" s="147"/>
      <c r="AE100" s="147"/>
      <c r="AF100" s="105"/>
      <c r="AG100" s="322"/>
      <c r="AH100" s="323"/>
      <c r="AI100" s="324"/>
      <c r="AJ100" s="436"/>
    </row>
    <row r="101" s="91" customFormat="1" ht="11.25" customHeight="1" spans="1:36">
      <c r="A101" s="89"/>
      <c r="B101" s="87"/>
      <c r="C101" s="101"/>
      <c r="D101" s="161"/>
      <c r="E101" s="102"/>
      <c r="F101" s="102"/>
      <c r="G101" s="102"/>
      <c r="H101" s="102"/>
      <c r="I101" s="102"/>
      <c r="J101" s="102"/>
      <c r="K101" s="102"/>
      <c r="L101" s="102"/>
      <c r="M101" s="102"/>
      <c r="N101" s="102"/>
      <c r="O101" s="173"/>
      <c r="P101" s="173"/>
      <c r="Q101" s="102"/>
      <c r="R101" s="102"/>
      <c r="S101" s="102"/>
      <c r="T101" s="103"/>
      <c r="U101" s="103"/>
      <c r="V101" s="103"/>
      <c r="W101" s="93"/>
      <c r="X101" s="93"/>
      <c r="Y101" s="93"/>
      <c r="Z101" s="93"/>
      <c r="AA101" s="93"/>
      <c r="AB101" s="93"/>
      <c r="AC101" s="93"/>
      <c r="AF101" s="92"/>
      <c r="AG101" s="183"/>
      <c r="AH101" s="437"/>
      <c r="AI101" s="437"/>
    </row>
    <row r="102" s="396" customFormat="1" ht="11.25" customHeight="1" spans="1:36">
      <c r="A102" s="397"/>
      <c r="B102" s="140"/>
      <c r="C102" s="141"/>
      <c r="D102" s="147" t="s">
        <v>256</v>
      </c>
      <c r="E102" s="140" t="s">
        <v>1652</v>
      </c>
      <c r="F102" s="91"/>
      <c r="G102" s="142"/>
      <c r="H102" s="142"/>
      <c r="I102" s="142"/>
      <c r="J102" s="142"/>
      <c r="K102" s="142"/>
      <c r="L102" s="142"/>
      <c r="M102" s="142"/>
      <c r="N102" s="142"/>
      <c r="O102" s="150"/>
      <c r="P102" s="302"/>
      <c r="Q102" s="143"/>
      <c r="R102" s="143"/>
      <c r="S102" s="143"/>
      <c r="T102" s="143"/>
      <c r="U102" s="143"/>
      <c r="V102" s="92"/>
      <c r="W102" s="147"/>
      <c r="X102" s="147"/>
      <c r="Y102" s="147"/>
      <c r="Z102" s="147"/>
      <c r="AA102" s="147"/>
      <c r="AB102" s="147"/>
      <c r="AC102" s="147"/>
      <c r="AD102" s="147"/>
      <c r="AE102" s="147"/>
      <c r="AF102" s="105">
        <v>68</v>
      </c>
      <c r="AG102" s="319"/>
      <c r="AH102" s="320"/>
      <c r="AI102" s="321"/>
      <c r="AJ102" s="436" t="s">
        <v>199</v>
      </c>
    </row>
    <row r="103" s="91" customFormat="1" ht="11.25" customHeight="1" spans="1:36">
      <c r="A103" s="89"/>
      <c r="B103" s="87"/>
      <c r="C103" s="101"/>
      <c r="D103" s="147"/>
      <c r="E103" s="102" t="s">
        <v>1653</v>
      </c>
      <c r="F103" s="102"/>
      <c r="G103" s="102"/>
      <c r="H103" s="102" t="s">
        <v>48</v>
      </c>
      <c r="I103" s="102"/>
      <c r="J103" s="102"/>
      <c r="K103" s="102"/>
      <c r="L103" s="102"/>
      <c r="M103" s="102"/>
      <c r="N103" s="102"/>
      <c r="O103" s="150"/>
      <c r="P103" s="302"/>
      <c r="Q103" s="102"/>
      <c r="R103" s="102"/>
      <c r="S103" s="102"/>
      <c r="T103" s="103"/>
      <c r="U103" s="103"/>
      <c r="V103" s="92"/>
      <c r="W103" s="147"/>
      <c r="X103" s="147"/>
      <c r="Y103" s="147"/>
      <c r="Z103" s="147"/>
      <c r="AA103" s="147"/>
      <c r="AB103" s="147"/>
      <c r="AC103" s="147"/>
      <c r="AD103" s="147"/>
      <c r="AE103" s="147"/>
      <c r="AF103" s="105"/>
      <c r="AG103" s="322"/>
      <c r="AH103" s="323"/>
      <c r="AI103" s="324"/>
      <c r="AJ103" s="436"/>
    </row>
    <row r="104" s="91" customFormat="1" ht="11.25" customHeight="1" spans="1:36">
      <c r="A104" s="89"/>
      <c r="B104" s="87"/>
      <c r="C104" s="101"/>
      <c r="D104" s="100"/>
      <c r="E104" s="102"/>
      <c r="F104" s="102"/>
      <c r="G104" s="102"/>
      <c r="H104" s="102"/>
      <c r="I104" s="102"/>
      <c r="J104" s="102"/>
      <c r="K104" s="102"/>
      <c r="L104" s="102"/>
      <c r="M104" s="102"/>
      <c r="N104" s="102"/>
      <c r="O104" s="102"/>
      <c r="P104" s="102"/>
      <c r="Q104" s="102"/>
      <c r="R104" s="102"/>
      <c r="S104" s="102"/>
      <c r="T104" s="103"/>
      <c r="U104" s="103"/>
      <c r="V104" s="103"/>
      <c r="W104" s="93"/>
      <c r="X104" s="93"/>
      <c r="Y104" s="93"/>
      <c r="Z104" s="93"/>
      <c r="AA104" s="93"/>
      <c r="AB104" s="93"/>
      <c r="AC104" s="93"/>
      <c r="AD104" s="173"/>
      <c r="AE104" s="173"/>
      <c r="AF104" s="92"/>
      <c r="AG104" s="183"/>
      <c r="AH104" s="437"/>
      <c r="AI104" s="437"/>
    </row>
    <row r="105" s="396" customFormat="1" ht="11.25" customHeight="1" spans="1:36">
      <c r="A105" s="397"/>
      <c r="B105" s="140"/>
      <c r="C105" s="141"/>
      <c r="D105" s="147" t="s">
        <v>259</v>
      </c>
      <c r="E105" s="140" t="s">
        <v>1654</v>
      </c>
      <c r="F105" s="91"/>
      <c r="G105" s="142"/>
      <c r="H105" s="142"/>
      <c r="I105" s="142"/>
      <c r="J105" s="142"/>
      <c r="K105" s="142"/>
      <c r="L105" s="142"/>
      <c r="M105" s="142"/>
      <c r="N105" s="142"/>
      <c r="O105" s="150"/>
      <c r="P105" s="302"/>
      <c r="Q105" s="143"/>
      <c r="R105" s="143"/>
      <c r="S105" s="143"/>
      <c r="T105" s="143"/>
      <c r="U105" s="143"/>
      <c r="V105" s="92"/>
      <c r="W105" s="147"/>
      <c r="X105" s="147"/>
      <c r="Y105" s="147"/>
      <c r="Z105" s="147"/>
      <c r="AA105" s="147"/>
      <c r="AB105" s="147"/>
      <c r="AC105" s="147"/>
      <c r="AD105" s="147"/>
      <c r="AE105" s="147"/>
      <c r="AF105" s="105">
        <v>69</v>
      </c>
      <c r="AG105" s="319"/>
      <c r="AH105" s="320"/>
      <c r="AI105" s="321"/>
      <c r="AJ105" s="436" t="s">
        <v>199</v>
      </c>
    </row>
    <row r="106" s="91" customFormat="1" ht="11.25" customHeight="1" spans="1:36">
      <c r="A106" s="89"/>
      <c r="B106" s="87"/>
      <c r="C106" s="101"/>
      <c r="D106" s="147"/>
      <c r="E106" s="102" t="s">
        <v>1655</v>
      </c>
      <c r="F106" s="102"/>
      <c r="G106" s="102"/>
      <c r="H106" s="102"/>
      <c r="I106" s="102"/>
      <c r="J106" s="102"/>
      <c r="K106" s="102"/>
      <c r="L106" s="102"/>
      <c r="M106" s="102"/>
      <c r="N106" s="102"/>
      <c r="O106" s="150"/>
      <c r="P106" s="302"/>
      <c r="Q106" s="102"/>
      <c r="R106" s="102"/>
      <c r="S106" s="102"/>
      <c r="T106" s="103"/>
      <c r="U106" s="103"/>
      <c r="V106" s="92"/>
      <c r="W106" s="147"/>
      <c r="X106" s="147"/>
      <c r="Y106" s="147"/>
      <c r="Z106" s="147"/>
      <c r="AA106" s="147"/>
      <c r="AB106" s="147"/>
      <c r="AC106" s="147"/>
      <c r="AD106" s="147"/>
      <c r="AE106" s="147"/>
      <c r="AF106" s="105"/>
      <c r="AG106" s="322"/>
      <c r="AH106" s="323"/>
      <c r="AI106" s="324"/>
      <c r="AJ106" s="436"/>
    </row>
    <row r="107" s="91" customFormat="1" ht="11.25" customHeight="1" spans="1:36">
      <c r="A107" s="89"/>
      <c r="B107" s="87"/>
      <c r="C107" s="101"/>
      <c r="D107" s="161"/>
      <c r="E107" s="445"/>
      <c r="F107" s="445"/>
      <c r="G107" s="445"/>
      <c r="H107" s="445"/>
      <c r="I107" s="445"/>
      <c r="J107" s="445"/>
      <c r="K107" s="445"/>
      <c r="L107" s="445"/>
      <c r="M107" s="445"/>
      <c r="N107" s="445"/>
      <c r="O107" s="445"/>
      <c r="P107" s="445"/>
      <c r="Q107" s="445"/>
      <c r="R107" s="445"/>
      <c r="S107" s="445"/>
      <c r="T107" s="445"/>
      <c r="U107" s="103"/>
      <c r="V107" s="103"/>
      <c r="W107" s="93"/>
      <c r="X107" s="93"/>
      <c r="Y107" s="93"/>
      <c r="Z107" s="93"/>
      <c r="AA107" s="93"/>
      <c r="AB107" s="93"/>
      <c r="AC107" s="93"/>
      <c r="AF107" s="97"/>
      <c r="AG107" s="88"/>
      <c r="AH107" s="101"/>
      <c r="AI107" s="101"/>
    </row>
    <row r="108" s="91" customFormat="1" ht="9" customHeight="1" spans="1:36">
      <c r="A108" s="89"/>
      <c r="B108" s="87"/>
      <c r="C108" s="101"/>
      <c r="D108" s="161"/>
      <c r="E108" s="446"/>
      <c r="F108" s="446"/>
      <c r="G108" s="446"/>
      <c r="H108" s="446"/>
      <c r="I108" s="446"/>
      <c r="J108" s="446"/>
      <c r="K108" s="446"/>
      <c r="L108" s="102"/>
      <c r="M108" s="102"/>
      <c r="N108" s="102"/>
      <c r="O108" s="173"/>
      <c r="P108" s="173"/>
      <c r="Q108" s="102"/>
      <c r="R108" s="102"/>
      <c r="S108" s="102"/>
      <c r="T108" s="103"/>
      <c r="U108" s="103"/>
      <c r="V108" s="103"/>
      <c r="W108" s="93"/>
      <c r="X108" s="93"/>
      <c r="Y108" s="93"/>
      <c r="Z108" s="93"/>
      <c r="AA108" s="93"/>
      <c r="AB108" s="93"/>
      <c r="AC108" s="93"/>
      <c r="AF108" s="97"/>
      <c r="AG108" s="447"/>
      <c r="AH108" s="447"/>
      <c r="AI108" s="447"/>
      <c r="AJ108" s="279"/>
    </row>
    <row r="109" s="91" customFormat="1" ht="11.25" customHeight="1" spans="1:36">
      <c r="A109" s="89"/>
      <c r="B109" s="87"/>
      <c r="C109" s="101"/>
      <c r="E109" s="86" t="s">
        <v>348</v>
      </c>
      <c r="F109" s="446"/>
      <c r="G109" s="446"/>
      <c r="H109" s="446"/>
      <c r="I109" s="446"/>
      <c r="J109" s="446"/>
      <c r="K109" s="446"/>
      <c r="L109" s="102"/>
      <c r="M109" s="102"/>
      <c r="N109" s="102"/>
      <c r="O109" s="173"/>
      <c r="P109" s="173"/>
      <c r="Q109" s="102"/>
      <c r="R109" s="102"/>
      <c r="S109" s="102"/>
      <c r="T109" s="103"/>
      <c r="U109" s="103"/>
      <c r="V109" s="103"/>
      <c r="W109" s="93"/>
      <c r="X109" s="93"/>
      <c r="Y109" s="93"/>
      <c r="Z109" s="93"/>
      <c r="AA109" s="93"/>
      <c r="AB109" s="93"/>
      <c r="AC109" s="93"/>
      <c r="AF109" s="97"/>
      <c r="AG109" s="448">
        <f>AG90+AG93+AG96+AG99+AG102+AG105</f>
        <v>0</v>
      </c>
      <c r="AH109" s="449"/>
      <c r="AI109" s="450"/>
      <c r="AJ109" s="442" t="s">
        <v>199</v>
      </c>
    </row>
    <row r="110" ht="11.25" customHeight="1" spans="1:36">
      <c r="A110" s="89"/>
      <c r="B110" s="87"/>
      <c r="C110" s="101"/>
      <c r="E110" s="451" t="s">
        <v>349</v>
      </c>
      <c r="F110" s="102"/>
      <c r="G110" s="102"/>
      <c r="H110" s="102"/>
      <c r="I110" s="102"/>
      <c r="J110" s="102"/>
      <c r="K110" s="102"/>
      <c r="L110" s="102"/>
      <c r="M110" s="102"/>
      <c r="N110" s="102"/>
      <c r="O110" s="102"/>
      <c r="P110" s="102"/>
      <c r="Q110" s="102"/>
      <c r="R110" s="102"/>
      <c r="S110" s="102"/>
      <c r="T110" s="103"/>
      <c r="U110" s="103"/>
      <c r="V110" s="103"/>
      <c r="W110" s="93"/>
      <c r="X110" s="93"/>
      <c r="Y110" s="93"/>
      <c r="Z110" s="93"/>
      <c r="AA110" s="93"/>
      <c r="AB110" s="93"/>
      <c r="AC110" s="93"/>
      <c r="AD110" s="173"/>
      <c r="AE110" s="452"/>
      <c r="AF110" s="97"/>
      <c r="AG110" s="453"/>
      <c r="AH110" s="454"/>
      <c r="AI110" s="455"/>
      <c r="AJ110" s="442"/>
    </row>
    <row r="111" ht="11.25" customHeight="1" spans="1:36">
      <c r="A111" s="86"/>
      <c r="B111" s="87"/>
      <c r="C111" s="101"/>
      <c r="D111" s="100"/>
      <c r="E111" s="102"/>
      <c r="F111" s="102"/>
      <c r="G111" s="102"/>
      <c r="H111" s="102"/>
      <c r="I111" s="102"/>
      <c r="J111" s="102"/>
      <c r="K111" s="102"/>
      <c r="L111" s="102"/>
      <c r="M111" s="102"/>
      <c r="N111" s="102"/>
      <c r="O111" s="102"/>
      <c r="P111" s="102"/>
      <c r="Q111" s="102"/>
      <c r="R111" s="102"/>
      <c r="S111" s="102"/>
      <c r="T111" s="103"/>
      <c r="U111" s="103"/>
      <c r="V111" s="103"/>
      <c r="W111" s="93"/>
      <c r="X111" s="93"/>
      <c r="Y111" s="93"/>
      <c r="Z111" s="93"/>
      <c r="AA111" s="93"/>
      <c r="AB111" s="93"/>
      <c r="AC111" s="93"/>
      <c r="AD111" s="173"/>
      <c r="AE111" s="452"/>
      <c r="AF111" s="97"/>
      <c r="AG111" s="88"/>
      <c r="AH111" s="80"/>
      <c r="AI111" s="80"/>
      <c r="AJ111" s="80"/>
    </row>
    <row r="112" ht="11.25" customHeight="1" spans="1:36">
      <c r="A112" s="86"/>
      <c r="B112" s="87"/>
      <c r="C112" s="101"/>
      <c r="D112" s="100"/>
      <c r="E112" s="102"/>
      <c r="F112" s="102"/>
      <c r="G112" s="102"/>
      <c r="H112" s="102"/>
      <c r="I112" s="102"/>
      <c r="J112" s="102"/>
      <c r="K112" s="102"/>
      <c r="L112" s="102"/>
      <c r="M112" s="102"/>
      <c r="N112" s="102"/>
      <c r="O112" s="102"/>
      <c r="P112" s="102"/>
      <c r="Q112" s="102"/>
      <c r="R112" s="102"/>
      <c r="S112" s="102"/>
      <c r="T112" s="103"/>
      <c r="U112" s="103"/>
      <c r="V112" s="103"/>
      <c r="W112" s="93"/>
      <c r="X112" s="93"/>
      <c r="Y112" s="93"/>
      <c r="Z112" s="93"/>
      <c r="AA112" s="93"/>
      <c r="AB112" s="93"/>
      <c r="AC112" s="93"/>
      <c r="AD112" s="173"/>
      <c r="AE112" s="452"/>
      <c r="AF112" s="97"/>
      <c r="AG112" s="88"/>
      <c r="AH112" s="80"/>
      <c r="AI112" s="80"/>
      <c r="AJ112" s="80"/>
    </row>
    <row r="113" ht="11.25" customHeight="1" spans="1:36">
      <c r="A113" s="86"/>
      <c r="B113" s="87"/>
      <c r="C113" s="101"/>
      <c r="D113" s="100"/>
      <c r="E113" s="102"/>
      <c r="F113" s="102"/>
      <c r="G113" s="102"/>
      <c r="H113" s="102"/>
      <c r="I113" s="102"/>
      <c r="J113" s="102"/>
      <c r="K113" s="102"/>
      <c r="L113" s="102"/>
      <c r="M113" s="102"/>
      <c r="N113" s="102"/>
      <c r="O113" s="102"/>
      <c r="P113" s="102"/>
      <c r="Q113" s="102"/>
      <c r="R113" s="102"/>
      <c r="S113" s="102"/>
      <c r="T113" s="103"/>
      <c r="U113" s="103"/>
      <c r="V113" s="103"/>
      <c r="W113" s="93"/>
      <c r="X113" s="93"/>
      <c r="Y113" s="93"/>
      <c r="Z113" s="93"/>
      <c r="AA113" s="93"/>
      <c r="AB113" s="93"/>
      <c r="AC113" s="93"/>
      <c r="AD113" s="173"/>
      <c r="AE113" s="452"/>
      <c r="AF113" s="97"/>
      <c r="AG113" s="88"/>
      <c r="AH113" s="80"/>
      <c r="AI113" s="80"/>
      <c r="AJ113" s="80"/>
    </row>
    <row r="114" ht="15" customHeight="1" spans="1:36">
      <c r="A114" s="71"/>
      <c r="B114" s="188" t="s">
        <v>1313</v>
      </c>
      <c r="C114" s="189"/>
      <c r="D114" s="189"/>
      <c r="E114" s="189"/>
      <c r="F114" s="189"/>
      <c r="G114" s="190"/>
      <c r="H114" s="74" t="s">
        <v>1590</v>
      </c>
      <c r="I114" s="75"/>
      <c r="J114" s="76"/>
      <c r="K114" s="77" t="s">
        <v>1656</v>
      </c>
      <c r="L114" s="78"/>
      <c r="O114" s="79"/>
      <c r="P114" s="79"/>
      <c r="Q114" s="79"/>
      <c r="R114" s="79"/>
      <c r="S114" s="79"/>
      <c r="T114" s="79"/>
      <c r="U114" s="79"/>
      <c r="V114" s="79"/>
      <c r="W114" s="79"/>
      <c r="X114" s="79"/>
      <c r="Y114" s="79"/>
      <c r="Z114" s="79"/>
      <c r="AA114" s="79"/>
      <c r="AB114" s="79"/>
      <c r="AC114" s="79"/>
      <c r="AD114" s="79"/>
      <c r="AE114" s="79"/>
      <c r="AF114" s="79"/>
      <c r="AG114" s="79"/>
      <c r="AH114" s="80"/>
      <c r="AI114" s="80"/>
      <c r="AJ114" s="80"/>
    </row>
    <row r="115" ht="15" customHeight="1" spans="1:36">
      <c r="A115" s="71"/>
      <c r="B115" s="196"/>
      <c r="C115" s="197"/>
      <c r="D115" s="197"/>
      <c r="E115" s="197"/>
      <c r="F115" s="197"/>
      <c r="G115" s="198"/>
      <c r="H115" s="83"/>
      <c r="I115" s="84"/>
      <c r="J115" s="76"/>
      <c r="K115" s="85" t="s">
        <v>1657</v>
      </c>
      <c r="L115" s="78"/>
      <c r="O115" s="79"/>
      <c r="P115" s="79"/>
      <c r="Q115" s="79"/>
      <c r="R115" s="79"/>
      <c r="S115" s="79"/>
      <c r="T115" s="79"/>
      <c r="U115" s="79"/>
      <c r="V115" s="79"/>
      <c r="W115" s="79"/>
      <c r="X115" s="79"/>
      <c r="Y115" s="79"/>
      <c r="Z115" s="79"/>
      <c r="AA115" s="79"/>
      <c r="AB115" s="79"/>
      <c r="AC115" s="79"/>
      <c r="AD115" s="79"/>
      <c r="AE115" s="79"/>
      <c r="AF115" s="79"/>
      <c r="AG115" s="79"/>
      <c r="AH115" s="80"/>
      <c r="AI115" s="80"/>
      <c r="AJ115" s="80"/>
    </row>
    <row r="116" ht="11.25" customHeight="1" spans="1:36">
      <c r="A116" s="86"/>
      <c r="B116" s="87"/>
      <c r="C116" s="101"/>
      <c r="D116" s="100"/>
      <c r="E116" s="102"/>
      <c r="F116" s="102"/>
      <c r="G116" s="102"/>
      <c r="H116" s="102"/>
      <c r="I116" s="102"/>
      <c r="J116" s="102"/>
      <c r="K116" s="102"/>
      <c r="L116" s="102"/>
      <c r="M116" s="102"/>
      <c r="N116" s="102"/>
      <c r="O116" s="102"/>
      <c r="P116" s="102"/>
      <c r="Q116" s="102"/>
      <c r="R116" s="102"/>
      <c r="S116" s="102"/>
      <c r="T116" s="103"/>
      <c r="U116" s="103"/>
      <c r="V116" s="103"/>
      <c r="W116" s="93"/>
      <c r="X116" s="93"/>
      <c r="Y116" s="93"/>
      <c r="Z116" s="93"/>
      <c r="AA116" s="93"/>
      <c r="AB116" s="93"/>
      <c r="AC116" s="93"/>
      <c r="AD116" s="173"/>
      <c r="AE116" s="452"/>
      <c r="AF116" s="97"/>
      <c r="AG116" s="88"/>
      <c r="AH116" s="80"/>
      <c r="AI116" s="80"/>
      <c r="AJ116" s="80"/>
    </row>
    <row r="117" ht="11.25" customHeight="1" spans="1:36">
      <c r="A117" s="86"/>
      <c r="B117" s="87"/>
      <c r="C117" s="101"/>
      <c r="D117" s="100"/>
      <c r="E117" s="102"/>
      <c r="F117" s="102"/>
      <c r="G117" s="102"/>
      <c r="H117" s="102"/>
      <c r="I117" s="102"/>
      <c r="J117" s="102"/>
      <c r="K117" s="102"/>
      <c r="L117" s="102"/>
      <c r="M117" s="102"/>
      <c r="N117" s="102"/>
      <c r="O117" s="102"/>
      <c r="P117" s="102"/>
      <c r="Q117" s="102"/>
      <c r="R117" s="102"/>
      <c r="S117" s="102"/>
      <c r="T117" s="103"/>
      <c r="U117" s="103"/>
      <c r="V117" s="103"/>
      <c r="W117" s="93"/>
      <c r="X117" s="93"/>
      <c r="Y117" s="93"/>
      <c r="Z117" s="93"/>
      <c r="AA117" s="93"/>
      <c r="AB117" s="93"/>
      <c r="AC117" s="93"/>
      <c r="AD117" s="173"/>
      <c r="AE117" s="452"/>
      <c r="AF117" s="97"/>
      <c r="AG117" s="88"/>
      <c r="AH117" s="80"/>
      <c r="AI117" s="80"/>
      <c r="AJ117" s="80"/>
    </row>
    <row r="118" ht="11.25" customHeight="1" spans="1:36">
      <c r="A118" s="86"/>
      <c r="B118" s="127" t="s">
        <v>1658</v>
      </c>
      <c r="C118" s="99"/>
      <c r="D118" s="128" t="s">
        <v>1659</v>
      </c>
      <c r="E118" s="102"/>
      <c r="F118" s="102"/>
      <c r="G118" s="102"/>
      <c r="H118" s="102"/>
      <c r="I118" s="102"/>
      <c r="J118" s="102"/>
      <c r="K118" s="102"/>
      <c r="L118" s="102"/>
      <c r="M118" s="102"/>
      <c r="N118" s="102"/>
      <c r="O118" s="102"/>
      <c r="P118" s="102"/>
      <c r="Q118" s="102"/>
      <c r="R118" s="102"/>
      <c r="S118" s="102"/>
      <c r="T118" s="103"/>
      <c r="U118" s="103"/>
      <c r="V118" s="103"/>
      <c r="W118" s="93"/>
      <c r="X118" s="93"/>
      <c r="Y118" s="93"/>
      <c r="Z118" s="93"/>
      <c r="AA118" s="93"/>
      <c r="AB118" s="93"/>
      <c r="AC118" s="93"/>
      <c r="AD118" s="173"/>
      <c r="AE118" s="452"/>
      <c r="AF118" s="97"/>
      <c r="AG118" s="88"/>
      <c r="AH118" s="80"/>
      <c r="AI118" s="80"/>
      <c r="AJ118" s="80"/>
    </row>
    <row r="119" s="396" customFormat="1" ht="11.25" customHeight="1" spans="1:36">
      <c r="A119" s="397"/>
      <c r="B119" s="101"/>
      <c r="C119" s="101"/>
      <c r="D119" s="114" t="s">
        <v>1660</v>
      </c>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row>
    <row r="120" s="396" customFormat="1" ht="11.25" customHeight="1" spans="1:36">
      <c r="A120" s="397"/>
      <c r="B120" s="86"/>
      <c r="C120" s="91"/>
      <c r="D120" s="91"/>
      <c r="E120" s="91"/>
      <c r="F120" s="91"/>
      <c r="G120" s="91"/>
      <c r="H120" s="91"/>
      <c r="I120" s="91"/>
      <c r="J120" s="91"/>
      <c r="K120" s="91"/>
      <c r="L120" s="91"/>
      <c r="M120" s="91"/>
      <c r="N120" s="91"/>
      <c r="O120" s="358"/>
      <c r="P120" s="358"/>
      <c r="Q120" s="358"/>
      <c r="R120" s="91"/>
      <c r="S120" s="91"/>
      <c r="T120" s="91"/>
      <c r="U120" s="91"/>
      <c r="V120" s="91"/>
      <c r="W120" s="91"/>
      <c r="X120" s="91"/>
      <c r="Y120" s="91"/>
      <c r="Z120" s="147"/>
      <c r="AA120" s="147"/>
      <c r="AB120" s="147"/>
      <c r="AC120" s="147"/>
      <c r="AD120" s="183"/>
      <c r="AE120" s="183"/>
      <c r="AF120" s="91"/>
      <c r="AG120" s="91"/>
      <c r="AH120" s="90">
        <v>3300</v>
      </c>
      <c r="AI120" s="90"/>
      <c r="AJ120" s="91"/>
    </row>
    <row r="121" s="396" customFormat="1" ht="11.25" customHeight="1" spans="1:36">
      <c r="A121" s="397"/>
      <c r="B121" s="86"/>
      <c r="C121" s="91"/>
      <c r="D121" s="147" t="s">
        <v>145</v>
      </c>
      <c r="E121" s="456" t="s">
        <v>1661</v>
      </c>
      <c r="F121" s="138"/>
      <c r="G121" s="93"/>
      <c r="H121" s="93"/>
      <c r="I121" s="93"/>
      <c r="J121" s="93"/>
      <c r="K121" s="93"/>
      <c r="L121" s="93"/>
      <c r="M121" s="93"/>
      <c r="N121" s="93"/>
      <c r="O121" s="358"/>
      <c r="P121" s="358"/>
      <c r="Q121" s="358"/>
      <c r="R121" s="93"/>
      <c r="S121" s="147"/>
      <c r="T121" s="101"/>
      <c r="U121" s="101"/>
      <c r="V121" s="92"/>
      <c r="W121" s="92"/>
      <c r="X121" s="92"/>
      <c r="Y121" s="92"/>
      <c r="Z121" s="92"/>
      <c r="AA121" s="92"/>
      <c r="AB121" s="147"/>
      <c r="AC121" s="147"/>
      <c r="AD121" s="147"/>
      <c r="AE121" s="147"/>
      <c r="AF121" s="105">
        <v>48</v>
      </c>
      <c r="AG121" s="319"/>
      <c r="AH121" s="320"/>
      <c r="AI121" s="321"/>
      <c r="AJ121" s="436" t="s">
        <v>199</v>
      </c>
    </row>
    <row r="122" s="396" customFormat="1" ht="11.25" customHeight="1" spans="1:36">
      <c r="A122" s="397"/>
      <c r="B122" s="86"/>
      <c r="C122" s="91"/>
      <c r="D122" s="147"/>
      <c r="E122" s="102" t="s">
        <v>1662</v>
      </c>
      <c r="F122" s="138"/>
      <c r="G122" s="93"/>
      <c r="H122" s="93"/>
      <c r="I122" s="93"/>
      <c r="J122" s="93"/>
      <c r="K122" s="93"/>
      <c r="L122" s="93"/>
      <c r="M122" s="102"/>
      <c r="N122" s="102"/>
      <c r="O122" s="358"/>
      <c r="P122" s="358"/>
      <c r="Q122" s="358"/>
      <c r="R122" s="102"/>
      <c r="S122" s="147"/>
      <c r="T122" s="101"/>
      <c r="U122" s="101"/>
      <c r="V122" s="92"/>
      <c r="W122" s="92"/>
      <c r="X122" s="92"/>
      <c r="Y122" s="92"/>
      <c r="Z122" s="92"/>
      <c r="AA122" s="92"/>
      <c r="AB122" s="147"/>
      <c r="AC122" s="147"/>
      <c r="AD122" s="147"/>
      <c r="AE122" s="147"/>
      <c r="AF122" s="105"/>
      <c r="AG122" s="322"/>
      <c r="AH122" s="323"/>
      <c r="AI122" s="324"/>
      <c r="AJ122" s="436"/>
    </row>
    <row r="123" s="396" customFormat="1" ht="11.25" customHeight="1" spans="1:36">
      <c r="A123" s="397"/>
      <c r="B123" s="86"/>
      <c r="C123" s="91"/>
      <c r="D123" s="457"/>
      <c r="E123" s="93"/>
      <c r="F123" s="138"/>
      <c r="G123" s="93"/>
      <c r="H123" s="93"/>
      <c r="I123" s="93"/>
      <c r="J123" s="93"/>
      <c r="K123" s="93"/>
      <c r="L123" s="93"/>
      <c r="M123" s="102"/>
      <c r="N123" s="102"/>
      <c r="O123" s="358"/>
      <c r="P123" s="358"/>
      <c r="Q123" s="358"/>
      <c r="R123" s="102"/>
      <c r="S123" s="102"/>
      <c r="T123" s="102"/>
      <c r="U123" s="94"/>
      <c r="V123" s="92"/>
      <c r="W123" s="92"/>
      <c r="X123" s="92"/>
      <c r="Y123" s="92"/>
      <c r="Z123" s="92"/>
      <c r="AA123" s="92"/>
      <c r="AB123" s="147"/>
      <c r="AC123" s="147"/>
      <c r="AD123" s="147"/>
      <c r="AE123" s="147"/>
      <c r="AF123" s="92"/>
      <c r="AG123" s="183"/>
      <c r="AH123" s="437"/>
      <c r="AI123" s="437"/>
      <c r="AJ123" s="91"/>
    </row>
    <row r="124" s="396" customFormat="1" ht="11.25" customHeight="1" spans="1:36">
      <c r="A124" s="397"/>
      <c r="B124" s="87"/>
      <c r="C124" s="101"/>
      <c r="D124" s="147" t="s">
        <v>149</v>
      </c>
      <c r="E124" s="456" t="s">
        <v>1663</v>
      </c>
      <c r="F124" s="138"/>
      <c r="G124" s="93"/>
      <c r="H124" s="93"/>
      <c r="I124" s="93"/>
      <c r="J124" s="93"/>
      <c r="K124" s="93"/>
      <c r="L124" s="93"/>
      <c r="M124" s="102"/>
      <c r="N124" s="102"/>
      <c r="O124" s="358"/>
      <c r="P124" s="358"/>
      <c r="Q124" s="358"/>
      <c r="R124" s="102"/>
      <c r="S124" s="102"/>
      <c r="T124" s="102"/>
      <c r="U124" s="94"/>
      <c r="V124" s="92"/>
      <c r="W124" s="92"/>
      <c r="X124" s="92"/>
      <c r="Y124" s="92"/>
      <c r="Z124" s="92"/>
      <c r="AA124" s="92"/>
      <c r="AB124" s="147"/>
      <c r="AC124" s="147"/>
      <c r="AD124" s="147"/>
      <c r="AE124" s="147"/>
      <c r="AF124" s="105">
        <v>49</v>
      </c>
      <c r="AG124" s="319"/>
      <c r="AH124" s="320"/>
      <c r="AI124" s="321"/>
      <c r="AJ124" s="436" t="s">
        <v>199</v>
      </c>
    </row>
    <row r="125" s="396" customFormat="1" ht="11.25" customHeight="1" spans="1:36">
      <c r="A125" s="397"/>
      <c r="B125" s="87"/>
      <c r="C125" s="101"/>
      <c r="D125" s="147"/>
      <c r="E125" s="102" t="s">
        <v>1664</v>
      </c>
      <c r="F125" s="138"/>
      <c r="G125" s="93"/>
      <c r="H125" s="93"/>
      <c r="I125" s="93"/>
      <c r="J125" s="93"/>
      <c r="K125" s="93"/>
      <c r="L125" s="93"/>
      <c r="M125" s="102"/>
      <c r="N125" s="102"/>
      <c r="O125" s="358"/>
      <c r="P125" s="358"/>
      <c r="Q125" s="358"/>
      <c r="R125" s="102"/>
      <c r="S125" s="102"/>
      <c r="T125" s="102"/>
      <c r="U125" s="94"/>
      <c r="V125" s="92"/>
      <c r="W125" s="92"/>
      <c r="X125" s="92"/>
      <c r="Y125" s="92"/>
      <c r="Z125" s="92"/>
      <c r="AA125" s="92"/>
      <c r="AB125" s="147"/>
      <c r="AC125" s="147"/>
      <c r="AD125" s="147"/>
      <c r="AE125" s="147"/>
      <c r="AF125" s="105"/>
      <c r="AG125" s="322"/>
      <c r="AH125" s="323"/>
      <c r="AI125" s="324"/>
      <c r="AJ125" s="436"/>
    </row>
    <row r="126" s="396" customFormat="1" ht="11.25" customHeight="1" spans="1:36">
      <c r="A126" s="397"/>
      <c r="B126" s="87"/>
      <c r="C126" s="101"/>
      <c r="D126" s="108"/>
      <c r="E126" s="102"/>
      <c r="F126" s="138"/>
      <c r="G126" s="93"/>
      <c r="H126" s="93"/>
      <c r="I126" s="93"/>
      <c r="J126" s="93"/>
      <c r="K126" s="93"/>
      <c r="L126" s="93"/>
      <c r="M126" s="102"/>
      <c r="N126" s="102"/>
      <c r="O126" s="358"/>
      <c r="P126" s="358"/>
      <c r="Q126" s="358"/>
      <c r="R126" s="102"/>
      <c r="S126" s="102"/>
      <c r="T126" s="102"/>
      <c r="U126" s="94"/>
      <c r="V126" s="92"/>
      <c r="W126" s="92"/>
      <c r="X126" s="92"/>
      <c r="Y126" s="92"/>
      <c r="Z126" s="92"/>
      <c r="AA126" s="92"/>
      <c r="AB126" s="147"/>
      <c r="AC126" s="147"/>
      <c r="AD126" s="147"/>
      <c r="AE126" s="147"/>
      <c r="AF126" s="92"/>
      <c r="AG126" s="183"/>
      <c r="AH126" s="437"/>
      <c r="AI126" s="437"/>
      <c r="AJ126" s="91"/>
    </row>
    <row r="127" s="396" customFormat="1" ht="11.25" customHeight="1" spans="1:36">
      <c r="A127" s="397"/>
      <c r="B127" s="87"/>
      <c r="C127" s="101"/>
      <c r="D127" s="147" t="s">
        <v>192</v>
      </c>
      <c r="E127" s="456" t="s">
        <v>1665</v>
      </c>
      <c r="F127" s="138"/>
      <c r="G127" s="93"/>
      <c r="H127" s="93"/>
      <c r="I127" s="93"/>
      <c r="J127" s="93"/>
      <c r="K127" s="93"/>
      <c r="L127" s="93"/>
      <c r="M127" s="102"/>
      <c r="N127" s="102"/>
      <c r="O127" s="358"/>
      <c r="P127" s="358"/>
      <c r="Q127" s="358"/>
      <c r="R127" s="102"/>
      <c r="S127" s="102"/>
      <c r="T127" s="102"/>
      <c r="U127" s="94"/>
      <c r="V127" s="92"/>
      <c r="W127" s="92"/>
      <c r="X127" s="92"/>
      <c r="Y127" s="92"/>
      <c r="Z127" s="92"/>
      <c r="AA127" s="92"/>
      <c r="AB127" s="147"/>
      <c r="AC127" s="147"/>
      <c r="AD127" s="147"/>
      <c r="AE127" s="147"/>
      <c r="AF127" s="105">
        <v>50</v>
      </c>
      <c r="AG127" s="319"/>
      <c r="AH127" s="320"/>
      <c r="AI127" s="321"/>
      <c r="AJ127" s="436" t="s">
        <v>199</v>
      </c>
    </row>
    <row r="128" s="396" customFormat="1" ht="11.25" customHeight="1" spans="1:36">
      <c r="A128" s="397"/>
      <c r="B128" s="87"/>
      <c r="C128" s="101"/>
      <c r="D128" s="147"/>
      <c r="E128" s="102" t="s">
        <v>1666</v>
      </c>
      <c r="F128" s="138"/>
      <c r="G128" s="93"/>
      <c r="H128" s="93"/>
      <c r="I128" s="93"/>
      <c r="J128" s="93"/>
      <c r="K128" s="93"/>
      <c r="L128" s="93"/>
      <c r="M128" s="102"/>
      <c r="N128" s="102"/>
      <c r="O128" s="358"/>
      <c r="P128" s="358"/>
      <c r="Q128" s="358"/>
      <c r="R128" s="102"/>
      <c r="S128" s="102"/>
      <c r="T128" s="102"/>
      <c r="U128" s="94"/>
      <c r="V128" s="92"/>
      <c r="W128" s="92"/>
      <c r="X128" s="92"/>
      <c r="Y128" s="92"/>
      <c r="Z128" s="92"/>
      <c r="AA128" s="92"/>
      <c r="AB128" s="147"/>
      <c r="AC128" s="147"/>
      <c r="AD128" s="147"/>
      <c r="AE128" s="147"/>
      <c r="AF128" s="105"/>
      <c r="AG128" s="322"/>
      <c r="AH128" s="323"/>
      <c r="AI128" s="324"/>
      <c r="AJ128" s="436"/>
    </row>
    <row r="129" s="396" customFormat="1" ht="11.25" customHeight="1" spans="1:36">
      <c r="A129" s="397"/>
      <c r="B129" s="87"/>
      <c r="C129" s="101"/>
      <c r="D129" s="456"/>
      <c r="E129" s="93"/>
      <c r="F129" s="138"/>
      <c r="G129" s="93"/>
      <c r="H129" s="93"/>
      <c r="I129" s="93"/>
      <c r="J129" s="93"/>
      <c r="K129" s="93"/>
      <c r="L129" s="93"/>
      <c r="M129" s="102"/>
      <c r="N129" s="102"/>
      <c r="O129" s="102"/>
      <c r="P129" s="102"/>
      <c r="Q129" s="102"/>
      <c r="R129" s="102"/>
      <c r="S129" s="147"/>
      <c r="T129" s="101"/>
      <c r="U129" s="101"/>
      <c r="V129" s="101"/>
      <c r="W129" s="458"/>
      <c r="X129" s="93"/>
      <c r="Y129" s="93"/>
      <c r="Z129" s="147"/>
      <c r="AA129" s="147"/>
      <c r="AB129" s="147"/>
      <c r="AC129" s="147"/>
      <c r="AD129" s="147"/>
      <c r="AE129" s="147"/>
      <c r="AF129" s="147"/>
      <c r="AG129" s="183"/>
      <c r="AH129" s="459"/>
      <c r="AI129" s="459"/>
      <c r="AJ129" s="80"/>
    </row>
    <row r="130" s="396" customFormat="1" ht="11.25" customHeight="1" spans="1:36">
      <c r="A130" s="397"/>
      <c r="B130" s="87"/>
      <c r="C130" s="101"/>
      <c r="D130" s="91"/>
      <c r="E130" s="86" t="s">
        <v>348</v>
      </c>
      <c r="F130" s="138"/>
      <c r="G130" s="91"/>
      <c r="H130" s="91"/>
      <c r="I130" s="91"/>
      <c r="J130" s="91"/>
      <c r="K130" s="91"/>
      <c r="L130" s="91"/>
      <c r="M130" s="91"/>
      <c r="N130" s="91"/>
      <c r="O130" s="91"/>
      <c r="P130" s="91"/>
      <c r="Q130" s="91"/>
      <c r="R130" s="91"/>
      <c r="S130" s="64"/>
      <c r="T130" s="64"/>
      <c r="U130" s="64"/>
      <c r="V130" s="64"/>
      <c r="W130" s="64"/>
      <c r="X130" s="91"/>
      <c r="Y130" s="91"/>
      <c r="Z130" s="91"/>
      <c r="AA130" s="91"/>
      <c r="AB130" s="147"/>
      <c r="AC130" s="147"/>
      <c r="AD130" s="147"/>
      <c r="AE130" s="279"/>
      <c r="AF130" s="279"/>
      <c r="AG130" s="448">
        <f>AG121+AG124+AG127</f>
        <v>0</v>
      </c>
      <c r="AH130" s="449"/>
      <c r="AI130" s="450"/>
      <c r="AJ130" s="442" t="s">
        <v>199</v>
      </c>
    </row>
    <row r="131" s="104" customFormat="1" ht="11.25" customHeight="1" spans="1:36">
      <c r="A131" s="460"/>
      <c r="B131" s="87"/>
      <c r="C131" s="101"/>
      <c r="E131" s="451" t="s">
        <v>349</v>
      </c>
      <c r="G131" s="91"/>
      <c r="H131" s="91"/>
      <c r="I131" s="91"/>
      <c r="J131" s="91"/>
      <c r="K131" s="91"/>
      <c r="L131" s="91"/>
      <c r="M131" s="91"/>
      <c r="N131" s="91"/>
      <c r="O131" s="91"/>
      <c r="P131" s="91"/>
      <c r="Q131" s="91"/>
      <c r="R131" s="91"/>
      <c r="S131" s="64"/>
      <c r="T131" s="64"/>
      <c r="U131" s="64"/>
      <c r="V131" s="64"/>
      <c r="W131" s="64"/>
      <c r="X131" s="91"/>
      <c r="Y131" s="91"/>
      <c r="Z131" s="91"/>
      <c r="AA131" s="91"/>
      <c r="AB131" s="147"/>
      <c r="AC131" s="147"/>
      <c r="AD131" s="147"/>
      <c r="AE131" s="279"/>
      <c r="AF131" s="279"/>
      <c r="AG131" s="453"/>
      <c r="AH131" s="454"/>
      <c r="AI131" s="455"/>
      <c r="AJ131" s="442"/>
    </row>
    <row r="132" s="104" customFormat="1" ht="11.25" customHeight="1" spans="1:36">
      <c r="A132" s="461"/>
      <c r="B132" s="124"/>
      <c r="C132" s="367"/>
      <c r="D132" s="462"/>
      <c r="E132" s="463"/>
      <c r="F132" s="165"/>
      <c r="G132" s="165"/>
      <c r="H132" s="165"/>
      <c r="I132" s="165"/>
      <c r="J132" s="165"/>
      <c r="K132" s="165"/>
      <c r="L132" s="165"/>
      <c r="M132" s="165"/>
      <c r="N132" s="165"/>
      <c r="O132" s="165"/>
      <c r="P132" s="165"/>
      <c r="Q132" s="165"/>
      <c r="R132" s="165"/>
      <c r="S132" s="126"/>
      <c r="T132" s="126"/>
      <c r="U132" s="126"/>
      <c r="V132" s="126"/>
      <c r="W132" s="126"/>
      <c r="X132" s="165"/>
      <c r="Y132" s="165"/>
      <c r="Z132" s="165"/>
      <c r="AA132" s="165"/>
      <c r="AB132" s="338"/>
      <c r="AC132" s="338"/>
      <c r="AD132" s="338"/>
      <c r="AE132" s="301"/>
      <c r="AF132" s="301"/>
      <c r="AG132" s="351"/>
      <c r="AH132" s="351"/>
      <c r="AI132" s="351"/>
      <c r="AJ132" s="464"/>
    </row>
    <row r="133" ht="6.75" customHeight="1" spans="1:36">
      <c r="A133" s="86"/>
      <c r="B133" s="87"/>
      <c r="C133" s="101"/>
      <c r="D133" s="100"/>
      <c r="E133" s="102"/>
      <c r="F133" s="102"/>
      <c r="G133" s="102"/>
      <c r="H133" s="102"/>
      <c r="I133" s="102"/>
      <c r="J133" s="102"/>
      <c r="K133" s="102"/>
      <c r="L133" s="102"/>
      <c r="M133" s="102"/>
      <c r="N133" s="102"/>
      <c r="O133" s="102"/>
      <c r="P133" s="102"/>
      <c r="Q133" s="102"/>
      <c r="R133" s="102"/>
      <c r="S133" s="102"/>
      <c r="T133" s="103"/>
      <c r="U133" s="103"/>
      <c r="V133" s="103"/>
      <c r="W133" s="93"/>
      <c r="X133" s="93"/>
      <c r="Y133" s="93"/>
      <c r="Z133" s="93"/>
      <c r="AA133" s="93"/>
      <c r="AB133" s="93"/>
      <c r="AC133" s="93"/>
      <c r="AD133" s="173"/>
      <c r="AE133" s="452"/>
      <c r="AF133" s="97"/>
      <c r="AG133" s="88"/>
      <c r="AH133" s="80"/>
      <c r="AI133" s="80"/>
      <c r="AJ133" s="80"/>
    </row>
    <row r="134" s="396" customFormat="1" ht="11.25" customHeight="1" spans="1:36">
      <c r="A134" s="397"/>
      <c r="B134" s="127" t="s">
        <v>1667</v>
      </c>
      <c r="C134" s="99"/>
      <c r="D134" s="128" t="s">
        <v>1668</v>
      </c>
      <c r="E134" s="91"/>
      <c r="F134" s="129"/>
      <c r="G134" s="130"/>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2"/>
      <c r="AH134" s="91"/>
      <c r="AI134" s="91"/>
      <c r="AJ134" s="91"/>
    </row>
    <row r="135" s="396" customFormat="1" ht="9.75" customHeight="1" spans="1:36">
      <c r="A135" s="397"/>
      <c r="B135" s="133"/>
      <c r="C135" s="134"/>
      <c r="D135" s="135" t="s">
        <v>1669</v>
      </c>
      <c r="E135" s="91"/>
      <c r="F135" s="129"/>
      <c r="G135" s="136"/>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91"/>
      <c r="AG135" s="132"/>
      <c r="AH135" s="91"/>
      <c r="AI135" s="91"/>
      <c r="AJ135" s="91"/>
    </row>
    <row r="136" s="396" customFormat="1" ht="4.5" customHeight="1" spans="1:36">
      <c r="A136" s="397"/>
      <c r="B136" s="133"/>
      <c r="C136" s="134"/>
      <c r="D136" s="135"/>
      <c r="E136" s="91"/>
      <c r="F136" s="129"/>
      <c r="G136" s="136"/>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91"/>
      <c r="AG136" s="132"/>
      <c r="AH136" s="91"/>
      <c r="AI136" s="91"/>
      <c r="AJ136" s="91"/>
    </row>
    <row r="137" s="396" customFormat="1" ht="9.75" customHeight="1" spans="1:36">
      <c r="A137" s="397"/>
      <c r="B137" s="133"/>
      <c r="C137" s="134"/>
      <c r="D137" s="135"/>
      <c r="E137" s="91"/>
      <c r="F137" s="129"/>
      <c r="G137" s="136"/>
      <c r="H137" s="137"/>
      <c r="I137" s="137"/>
      <c r="J137" s="137"/>
      <c r="K137" s="137"/>
      <c r="L137" s="137"/>
      <c r="M137" s="138"/>
      <c r="N137" s="155"/>
      <c r="O137" s="155"/>
      <c r="P137" s="134" t="s">
        <v>1670</v>
      </c>
      <c r="Q137" s="134"/>
      <c r="R137" s="134"/>
      <c r="S137" s="134"/>
      <c r="T137" s="137"/>
      <c r="U137" s="137"/>
      <c r="V137" s="137"/>
      <c r="W137" s="138"/>
      <c r="X137" s="134" t="s">
        <v>1671</v>
      </c>
      <c r="Y137" s="134"/>
      <c r="Z137" s="134"/>
      <c r="AA137" s="134"/>
      <c r="AB137" s="134"/>
      <c r="AC137" s="134"/>
      <c r="AD137" s="134"/>
      <c r="AE137" s="134"/>
      <c r="AF137" s="134"/>
      <c r="AG137" s="134"/>
      <c r="AH137" s="134"/>
      <c r="AI137" s="134"/>
      <c r="AJ137" s="91"/>
    </row>
    <row r="138" s="396" customFormat="1" ht="9.75" customHeight="1" spans="1:36">
      <c r="A138" s="397"/>
      <c r="B138" s="133"/>
      <c r="C138" s="134"/>
      <c r="D138" s="135"/>
      <c r="E138" s="91"/>
      <c r="F138" s="129"/>
      <c r="G138" s="136"/>
      <c r="H138" s="137"/>
      <c r="I138" s="137"/>
      <c r="J138" s="137"/>
      <c r="K138" s="137"/>
      <c r="L138" s="137"/>
      <c r="M138" s="138"/>
      <c r="N138" s="465"/>
      <c r="O138" s="465"/>
      <c r="P138" s="466" t="s">
        <v>1672</v>
      </c>
      <c r="Q138" s="466"/>
      <c r="R138" s="466"/>
      <c r="S138" s="466"/>
      <c r="T138" s="137"/>
      <c r="U138" s="137"/>
      <c r="V138" s="137"/>
      <c r="W138" s="138"/>
      <c r="X138" s="466" t="s">
        <v>1673</v>
      </c>
      <c r="Y138" s="466"/>
      <c r="Z138" s="466"/>
      <c r="AA138" s="466"/>
      <c r="AB138" s="466"/>
      <c r="AC138" s="466"/>
      <c r="AD138" s="466"/>
      <c r="AE138" s="466"/>
      <c r="AF138" s="466"/>
      <c r="AG138" s="466"/>
      <c r="AH138" s="466"/>
      <c r="AI138" s="466"/>
      <c r="AJ138" s="91"/>
    </row>
    <row r="139" s="396" customFormat="1" ht="9.75" customHeight="1" spans="1:36">
      <c r="A139" s="397"/>
      <c r="B139" s="133"/>
      <c r="C139" s="134"/>
      <c r="D139" s="135"/>
      <c r="E139" s="91"/>
      <c r="F139" s="129"/>
      <c r="G139" s="136"/>
      <c r="H139" s="137"/>
      <c r="I139" s="137"/>
      <c r="J139" s="137"/>
      <c r="K139" s="137"/>
      <c r="L139" s="137"/>
      <c r="M139" s="138"/>
      <c r="N139" s="465"/>
      <c r="O139" s="465"/>
      <c r="P139" s="466"/>
      <c r="Q139" s="466"/>
      <c r="R139" s="466"/>
      <c r="S139" s="466"/>
      <c r="T139" s="137"/>
      <c r="U139" s="137"/>
      <c r="V139" s="137"/>
      <c r="W139" s="138"/>
      <c r="X139" s="466"/>
      <c r="Y139" s="466"/>
      <c r="Z139" s="466"/>
      <c r="AA139" s="466"/>
      <c r="AB139" s="466"/>
      <c r="AC139" s="466"/>
      <c r="AD139" s="466"/>
      <c r="AE139" s="466"/>
      <c r="AF139" s="466"/>
      <c r="AG139" s="466"/>
      <c r="AH139" s="466"/>
      <c r="AI139" s="91"/>
      <c r="AJ139" s="91"/>
    </row>
    <row r="140" s="396" customFormat="1" ht="9.75" customHeight="1" spans="1:36">
      <c r="A140" s="397"/>
      <c r="B140" s="133"/>
      <c r="C140" s="134"/>
      <c r="D140" s="135"/>
      <c r="E140" s="91"/>
      <c r="F140" s="129"/>
      <c r="G140" s="136"/>
      <c r="H140" s="137"/>
      <c r="I140" s="137"/>
      <c r="J140" s="137"/>
      <c r="K140" s="137"/>
      <c r="L140" s="137"/>
      <c r="M140" s="137"/>
      <c r="N140" s="157"/>
      <c r="O140" s="137"/>
      <c r="P140" s="137"/>
      <c r="Q140" s="137"/>
      <c r="R140" s="137"/>
      <c r="S140" s="137"/>
      <c r="T140" s="137"/>
      <c r="U140" s="137"/>
      <c r="V140" s="137"/>
      <c r="W140" s="138"/>
      <c r="X140" s="381" t="s">
        <v>1674</v>
      </c>
      <c r="Y140" s="381"/>
      <c r="Z140" s="381"/>
      <c r="AA140" s="381"/>
      <c r="AB140" s="381"/>
      <c r="AC140" s="381"/>
      <c r="AD140" s="381"/>
      <c r="AE140" s="381"/>
      <c r="AF140" s="381"/>
      <c r="AG140" s="381"/>
      <c r="AH140" s="381"/>
      <c r="AI140" s="381"/>
      <c r="AJ140" s="91"/>
    </row>
    <row r="141" s="396" customFormat="1" ht="9.75" customHeight="1" spans="1:36">
      <c r="A141" s="397"/>
      <c r="B141" s="133"/>
      <c r="C141" s="134"/>
      <c r="D141" s="135"/>
      <c r="E141" s="91"/>
      <c r="F141" s="129"/>
      <c r="G141" s="136"/>
      <c r="H141" s="137"/>
      <c r="I141" s="137"/>
      <c r="J141" s="137"/>
      <c r="K141" s="137"/>
      <c r="L141" s="137"/>
      <c r="M141" s="137"/>
      <c r="N141" s="157"/>
      <c r="O141" s="137"/>
      <c r="P141" s="137"/>
      <c r="Q141" s="137"/>
      <c r="R141" s="137"/>
      <c r="S141" s="137"/>
      <c r="T141" s="137"/>
      <c r="U141" s="137"/>
      <c r="V141" s="137"/>
      <c r="W141" s="138"/>
      <c r="X141" s="134" t="s">
        <v>305</v>
      </c>
      <c r="Y141" s="134"/>
      <c r="Z141" s="134"/>
      <c r="AA141" s="134"/>
      <c r="AB141" s="134"/>
      <c r="AC141" s="134"/>
      <c r="AD141" s="134"/>
      <c r="AE141" s="134"/>
      <c r="AF141" s="134"/>
      <c r="AG141" s="134"/>
      <c r="AH141" s="134"/>
      <c r="AI141" s="134"/>
      <c r="AJ141" s="91"/>
    </row>
    <row r="142" s="396" customFormat="1" ht="9.75" customHeight="1" spans="1:36">
      <c r="A142" s="397"/>
      <c r="B142" s="133"/>
      <c r="C142" s="134"/>
      <c r="D142" s="135"/>
      <c r="E142" s="91"/>
      <c r="F142" s="129"/>
      <c r="G142" s="136"/>
      <c r="H142" s="137"/>
      <c r="I142" s="137"/>
      <c r="J142" s="137"/>
      <c r="K142" s="137"/>
      <c r="L142" s="137"/>
      <c r="M142" s="150"/>
      <c r="N142" s="150"/>
      <c r="O142" s="137"/>
      <c r="P142" s="138"/>
      <c r="Q142" s="91"/>
      <c r="R142" s="467">
        <v>3300</v>
      </c>
      <c r="S142" s="467"/>
      <c r="T142" s="91"/>
      <c r="U142" s="91"/>
      <c r="V142" s="91"/>
      <c r="W142" s="91"/>
      <c r="X142" s="91"/>
      <c r="Y142" s="91"/>
      <c r="Z142" s="147"/>
      <c r="AA142" s="147"/>
      <c r="AB142" s="147"/>
      <c r="AC142" s="147"/>
      <c r="AD142" s="138"/>
      <c r="AE142" s="147"/>
      <c r="AF142" s="91"/>
      <c r="AG142" s="132"/>
      <c r="AH142" s="183">
        <v>3300</v>
      </c>
      <c r="AI142" s="183"/>
      <c r="AJ142" s="91"/>
    </row>
    <row r="143" s="396" customFormat="1" ht="11.25" customHeight="1" spans="1:36">
      <c r="A143" s="397"/>
      <c r="B143" s="133"/>
      <c r="C143" s="134"/>
      <c r="D143" s="147" t="s">
        <v>145</v>
      </c>
      <c r="E143" s="140" t="s">
        <v>1675</v>
      </c>
      <c r="F143" s="91"/>
      <c r="G143" s="142"/>
      <c r="H143" s="137"/>
      <c r="I143" s="137"/>
      <c r="J143" s="137"/>
      <c r="K143" s="137"/>
      <c r="L143" s="137"/>
      <c r="M143" s="150"/>
      <c r="N143" s="150"/>
      <c r="O143" s="105">
        <v>51</v>
      </c>
      <c r="P143" s="319"/>
      <c r="Q143" s="320"/>
      <c r="R143" s="320"/>
      <c r="S143" s="321"/>
      <c r="T143" s="101"/>
      <c r="U143" s="101"/>
      <c r="V143" s="92"/>
      <c r="W143" s="108">
        <v>54</v>
      </c>
      <c r="X143" s="319"/>
      <c r="Y143" s="320"/>
      <c r="Z143" s="320"/>
      <c r="AA143" s="320"/>
      <c r="AB143" s="320"/>
      <c r="AC143" s="320"/>
      <c r="AD143" s="320"/>
      <c r="AE143" s="320"/>
      <c r="AF143" s="320"/>
      <c r="AG143" s="320"/>
      <c r="AH143" s="320"/>
      <c r="AI143" s="321"/>
      <c r="AJ143" s="91"/>
    </row>
    <row r="144" s="396" customFormat="1" ht="11.25" customHeight="1" spans="1:36">
      <c r="A144" s="397"/>
      <c r="B144" s="133"/>
      <c r="C144" s="134"/>
      <c r="D144" s="147"/>
      <c r="E144" s="148" t="s">
        <v>1676</v>
      </c>
      <c r="F144" s="137"/>
      <c r="G144" s="148"/>
      <c r="H144" s="137"/>
      <c r="I144" s="137"/>
      <c r="J144" s="137"/>
      <c r="K144" s="137"/>
      <c r="L144" s="137"/>
      <c r="M144" s="150"/>
      <c r="N144" s="150"/>
      <c r="O144" s="105"/>
      <c r="P144" s="322"/>
      <c r="Q144" s="323"/>
      <c r="R144" s="323"/>
      <c r="S144" s="324"/>
      <c r="T144" s="101"/>
      <c r="U144" s="101"/>
      <c r="V144" s="92"/>
      <c r="W144" s="108"/>
      <c r="X144" s="322"/>
      <c r="Y144" s="323"/>
      <c r="Z144" s="323"/>
      <c r="AA144" s="323"/>
      <c r="AB144" s="323"/>
      <c r="AC144" s="323"/>
      <c r="AD144" s="323"/>
      <c r="AE144" s="323"/>
      <c r="AF144" s="323"/>
      <c r="AG144" s="323"/>
      <c r="AH144" s="323"/>
      <c r="AI144" s="324"/>
      <c r="AJ144" s="91"/>
    </row>
    <row r="145" s="396" customFormat="1" ht="11.25" customHeight="1" spans="1:36">
      <c r="A145" s="397"/>
      <c r="B145" s="133"/>
      <c r="C145" s="134"/>
      <c r="D145" s="101"/>
      <c r="E145" s="101"/>
      <c r="F145" s="101"/>
      <c r="G145" s="101"/>
      <c r="H145" s="137"/>
      <c r="I145" s="137"/>
      <c r="J145" s="137"/>
      <c r="K145" s="137"/>
      <c r="L145" s="137"/>
      <c r="M145" s="137"/>
      <c r="N145" s="137"/>
      <c r="O145" s="137"/>
      <c r="P145" s="146"/>
      <c r="Q145" s="146"/>
      <c r="R145" s="146"/>
      <c r="S145" s="146"/>
      <c r="T145" s="137"/>
      <c r="U145" s="137"/>
      <c r="V145" s="92"/>
      <c r="W145" s="137"/>
      <c r="X145" s="146"/>
      <c r="Y145" s="146"/>
      <c r="Z145" s="146"/>
      <c r="AA145" s="146"/>
      <c r="AB145" s="146"/>
      <c r="AC145" s="146"/>
      <c r="AD145" s="146"/>
      <c r="AE145" s="146"/>
      <c r="AF145" s="437"/>
      <c r="AG145" s="468"/>
      <c r="AH145" s="437"/>
      <c r="AI145" s="437"/>
      <c r="AJ145" s="91"/>
    </row>
    <row r="146" s="396" customFormat="1" ht="11.25" customHeight="1" spans="1:36">
      <c r="A146" s="397"/>
      <c r="B146" s="133"/>
      <c r="C146" s="134"/>
      <c r="D146" s="147" t="s">
        <v>149</v>
      </c>
      <c r="E146" s="140" t="s">
        <v>1677</v>
      </c>
      <c r="F146" s="91"/>
      <c r="G146" s="142"/>
      <c r="H146" s="137"/>
      <c r="I146" s="137"/>
      <c r="J146" s="137"/>
      <c r="K146" s="137"/>
      <c r="L146" s="137"/>
      <c r="M146" s="150"/>
      <c r="N146" s="150"/>
      <c r="O146" s="105">
        <v>52</v>
      </c>
      <c r="P146" s="319"/>
      <c r="Q146" s="320"/>
      <c r="R146" s="320"/>
      <c r="S146" s="321"/>
      <c r="T146" s="101"/>
      <c r="U146" s="101"/>
      <c r="V146" s="92"/>
      <c r="W146" s="108">
        <v>55</v>
      </c>
      <c r="X146" s="319"/>
      <c r="Y146" s="320"/>
      <c r="Z146" s="320"/>
      <c r="AA146" s="320"/>
      <c r="AB146" s="320"/>
      <c r="AC146" s="320"/>
      <c r="AD146" s="320"/>
      <c r="AE146" s="320"/>
      <c r="AF146" s="320"/>
      <c r="AG146" s="320"/>
      <c r="AH146" s="320"/>
      <c r="AI146" s="321"/>
      <c r="AJ146" s="91"/>
    </row>
    <row r="147" s="396" customFormat="1" ht="11.25" customHeight="1" spans="1:36">
      <c r="A147" s="397"/>
      <c r="B147" s="133"/>
      <c r="C147" s="134"/>
      <c r="D147" s="147"/>
      <c r="E147" s="148" t="s">
        <v>1678</v>
      </c>
      <c r="F147" s="137"/>
      <c r="G147" s="148"/>
      <c r="H147" s="137"/>
      <c r="I147" s="137"/>
      <c r="J147" s="137"/>
      <c r="K147" s="137"/>
      <c r="L147" s="137"/>
      <c r="M147" s="150"/>
      <c r="N147" s="150"/>
      <c r="O147" s="105"/>
      <c r="P147" s="322"/>
      <c r="Q147" s="323"/>
      <c r="R147" s="323"/>
      <c r="S147" s="324"/>
      <c r="T147" s="101"/>
      <c r="U147" s="101"/>
      <c r="V147" s="92"/>
      <c r="W147" s="108"/>
      <c r="X147" s="322"/>
      <c r="Y147" s="323"/>
      <c r="Z147" s="323"/>
      <c r="AA147" s="323"/>
      <c r="AB147" s="323"/>
      <c r="AC147" s="323"/>
      <c r="AD147" s="323"/>
      <c r="AE147" s="323"/>
      <c r="AF147" s="323"/>
      <c r="AG147" s="323"/>
      <c r="AH147" s="323"/>
      <c r="AI147" s="324"/>
      <c r="AJ147" s="91"/>
    </row>
    <row r="148" s="396" customFormat="1" ht="11.25" customHeight="1" spans="1:36">
      <c r="A148" s="397"/>
      <c r="B148" s="133"/>
      <c r="C148" s="134"/>
      <c r="D148" s="101"/>
      <c r="E148" s="101"/>
      <c r="F148" s="101"/>
      <c r="G148" s="101"/>
      <c r="H148" s="137"/>
      <c r="I148" s="137"/>
      <c r="J148" s="137"/>
      <c r="K148" s="137"/>
      <c r="L148" s="137"/>
      <c r="M148" s="150"/>
      <c r="N148" s="150"/>
      <c r="O148" s="150"/>
      <c r="P148" s="209"/>
      <c r="Q148" s="209"/>
      <c r="R148" s="469"/>
      <c r="S148" s="469"/>
      <c r="T148" s="138"/>
      <c r="U148" s="138"/>
      <c r="V148" s="92"/>
      <c r="W148" s="138"/>
      <c r="X148" s="469"/>
      <c r="Y148" s="469"/>
      <c r="Z148" s="469"/>
      <c r="AA148" s="469"/>
      <c r="AB148" s="469"/>
      <c r="AC148" s="469"/>
      <c r="AD148" s="469"/>
      <c r="AE148" s="469"/>
      <c r="AF148" s="437"/>
      <c r="AG148" s="468"/>
      <c r="AH148" s="437"/>
      <c r="AI148" s="437"/>
      <c r="AJ148" s="91"/>
    </row>
    <row r="149" s="396" customFormat="1" ht="11.25" customHeight="1" spans="1:36">
      <c r="A149" s="397"/>
      <c r="B149" s="133"/>
      <c r="C149" s="134"/>
      <c r="D149" s="147" t="s">
        <v>192</v>
      </c>
      <c r="E149" s="140" t="s">
        <v>1679</v>
      </c>
      <c r="F149" s="91"/>
      <c r="G149" s="142"/>
      <c r="H149" s="137"/>
      <c r="I149" s="137"/>
      <c r="J149" s="137"/>
      <c r="K149" s="137"/>
      <c r="L149" s="137"/>
      <c r="M149" s="150"/>
      <c r="N149" s="150"/>
      <c r="O149" s="105">
        <v>53</v>
      </c>
      <c r="P149" s="319"/>
      <c r="Q149" s="320"/>
      <c r="R149" s="320"/>
      <c r="S149" s="321"/>
      <c r="T149" s="101"/>
      <c r="U149" s="101"/>
      <c r="V149" s="92"/>
      <c r="W149" s="108">
        <v>56</v>
      </c>
      <c r="X149" s="319"/>
      <c r="Y149" s="320"/>
      <c r="Z149" s="320"/>
      <c r="AA149" s="320"/>
      <c r="AB149" s="320"/>
      <c r="AC149" s="320"/>
      <c r="AD149" s="320"/>
      <c r="AE149" s="320"/>
      <c r="AF149" s="320"/>
      <c r="AG149" s="320"/>
      <c r="AH149" s="320"/>
      <c r="AI149" s="321"/>
      <c r="AJ149" s="91"/>
    </row>
    <row r="150" s="396" customFormat="1" ht="11.25" customHeight="1" spans="1:36">
      <c r="A150" s="397"/>
      <c r="B150" s="133"/>
      <c r="C150" s="134"/>
      <c r="D150" s="147"/>
      <c r="E150" s="148" t="s">
        <v>1680</v>
      </c>
      <c r="F150" s="137"/>
      <c r="G150" s="148"/>
      <c r="H150" s="137"/>
      <c r="I150" s="137"/>
      <c r="J150" s="137"/>
      <c r="K150" s="137"/>
      <c r="L150" s="137"/>
      <c r="M150" s="150"/>
      <c r="N150" s="150"/>
      <c r="O150" s="105"/>
      <c r="P150" s="322"/>
      <c r="Q150" s="323"/>
      <c r="R150" s="323"/>
      <c r="S150" s="324"/>
      <c r="T150" s="101"/>
      <c r="U150" s="101"/>
      <c r="V150" s="92"/>
      <c r="W150" s="108"/>
      <c r="X150" s="322"/>
      <c r="Y150" s="323"/>
      <c r="Z150" s="323"/>
      <c r="AA150" s="323"/>
      <c r="AB150" s="323"/>
      <c r="AC150" s="323"/>
      <c r="AD150" s="323"/>
      <c r="AE150" s="323"/>
      <c r="AF150" s="323"/>
      <c r="AG150" s="323"/>
      <c r="AH150" s="323"/>
      <c r="AI150" s="324"/>
      <c r="AJ150" s="91"/>
    </row>
    <row r="151" s="396" customFormat="1" ht="11.25" customHeight="1" spans="1:36">
      <c r="A151" s="398"/>
      <c r="B151" s="399"/>
      <c r="C151" s="470"/>
      <c r="D151" s="163"/>
      <c r="E151" s="401"/>
      <c r="F151" s="402"/>
      <c r="G151" s="401"/>
      <c r="H151" s="402"/>
      <c r="I151" s="402"/>
      <c r="J151" s="402"/>
      <c r="K151" s="402"/>
      <c r="L151" s="402"/>
      <c r="M151" s="169"/>
      <c r="N151" s="169"/>
      <c r="O151" s="169"/>
      <c r="P151" s="169"/>
      <c r="Q151" s="169"/>
      <c r="R151" s="339"/>
      <c r="S151" s="338"/>
      <c r="T151" s="367"/>
      <c r="U151" s="367"/>
      <c r="V151" s="471"/>
      <c r="W151" s="369"/>
      <c r="X151" s="369"/>
      <c r="Y151" s="369"/>
      <c r="Z151" s="369"/>
      <c r="AA151" s="369"/>
      <c r="AB151" s="369"/>
      <c r="AC151" s="369"/>
      <c r="AD151" s="369"/>
      <c r="AE151" s="369"/>
      <c r="AF151" s="165"/>
      <c r="AG151" s="168"/>
      <c r="AH151" s="165"/>
      <c r="AI151" s="165"/>
      <c r="AJ151" s="165"/>
    </row>
    <row r="152" ht="11.25" customHeight="1" spans="1:36">
      <c r="A152" s="86"/>
      <c r="B152" s="87"/>
      <c r="C152" s="101"/>
      <c r="D152" s="100"/>
      <c r="E152" s="102"/>
      <c r="F152" s="102"/>
      <c r="G152" s="102"/>
      <c r="H152" s="102"/>
      <c r="I152" s="102"/>
      <c r="J152" s="102"/>
      <c r="K152" s="102"/>
      <c r="L152" s="102"/>
      <c r="M152" s="102"/>
      <c r="N152" s="102"/>
      <c r="O152" s="102"/>
      <c r="P152" s="102"/>
      <c r="Q152" s="102"/>
      <c r="R152" s="102"/>
      <c r="S152" s="102"/>
      <c r="T152" s="103"/>
      <c r="U152" s="103"/>
      <c r="V152" s="103"/>
      <c r="W152" s="93"/>
      <c r="X152" s="93"/>
      <c r="Y152" s="93"/>
      <c r="Z152" s="93"/>
      <c r="AA152" s="93"/>
      <c r="AB152" s="93"/>
      <c r="AC152" s="93"/>
      <c r="AD152" s="173"/>
      <c r="AE152" s="452"/>
      <c r="AF152" s="97"/>
      <c r="AG152" s="88"/>
      <c r="AH152" s="80"/>
      <c r="AI152" s="80"/>
      <c r="AJ152" s="80"/>
    </row>
    <row r="153" s="396" customFormat="1" ht="11.25" customHeight="1" spans="1:36">
      <c r="A153" s="397"/>
      <c r="B153" s="127" t="s">
        <v>1681</v>
      </c>
      <c r="C153" s="99"/>
      <c r="D153" s="128" t="s">
        <v>1682</v>
      </c>
      <c r="E153" s="91"/>
      <c r="F153" s="129"/>
      <c r="G153" s="130"/>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2"/>
      <c r="AH153" s="91"/>
      <c r="AI153" s="91"/>
      <c r="AJ153" s="91"/>
    </row>
    <row r="154" s="396" customFormat="1" ht="11.25" customHeight="1" spans="1:36">
      <c r="A154" s="397"/>
      <c r="B154" s="127"/>
      <c r="C154" s="99"/>
      <c r="D154" s="135" t="s">
        <v>1683</v>
      </c>
      <c r="E154" s="91"/>
      <c r="F154" s="129"/>
      <c r="G154" s="130"/>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2"/>
      <c r="AH154" s="91"/>
      <c r="AI154" s="91"/>
      <c r="AJ154" s="91"/>
    </row>
    <row r="155" s="396" customFormat="1" ht="6" customHeight="1" spans="1:36">
      <c r="A155" s="397"/>
      <c r="B155" s="133"/>
      <c r="C155" s="134"/>
      <c r="D155" s="135"/>
      <c r="E155" s="91"/>
      <c r="F155" s="129"/>
      <c r="G155" s="136"/>
      <c r="H155" s="137"/>
      <c r="I155" s="137"/>
      <c r="J155" s="137"/>
      <c r="K155" s="137"/>
      <c r="L155" s="137"/>
      <c r="M155" s="137"/>
      <c r="N155" s="137"/>
      <c r="O155" s="358"/>
      <c r="P155" s="358"/>
      <c r="Q155" s="358"/>
      <c r="R155" s="137"/>
      <c r="S155" s="137"/>
      <c r="T155" s="137"/>
      <c r="U155" s="137"/>
      <c r="V155" s="137" t="s">
        <v>1684</v>
      </c>
      <c r="W155" s="93"/>
      <c r="X155" s="93"/>
      <c r="Y155" s="93"/>
      <c r="Z155" s="93"/>
      <c r="AA155" s="93"/>
      <c r="AB155" s="93"/>
      <c r="AC155" s="93"/>
      <c r="AD155" s="93"/>
      <c r="AE155" s="93"/>
      <c r="AF155" s="93"/>
      <c r="AG155" s="93"/>
      <c r="AH155" s="93"/>
      <c r="AI155" s="93"/>
      <c r="AJ155" s="91"/>
    </row>
    <row r="156" s="396" customFormat="1" ht="11.25" customHeight="1" spans="1:36">
      <c r="A156" s="397"/>
      <c r="B156" s="140"/>
      <c r="C156" s="141"/>
      <c r="D156" s="183">
        <v>330070</v>
      </c>
      <c r="E156" s="183"/>
      <c r="F156" s="421"/>
      <c r="G156" s="147"/>
      <c r="H156" s="147"/>
      <c r="I156" s="142"/>
      <c r="J156" s="142"/>
      <c r="K156" s="142"/>
      <c r="L156" s="142"/>
      <c r="M156" s="142"/>
      <c r="N156" s="142"/>
      <c r="O156" s="358"/>
      <c r="P156" s="358"/>
      <c r="Q156" s="358"/>
      <c r="R156" s="143"/>
      <c r="S156" s="472"/>
      <c r="T156" s="472"/>
      <c r="U156" s="472"/>
      <c r="V156" s="473"/>
      <c r="W156" s="474"/>
      <c r="X156" s="93"/>
      <c r="Y156" s="93"/>
      <c r="Z156" s="93"/>
      <c r="AA156" s="93"/>
      <c r="AB156" s="93"/>
      <c r="AC156" s="93"/>
      <c r="AD156" s="93"/>
      <c r="AE156" s="93"/>
      <c r="AF156" s="93"/>
      <c r="AG156" s="93"/>
      <c r="AH156" s="93"/>
      <c r="AI156" s="93"/>
      <c r="AJ156" s="91"/>
    </row>
    <row r="157" s="396" customFormat="1" ht="11.25" customHeight="1" spans="1:36">
      <c r="A157" s="397"/>
      <c r="B157" s="133"/>
      <c r="C157" s="146"/>
      <c r="D157" s="108">
        <v>1</v>
      </c>
      <c r="E157" s="106"/>
      <c r="F157" s="107" t="s">
        <v>1325</v>
      </c>
      <c r="G157" s="108"/>
      <c r="H157" s="147"/>
      <c r="I157" s="95">
        <v>2</v>
      </c>
      <c r="J157" s="106"/>
      <c r="K157" s="426" t="s">
        <v>1622</v>
      </c>
      <c r="L157" s="88"/>
      <c r="M157" s="88"/>
      <c r="N157" s="136"/>
      <c r="O157" s="475" t="s">
        <v>1623</v>
      </c>
      <c r="P157" s="476"/>
      <c r="Q157" s="477"/>
      <c r="R157" s="477"/>
      <c r="S157" s="478"/>
      <c r="T157" s="478"/>
      <c r="U157" s="478"/>
      <c r="V157" s="479"/>
      <c r="W157" s="480"/>
      <c r="X157" s="93"/>
      <c r="Y157" s="93"/>
      <c r="Z157" s="93"/>
      <c r="AA157" s="93"/>
      <c r="AB157" s="93"/>
      <c r="AC157" s="93"/>
      <c r="AD157" s="93"/>
      <c r="AE157" s="93"/>
      <c r="AF157" s="93"/>
      <c r="AG157" s="93"/>
      <c r="AH157" s="93"/>
      <c r="AI157" s="93"/>
      <c r="AJ157" s="91"/>
    </row>
    <row r="158" s="101" customFormat="1" ht="11.25" customHeight="1" spans="1:36">
      <c r="A158" s="407"/>
      <c r="D158" s="108"/>
      <c r="E158" s="112"/>
      <c r="F158" s="107"/>
      <c r="G158" s="108"/>
      <c r="H158" s="147"/>
      <c r="I158" s="95"/>
      <c r="J158" s="112"/>
      <c r="K158" s="426"/>
      <c r="L158" s="88"/>
      <c r="M158" s="88"/>
      <c r="O158" s="481" t="s">
        <v>1624</v>
      </c>
      <c r="P158" s="482"/>
      <c r="Q158" s="483"/>
      <c r="R158" s="484"/>
      <c r="S158" s="485"/>
      <c r="T158" s="485"/>
      <c r="U158" s="486"/>
      <c r="V158" s="486"/>
      <c r="W158" s="487"/>
      <c r="X158" s="93"/>
      <c r="Y158" s="93"/>
      <c r="Z158" s="93"/>
      <c r="AA158" s="93"/>
      <c r="AB158" s="93"/>
      <c r="AC158" s="93"/>
      <c r="AD158" s="93"/>
      <c r="AE158" s="93"/>
      <c r="AF158" s="93"/>
      <c r="AG158" s="93"/>
      <c r="AH158" s="93"/>
      <c r="AI158" s="93"/>
    </row>
    <row r="159" s="396" customFormat="1" ht="6.75" customHeight="1" spans="1:36">
      <c r="A159" s="397"/>
      <c r="B159" s="140"/>
      <c r="C159" s="141"/>
      <c r="D159" s="93"/>
      <c r="E159" s="91"/>
      <c r="F159" s="93"/>
      <c r="G159" s="93"/>
      <c r="H159" s="93"/>
      <c r="I159" s="142"/>
      <c r="J159" s="142"/>
      <c r="K159" s="142"/>
      <c r="L159" s="142"/>
      <c r="M159" s="142"/>
      <c r="N159" s="142"/>
      <c r="O159" s="358"/>
      <c r="P159" s="358"/>
      <c r="Q159" s="358"/>
      <c r="R159" s="143"/>
      <c r="S159" s="143"/>
      <c r="T159" s="143"/>
      <c r="U159" s="143"/>
      <c r="V159" s="92"/>
      <c r="W159" s="93"/>
      <c r="X159" s="93"/>
      <c r="Y159" s="93"/>
      <c r="Z159" s="93"/>
      <c r="AA159" s="93"/>
      <c r="AB159" s="93"/>
      <c r="AC159" s="93"/>
      <c r="AD159" s="93"/>
      <c r="AE159" s="93"/>
      <c r="AF159" s="93"/>
      <c r="AG159" s="93"/>
      <c r="AH159" s="93"/>
      <c r="AI159" s="93"/>
      <c r="AJ159" s="91"/>
    </row>
    <row r="160" s="396" customFormat="1" ht="11.25" customHeight="1" spans="1:36">
      <c r="A160" s="397"/>
      <c r="B160" s="133"/>
      <c r="C160" s="146"/>
      <c r="D160" s="91"/>
      <c r="E160" s="91"/>
      <c r="F160" s="91"/>
      <c r="G160" s="91"/>
      <c r="H160" s="91"/>
      <c r="I160" s="91"/>
      <c r="J160" s="91"/>
      <c r="K160" s="91"/>
      <c r="L160" s="91"/>
      <c r="M160" s="91"/>
      <c r="N160" s="93"/>
      <c r="O160" s="93"/>
      <c r="P160" s="93"/>
      <c r="Q160" s="87"/>
      <c r="R160" s="97"/>
      <c r="S160" s="88"/>
      <c r="T160" s="137"/>
      <c r="U160" s="137"/>
      <c r="V160" s="92"/>
      <c r="W160" s="93"/>
      <c r="X160" s="93"/>
      <c r="Y160" s="93"/>
      <c r="Z160" s="93"/>
      <c r="AA160" s="93"/>
      <c r="AB160" s="93"/>
      <c r="AC160" s="93"/>
      <c r="AD160" s="93"/>
      <c r="AE160" s="93"/>
      <c r="AF160" s="93"/>
      <c r="AG160" s="93"/>
      <c r="AH160" s="93"/>
      <c r="AI160" s="93"/>
      <c r="AJ160" s="91"/>
    </row>
    <row r="161" s="101" customFormat="1" ht="11.25" customHeight="1" spans="1:36">
      <c r="A161" s="407"/>
      <c r="N161" s="113"/>
      <c r="O161" s="113"/>
      <c r="P161" s="113"/>
      <c r="Q161" s="114"/>
      <c r="R161" s="97"/>
      <c r="S161" s="88"/>
      <c r="W161" s="93"/>
      <c r="X161" s="93"/>
      <c r="Y161" s="93"/>
      <c r="Z161" s="93"/>
      <c r="AA161" s="93"/>
      <c r="AB161" s="93"/>
      <c r="AC161" s="93"/>
      <c r="AD161" s="93"/>
      <c r="AE161" s="93"/>
      <c r="AF161" s="93"/>
      <c r="AG161" s="93"/>
      <c r="AH161" s="93"/>
      <c r="AI161" s="93"/>
    </row>
    <row r="162" customHeight="1" spans="1:36">
      <c r="A162" s="126"/>
      <c r="B162" s="488"/>
      <c r="C162" s="489"/>
      <c r="D162" s="489"/>
      <c r="E162" s="489"/>
      <c r="F162" s="489"/>
      <c r="G162" s="489"/>
      <c r="H162" s="489"/>
      <c r="I162" s="489"/>
      <c r="J162" s="489"/>
      <c r="K162" s="489"/>
      <c r="L162" s="489"/>
      <c r="M162" s="489"/>
      <c r="N162" s="489"/>
      <c r="O162" s="489"/>
      <c r="P162" s="489"/>
      <c r="Q162" s="489"/>
      <c r="R162" s="489"/>
      <c r="S162" s="489"/>
      <c r="T162" s="489"/>
      <c r="U162" s="489"/>
      <c r="V162" s="489"/>
      <c r="W162" s="489"/>
      <c r="X162" s="489"/>
      <c r="Y162" s="126"/>
      <c r="Z162" s="126"/>
      <c r="AA162" s="126"/>
      <c r="AB162" s="126"/>
      <c r="AC162" s="126"/>
      <c r="AD162" s="126"/>
      <c r="AE162" s="126"/>
      <c r="AF162" s="162"/>
      <c r="AG162" s="126"/>
      <c r="AH162" s="126"/>
      <c r="AI162" s="126"/>
      <c r="AJ162" s="126"/>
    </row>
    <row r="163" customHeight="1" spans="1:36">
      <c r="A163" s="80"/>
      <c r="B163" s="66"/>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G163" s="80"/>
      <c r="AH163" s="80"/>
      <c r="AI163" s="80"/>
      <c r="AJ163" s="80"/>
    </row>
    <row r="164" customHeight="1" spans="1:36">
      <c r="AH164" s="183">
        <v>3300</v>
      </c>
      <c r="AI164" s="183"/>
    </row>
    <row r="165" ht="11.25" customHeight="1" spans="1:36">
      <c r="B165" s="127" t="s">
        <v>1685</v>
      </c>
      <c r="C165" s="99"/>
      <c r="D165" s="128" t="s">
        <v>1686</v>
      </c>
      <c r="E165" s="91"/>
      <c r="W165" s="108">
        <v>71</v>
      </c>
      <c r="X165" s="319"/>
      <c r="Y165" s="320"/>
      <c r="Z165" s="320"/>
      <c r="AA165" s="320"/>
      <c r="AB165" s="320"/>
      <c r="AC165" s="320"/>
      <c r="AD165" s="320"/>
      <c r="AE165" s="320"/>
      <c r="AF165" s="320"/>
      <c r="AG165" s="320"/>
      <c r="AH165" s="320"/>
      <c r="AI165" s="321"/>
    </row>
    <row r="166" ht="11.25" customHeight="1" spans="1:36">
      <c r="B166" s="127"/>
      <c r="C166" s="99"/>
      <c r="D166" s="135" t="s">
        <v>1687</v>
      </c>
      <c r="E166" s="91"/>
      <c r="W166" s="108"/>
      <c r="X166" s="322"/>
      <c r="Y166" s="323"/>
      <c r="Z166" s="323"/>
      <c r="AA166" s="323"/>
      <c r="AB166" s="323"/>
      <c r="AC166" s="323"/>
      <c r="AD166" s="323"/>
      <c r="AE166" s="323"/>
      <c r="AF166" s="323"/>
      <c r="AG166" s="323"/>
      <c r="AH166" s="323"/>
      <c r="AI166" s="324"/>
    </row>
    <row r="168" customHeight="1" spans="1:36">
      <c r="B168" s="392"/>
      <c r="C168" s="393"/>
      <c r="D168" s="393"/>
      <c r="E168" s="393"/>
      <c r="F168" s="393"/>
      <c r="G168" s="393"/>
      <c r="H168" s="393"/>
      <c r="I168" s="393"/>
      <c r="J168" s="393"/>
      <c r="K168" s="393"/>
      <c r="L168" s="393"/>
      <c r="M168" s="393"/>
      <c r="N168" s="393"/>
      <c r="O168" s="393"/>
      <c r="P168" s="393"/>
      <c r="Q168" s="393"/>
      <c r="R168" s="393"/>
      <c r="S168" s="393"/>
      <c r="T168" s="393"/>
      <c r="U168" s="393"/>
      <c r="V168" s="393"/>
      <c r="W168" s="393"/>
      <c r="X168" s="393"/>
      <c r="Y168" s="393"/>
      <c r="Z168" s="393"/>
      <c r="AA168" s="393"/>
      <c r="AB168" s="393"/>
      <c r="AC168" s="393"/>
      <c r="AD168" s="393"/>
      <c r="AE168" s="393"/>
      <c r="AF168" s="394"/>
    </row>
    <row r="169" customHeight="1" spans="1:36">
      <c r="B169" s="392"/>
      <c r="C169" s="393"/>
      <c r="D169" s="393"/>
      <c r="E169" s="393"/>
      <c r="F169" s="393"/>
      <c r="G169" s="393"/>
      <c r="H169" s="393"/>
      <c r="I169" s="393"/>
      <c r="J169" s="393"/>
      <c r="K169" s="393"/>
      <c r="L169" s="393"/>
      <c r="M169" s="393"/>
      <c r="N169" s="393"/>
      <c r="O169" s="393"/>
      <c r="P169" s="393"/>
      <c r="Q169" s="393"/>
      <c r="R169" s="393"/>
      <c r="S169" s="393"/>
      <c r="T169" s="393"/>
      <c r="U169" s="393"/>
      <c r="V169" s="393"/>
      <c r="W169" s="393"/>
      <c r="X169" s="393"/>
      <c r="Y169" s="393"/>
      <c r="Z169" s="393"/>
      <c r="AA169" s="393"/>
      <c r="AB169" s="393"/>
      <c r="AC169" s="393"/>
      <c r="AD169" s="393"/>
      <c r="AE169" s="393"/>
      <c r="AF169" s="394"/>
    </row>
    <row r="170" customHeight="1" spans="1:36">
      <c r="B170" s="392"/>
      <c r="C170" s="393"/>
      <c r="D170" s="393"/>
      <c r="E170" s="393"/>
      <c r="F170" s="393"/>
      <c r="G170" s="393"/>
      <c r="H170" s="393"/>
      <c r="I170" s="393"/>
      <c r="J170" s="393"/>
      <c r="K170" s="393"/>
      <c r="L170" s="393"/>
      <c r="M170" s="393"/>
      <c r="N170" s="393"/>
      <c r="O170" s="393"/>
      <c r="P170" s="393"/>
      <c r="Q170" s="393"/>
      <c r="R170" s="393"/>
      <c r="S170" s="393"/>
      <c r="T170" s="393"/>
      <c r="U170" s="393"/>
      <c r="V170" s="393"/>
      <c r="W170" s="393"/>
      <c r="X170" s="393"/>
      <c r="Y170" s="393"/>
      <c r="Z170" s="393"/>
      <c r="AA170" s="393"/>
      <c r="AB170" s="393"/>
      <c r="AC170" s="393"/>
      <c r="AD170" s="393"/>
      <c r="AE170" s="393"/>
      <c r="AF170" s="394"/>
    </row>
  </sheetData>
  <sheetProtection selectLockedCells="1" selectUnlockedCells="1"/>
  <mergeCells count="127">
    <mergeCell ref="A1:AJ1"/>
    <mergeCell ref="A2:AJ2"/>
    <mergeCell ref="A3:AJ3"/>
    <mergeCell ref="AH10:AI10"/>
    <mergeCell ref="AH28:AI28"/>
    <mergeCell ref="C34:D34"/>
    <mergeCell ref="D53:E53"/>
    <mergeCell ref="X61:AI61"/>
    <mergeCell ref="X62:AI62"/>
    <mergeCell ref="AH63:AI63"/>
    <mergeCell ref="X88:AI88"/>
    <mergeCell ref="O89:P89"/>
    <mergeCell ref="AH89:AI89"/>
    <mergeCell ref="C95:D95"/>
    <mergeCell ref="E107:T107"/>
    <mergeCell ref="AD120:AE120"/>
    <mergeCell ref="AH120:AI120"/>
    <mergeCell ref="P137:S137"/>
    <mergeCell ref="X137:AI137"/>
    <mergeCell ref="P138:S138"/>
    <mergeCell ref="X138:AI138"/>
    <mergeCell ref="X140:AI140"/>
    <mergeCell ref="X141:AI141"/>
    <mergeCell ref="R142:S142"/>
    <mergeCell ref="AH142:AI142"/>
    <mergeCell ref="D156:E156"/>
    <mergeCell ref="AH164:AI164"/>
    <mergeCell ref="D32:D33"/>
    <mergeCell ref="D54:D55"/>
    <mergeCell ref="D57:D58"/>
    <mergeCell ref="D157:D158"/>
    <mergeCell ref="E54:E55"/>
    <mergeCell ref="E57:E58"/>
    <mergeCell ref="E157:E158"/>
    <mergeCell ref="I157:I158"/>
    <mergeCell ref="J157:J158"/>
    <mergeCell ref="O143:O144"/>
    <mergeCell ref="O146:O147"/>
    <mergeCell ref="O149:O150"/>
    <mergeCell ref="W143:W144"/>
    <mergeCell ref="W146:W147"/>
    <mergeCell ref="W149:W150"/>
    <mergeCell ref="W165:W166"/>
    <mergeCell ref="AF64:AF65"/>
    <mergeCell ref="AF67:AF68"/>
    <mergeCell ref="AF70:AF71"/>
    <mergeCell ref="AF77:AF78"/>
    <mergeCell ref="AF80:AF81"/>
    <mergeCell ref="AF83:AF84"/>
    <mergeCell ref="AF90:AF91"/>
    <mergeCell ref="AF93:AF94"/>
    <mergeCell ref="AF96:AF97"/>
    <mergeCell ref="AF99:AF100"/>
    <mergeCell ref="AF102:AF103"/>
    <mergeCell ref="AF105:AF106"/>
    <mergeCell ref="AF121:AF122"/>
    <mergeCell ref="AF124:AF125"/>
    <mergeCell ref="AF127:AF128"/>
    <mergeCell ref="AH11:AH12"/>
    <mergeCell ref="AH16:AH17"/>
    <mergeCell ref="AH19:AH20"/>
    <mergeCell ref="AH22:AH23"/>
    <mergeCell ref="AH29:AH30"/>
    <mergeCell ref="AH32:AH33"/>
    <mergeCell ref="AH35:AH36"/>
    <mergeCell ref="AH38:AH39"/>
    <mergeCell ref="AH41:AH42"/>
    <mergeCell ref="AI11:AI12"/>
    <mergeCell ref="AI16:AI17"/>
    <mergeCell ref="AI19:AI20"/>
    <mergeCell ref="AI22:AI23"/>
    <mergeCell ref="AI29:AI30"/>
    <mergeCell ref="AI32:AI33"/>
    <mergeCell ref="AI35:AI36"/>
    <mergeCell ref="AI38:AI39"/>
    <mergeCell ref="AI41:AI42"/>
    <mergeCell ref="AJ64:AJ65"/>
    <mergeCell ref="AJ67:AJ68"/>
    <mergeCell ref="AJ70:AJ71"/>
    <mergeCell ref="AJ77:AJ78"/>
    <mergeCell ref="AJ80:AJ81"/>
    <mergeCell ref="AJ83:AJ84"/>
    <mergeCell ref="AJ86:AJ87"/>
    <mergeCell ref="AJ90:AJ91"/>
    <mergeCell ref="AJ93:AJ94"/>
    <mergeCell ref="AJ96:AJ97"/>
    <mergeCell ref="AJ99:AJ100"/>
    <mergeCell ref="AJ102:AJ103"/>
    <mergeCell ref="AJ105:AJ106"/>
    <mergeCell ref="AJ109:AJ110"/>
    <mergeCell ref="AJ121:AJ122"/>
    <mergeCell ref="AJ124:AJ125"/>
    <mergeCell ref="AJ127:AJ128"/>
    <mergeCell ref="AJ130:AJ131"/>
    <mergeCell ref="F157:G158"/>
    <mergeCell ref="K157:M158"/>
    <mergeCell ref="P143:S144"/>
    <mergeCell ref="X143:AI144"/>
    <mergeCell ref="X146:AI147"/>
    <mergeCell ref="X149:AI150"/>
    <mergeCell ref="P146:S147"/>
    <mergeCell ref="P149:S150"/>
    <mergeCell ref="AG130:AI131"/>
    <mergeCell ref="B5:G6"/>
    <mergeCell ref="H5:I6"/>
    <mergeCell ref="F57:H58"/>
    <mergeCell ref="F54:G55"/>
    <mergeCell ref="AG77:AI78"/>
    <mergeCell ref="AG80:AI81"/>
    <mergeCell ref="AG83:AI84"/>
    <mergeCell ref="AG86:AI87"/>
    <mergeCell ref="AG64:AI65"/>
    <mergeCell ref="AG67:AI68"/>
    <mergeCell ref="AG70:AI71"/>
    <mergeCell ref="AG121:AI122"/>
    <mergeCell ref="B114:G115"/>
    <mergeCell ref="H114:I115"/>
    <mergeCell ref="AG109:AI110"/>
    <mergeCell ref="AG105:AI106"/>
    <mergeCell ref="AG90:AI91"/>
    <mergeCell ref="AG93:AI94"/>
    <mergeCell ref="AG96:AI97"/>
    <mergeCell ref="AG99:AI100"/>
    <mergeCell ref="AG102:AI103"/>
    <mergeCell ref="AG124:AI125"/>
    <mergeCell ref="X165:AI166"/>
    <mergeCell ref="AG127:AI128"/>
  </mergeCells>
  <printOptions horizontalCentered="1" verticalCentered="1"/>
  <pageMargins left="0.15748031496063" right="0.196850393700787" top="0.31496062992126" bottom="0.275590551181102" header="0.511811023622047" footer="0.511811023622047"/>
  <pageSetup paperSize="9" scale="66" firstPageNumber="2" orientation="portrait" useFirstPageNumber="1" horizontalDpi="300" verticalDpi="300"/>
  <headerFooter alignWithMargins="0"/>
  <rowBreaks count="1" manualBreakCount="1">
    <brk id="111" max="35"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W53"/>
  <sheetViews>
    <sheetView showGridLines="0" view="pageBreakPreview" zoomScaleNormal="100" workbookViewId="0">
      <selection activeCell="X18" sqref="X18:Z19"/>
    </sheetView>
  </sheetViews>
  <sheetFormatPr defaultColWidth="9.14285714285714" defaultRowHeight="12.75" customHeight="1"/>
  <cols>
    <col min="1" max="1" width="1" style="64" customWidth="1"/>
    <col min="2" max="2" width="5.57142857142857" style="65" customWidth="1"/>
    <col min="3" max="3" width="3.85714285714286" style="64" customWidth="1"/>
    <col min="4" max="4" width="1.14285714285714" style="64" customWidth="1"/>
    <col min="5" max="5" width="9.28571428571429" style="64" customWidth="1"/>
    <col min="6" max="15" width="3.85714285714286" style="64" customWidth="1"/>
    <col min="16" max="16" width="6.14285714285714" style="64" customWidth="1"/>
    <col min="17" max="19" width="3.85714285714286" style="64" customWidth="1"/>
    <col min="20" max="20" width="4.42857142857143" style="64" customWidth="1"/>
    <col min="21" max="25" width="3.85714285714286" style="64" customWidth="1"/>
    <col min="26" max="26" width="4.42857142857143" style="64" customWidth="1"/>
    <col min="27" max="29" width="3.85714285714286" style="64" customWidth="1"/>
    <col min="30" max="30" width="3.85714285714286" style="66" customWidth="1"/>
    <col min="31" max="33" width="3.85714285714286" style="64" customWidth="1"/>
    <col min="34" max="34" width="10.2857142857143" style="64" customWidth="1"/>
    <col min="35" max="16384" width="9.14285714285714" style="64"/>
  </cols>
  <sheetData>
    <row r="1" customHeight="1" spans="1:49">
      <c r="A1" s="67" t="s">
        <v>1311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row>
    <row r="2" customHeight="1" spans="1:49">
      <c r="A2" s="68" t="s">
        <v>108</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row>
    <row r="3" customHeight="1" spans="1:49">
      <c r="A3" s="69" t="s">
        <v>1312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row>
    <row r="4" s="376" customFormat="1" ht="11.25" customHeight="1" spans="1:49">
      <c r="A4" s="377"/>
      <c r="B4" s="133"/>
      <c r="C4" s="108"/>
      <c r="D4" s="148"/>
      <c r="E4" s="137"/>
      <c r="F4" s="148"/>
      <c r="G4" s="137"/>
      <c r="H4" s="137"/>
      <c r="I4" s="137"/>
      <c r="J4" s="137"/>
      <c r="K4" s="137"/>
      <c r="L4" s="150"/>
      <c r="M4" s="150"/>
      <c r="N4" s="150"/>
      <c r="O4" s="150"/>
      <c r="P4" s="150"/>
      <c r="Q4" s="102"/>
      <c r="R4" s="147"/>
      <c r="S4" s="101"/>
      <c r="T4" s="101"/>
      <c r="U4" s="159"/>
      <c r="V4" s="378"/>
      <c r="W4" s="378"/>
      <c r="X4" s="378"/>
      <c r="Y4" s="378"/>
      <c r="Z4" s="378"/>
      <c r="AA4" s="378"/>
      <c r="AB4" s="378"/>
      <c r="AC4" s="378"/>
      <c r="AD4" s="80"/>
      <c r="AE4" s="279"/>
      <c r="AF4" s="80"/>
      <c r="AG4" s="80"/>
      <c r="AH4" s="80"/>
      <c r="AI4" s="379"/>
      <c r="AJ4" s="379"/>
      <c r="AK4" s="379"/>
      <c r="AL4" s="379"/>
      <c r="AM4" s="379"/>
      <c r="AN4" s="379"/>
      <c r="AO4" s="379"/>
      <c r="AP4" s="379"/>
      <c r="AQ4" s="379"/>
      <c r="AR4" s="379"/>
      <c r="AS4" s="379"/>
      <c r="AT4" s="379"/>
      <c r="AU4" s="379"/>
      <c r="AV4" s="379"/>
      <c r="AW4" s="379"/>
    </row>
    <row r="5" ht="15" customHeight="1" spans="1:49">
      <c r="A5" s="71"/>
      <c r="B5" s="188" t="s">
        <v>1313</v>
      </c>
      <c r="C5" s="189"/>
      <c r="D5" s="189"/>
      <c r="E5" s="189"/>
      <c r="F5" s="190"/>
      <c r="G5" s="74" t="s">
        <v>1688</v>
      </c>
      <c r="H5" s="75"/>
      <c r="I5" s="380"/>
      <c r="J5" s="77" t="s">
        <v>1689</v>
      </c>
      <c r="K5" s="78"/>
      <c r="N5" s="79"/>
      <c r="O5" s="79"/>
      <c r="P5" s="79"/>
      <c r="Q5" s="79"/>
      <c r="R5" s="79"/>
      <c r="S5" s="79"/>
      <c r="T5" s="79"/>
      <c r="U5" s="79"/>
      <c r="V5" s="79"/>
      <c r="W5" s="79"/>
      <c r="X5" s="79"/>
      <c r="Y5" s="79"/>
      <c r="Z5" s="79"/>
      <c r="AA5" s="79"/>
      <c r="AB5" s="79"/>
      <c r="AC5" s="79"/>
      <c r="AD5" s="79"/>
      <c r="AE5" s="79"/>
      <c r="AF5" s="80"/>
      <c r="AG5" s="80"/>
      <c r="AH5" s="80"/>
      <c r="AI5" s="80"/>
      <c r="AJ5" s="80"/>
      <c r="AK5" s="80"/>
      <c r="AL5" s="80"/>
      <c r="AM5" s="80"/>
      <c r="AN5" s="80"/>
      <c r="AO5" s="80"/>
      <c r="AP5" s="80"/>
      <c r="AQ5" s="80"/>
      <c r="AR5" s="80"/>
      <c r="AS5" s="80"/>
      <c r="AT5" s="80"/>
      <c r="AU5" s="80"/>
      <c r="AV5" s="80"/>
      <c r="AW5" s="80"/>
    </row>
    <row r="6" ht="15" customHeight="1" spans="1:49">
      <c r="A6" s="71"/>
      <c r="B6" s="196"/>
      <c r="C6" s="197"/>
      <c r="D6" s="197"/>
      <c r="E6" s="197"/>
      <c r="F6" s="198"/>
      <c r="G6" s="83"/>
      <c r="H6" s="84"/>
      <c r="I6" s="380"/>
      <c r="J6" s="85" t="s">
        <v>1690</v>
      </c>
      <c r="K6" s="78"/>
      <c r="N6" s="79"/>
      <c r="O6" s="79"/>
      <c r="P6" s="79"/>
      <c r="Q6" s="79"/>
      <c r="R6" s="79"/>
      <c r="S6" s="79"/>
      <c r="T6" s="79"/>
      <c r="U6" s="79"/>
      <c r="V6" s="79"/>
      <c r="W6" s="79"/>
      <c r="X6" s="79"/>
      <c r="Y6" s="79"/>
      <c r="Z6" s="79"/>
      <c r="AA6" s="79"/>
      <c r="AB6" s="79"/>
      <c r="AC6" s="79"/>
      <c r="AD6" s="79"/>
      <c r="AE6" s="79"/>
      <c r="AF6" s="80"/>
      <c r="AG6" s="80"/>
      <c r="AH6" s="80"/>
      <c r="AI6" s="80"/>
      <c r="AJ6" s="80"/>
      <c r="AK6" s="80"/>
      <c r="AL6" s="80"/>
      <c r="AM6" s="80"/>
      <c r="AN6" s="80"/>
      <c r="AO6" s="80"/>
      <c r="AP6" s="80"/>
      <c r="AQ6" s="80"/>
      <c r="AR6" s="80"/>
      <c r="AS6" s="80"/>
      <c r="AT6" s="80"/>
      <c r="AU6" s="80"/>
      <c r="AV6" s="80"/>
      <c r="AW6" s="80"/>
    </row>
    <row r="7" ht="11.25" customHeight="1" spans="1:49">
      <c r="A7" s="377"/>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0"/>
      <c r="AF7" s="80"/>
      <c r="AG7" s="80"/>
      <c r="AH7" s="80"/>
      <c r="AI7" s="80"/>
      <c r="AJ7" s="80"/>
      <c r="AK7" s="80"/>
      <c r="AL7" s="80"/>
      <c r="AM7" s="80"/>
      <c r="AN7" s="80"/>
      <c r="AO7" s="80"/>
      <c r="AP7" s="80"/>
      <c r="AQ7" s="80"/>
      <c r="AR7" s="80"/>
      <c r="AS7" s="80"/>
      <c r="AT7" s="80"/>
      <c r="AU7" s="80"/>
      <c r="AV7" s="80"/>
      <c r="AW7" s="80"/>
    </row>
    <row r="8" ht="11.25" customHeight="1" spans="1:49">
      <c r="A8" s="377"/>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0"/>
      <c r="AF8" s="80"/>
      <c r="AG8" s="80"/>
      <c r="AH8" s="80"/>
      <c r="AI8" s="80"/>
      <c r="AJ8" s="80"/>
      <c r="AK8" s="80"/>
      <c r="AL8" s="80"/>
      <c r="AM8" s="80"/>
      <c r="AN8" s="80"/>
      <c r="AO8" s="80"/>
      <c r="AP8" s="80"/>
      <c r="AQ8" s="80"/>
      <c r="AR8" s="80"/>
      <c r="AS8" s="80"/>
      <c r="AT8" s="80"/>
      <c r="AU8" s="80"/>
      <c r="AV8" s="80"/>
      <c r="AW8" s="80"/>
    </row>
    <row r="9" ht="11.25" customHeight="1" spans="1:49">
      <c r="A9" s="89"/>
      <c r="B9" s="183" t="s">
        <v>1691</v>
      </c>
      <c r="C9" s="92" t="s">
        <v>1692</v>
      </c>
      <c r="D9" s="80"/>
      <c r="E9" s="80"/>
      <c r="F9" s="80"/>
      <c r="G9" s="80"/>
      <c r="H9" s="80"/>
      <c r="I9" s="80"/>
      <c r="J9" s="80"/>
      <c r="K9" s="80"/>
      <c r="L9" s="80"/>
      <c r="M9" s="80"/>
      <c r="N9" s="80"/>
      <c r="O9" s="80"/>
      <c r="P9" s="80"/>
      <c r="Q9" s="80"/>
      <c r="R9" s="80"/>
      <c r="S9" s="80"/>
      <c r="T9" s="80"/>
      <c r="U9" s="80"/>
      <c r="V9" s="80"/>
      <c r="W9" s="80"/>
      <c r="X9" s="80"/>
      <c r="Y9" s="93"/>
      <c r="Z9" s="93"/>
      <c r="AA9" s="93"/>
      <c r="AB9" s="95"/>
      <c r="AC9" s="96"/>
      <c r="AD9" s="97"/>
      <c r="AE9" s="88"/>
      <c r="AF9" s="80"/>
      <c r="AG9" s="80"/>
      <c r="AH9" s="80"/>
      <c r="AI9" s="80"/>
      <c r="AJ9" s="80"/>
      <c r="AK9" s="80"/>
      <c r="AL9" s="80"/>
      <c r="AM9" s="80"/>
      <c r="AN9" s="80"/>
      <c r="AO9" s="80"/>
      <c r="AP9" s="80"/>
      <c r="AQ9" s="80"/>
      <c r="AR9" s="80"/>
      <c r="AS9" s="80"/>
      <c r="AT9" s="80"/>
      <c r="AU9" s="80"/>
      <c r="AV9" s="80"/>
      <c r="AW9" s="80"/>
    </row>
    <row r="10" s="376" customFormat="1" ht="11.25" customHeight="1" spans="1:49">
      <c r="A10" s="377"/>
      <c r="B10" s="86"/>
      <c r="C10" s="99" t="s">
        <v>1693</v>
      </c>
      <c r="D10" s="80"/>
      <c r="E10" s="129"/>
      <c r="F10" s="130"/>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279"/>
      <c r="AF10" s="80"/>
      <c r="AG10" s="80"/>
      <c r="AH10" s="80"/>
      <c r="AI10" s="379"/>
      <c r="AJ10" s="379"/>
      <c r="AK10" s="379"/>
      <c r="AL10" s="379"/>
      <c r="AM10" s="379"/>
      <c r="AN10" s="379"/>
      <c r="AO10" s="379"/>
      <c r="AP10" s="379"/>
      <c r="AQ10" s="379"/>
      <c r="AR10" s="379"/>
      <c r="AS10" s="379"/>
      <c r="AT10" s="379"/>
      <c r="AU10" s="379"/>
      <c r="AV10" s="379"/>
      <c r="AW10" s="379"/>
    </row>
    <row r="11" s="376" customFormat="1" ht="9.75" customHeight="1" spans="1:49">
      <c r="A11" s="377"/>
      <c r="B11" s="133"/>
      <c r="C11" s="135" t="s">
        <v>1694</v>
      </c>
      <c r="D11" s="80"/>
      <c r="E11" s="129"/>
      <c r="F11" s="136"/>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80"/>
      <c r="AE11" s="279"/>
      <c r="AF11" s="80"/>
      <c r="AG11" s="80"/>
      <c r="AH11" s="80"/>
      <c r="AI11" s="379"/>
      <c r="AJ11" s="379"/>
      <c r="AK11" s="379"/>
      <c r="AL11" s="379"/>
      <c r="AM11" s="379"/>
      <c r="AN11" s="379"/>
      <c r="AO11" s="379"/>
      <c r="AP11" s="379"/>
      <c r="AQ11" s="379"/>
      <c r="AR11" s="379"/>
      <c r="AS11" s="379"/>
      <c r="AT11" s="379"/>
      <c r="AU11" s="379"/>
      <c r="AV11" s="379"/>
      <c r="AW11" s="379"/>
    </row>
    <row r="12" s="376" customFormat="1" ht="9.75" customHeight="1" spans="1:49">
      <c r="A12" s="377"/>
      <c r="B12" s="133"/>
      <c r="C12" s="135" t="s">
        <v>1695</v>
      </c>
      <c r="D12" s="80"/>
      <c r="E12" s="129"/>
      <c r="F12" s="136"/>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80"/>
      <c r="AE12" s="279"/>
      <c r="AF12" s="80"/>
      <c r="AG12" s="80"/>
      <c r="AH12" s="80"/>
      <c r="AI12" s="379"/>
      <c r="AJ12" s="379"/>
      <c r="AK12" s="379"/>
      <c r="AL12" s="379"/>
      <c r="AM12" s="379"/>
      <c r="AN12" s="379"/>
      <c r="AO12" s="379"/>
      <c r="AP12" s="379"/>
      <c r="AQ12" s="379"/>
      <c r="AR12" s="379"/>
      <c r="AS12" s="379"/>
      <c r="AT12" s="379"/>
      <c r="AU12" s="379"/>
      <c r="AV12" s="379"/>
      <c r="AW12" s="379"/>
    </row>
    <row r="13" s="376" customFormat="1" ht="3.75" customHeight="1" spans="1:49">
      <c r="A13" s="377"/>
      <c r="B13" s="133"/>
      <c r="C13" s="135"/>
      <c r="D13" s="80"/>
      <c r="E13" s="129"/>
      <c r="F13" s="136"/>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80"/>
      <c r="AE13" s="279"/>
      <c r="AF13" s="80"/>
      <c r="AG13" s="80"/>
      <c r="AH13" s="80"/>
      <c r="AI13" s="379"/>
      <c r="AJ13" s="379"/>
      <c r="AK13" s="379"/>
      <c r="AL13" s="379"/>
      <c r="AM13" s="379"/>
      <c r="AN13" s="379"/>
      <c r="AO13" s="379"/>
      <c r="AP13" s="379"/>
      <c r="AQ13" s="379"/>
      <c r="AR13" s="379"/>
      <c r="AS13" s="379"/>
      <c r="AT13" s="379"/>
      <c r="AU13" s="379"/>
      <c r="AV13" s="379"/>
      <c r="AW13" s="379"/>
    </row>
    <row r="14" s="376" customFormat="1" ht="9.75" customHeight="1" spans="1:49">
      <c r="A14" s="377"/>
      <c r="B14" s="133"/>
      <c r="C14" s="135"/>
      <c r="D14" s="80"/>
      <c r="E14" s="129"/>
      <c r="F14" s="136"/>
      <c r="G14" s="137"/>
      <c r="H14" s="137"/>
      <c r="I14" s="137"/>
      <c r="J14" s="137"/>
      <c r="K14" s="137"/>
      <c r="L14" s="137"/>
      <c r="M14" s="137"/>
      <c r="N14" s="137"/>
      <c r="O14" s="137"/>
      <c r="P14" s="137"/>
      <c r="Q14" s="381" t="s">
        <v>1696</v>
      </c>
      <c r="R14" s="381"/>
      <c r="S14" s="381"/>
      <c r="T14" s="381"/>
      <c r="U14" s="381"/>
      <c r="V14" s="137"/>
      <c r="W14" s="134" t="s">
        <v>1697</v>
      </c>
      <c r="X14" s="381"/>
      <c r="Y14" s="381"/>
      <c r="Z14" s="381"/>
      <c r="AA14" s="381"/>
      <c r="AB14" s="137"/>
      <c r="AC14" s="137"/>
      <c r="AD14" s="80"/>
      <c r="AE14" s="279"/>
      <c r="AF14" s="80"/>
      <c r="AG14" s="80"/>
      <c r="AH14" s="80"/>
      <c r="AI14" s="379"/>
      <c r="AJ14" s="379"/>
      <c r="AK14" s="379"/>
      <c r="AL14" s="379"/>
      <c r="AM14" s="379"/>
      <c r="AN14" s="379"/>
      <c r="AO14" s="379"/>
      <c r="AP14" s="379"/>
      <c r="AQ14" s="379"/>
      <c r="AR14" s="379"/>
      <c r="AS14" s="379"/>
      <c r="AT14" s="379"/>
      <c r="AU14" s="379"/>
      <c r="AV14" s="379"/>
      <c r="AW14" s="379"/>
    </row>
    <row r="15" s="376" customFormat="1" ht="9.75" customHeight="1" spans="1:49">
      <c r="A15" s="377"/>
      <c r="B15" s="133"/>
      <c r="C15" s="135"/>
      <c r="D15" s="80"/>
      <c r="E15" s="129"/>
      <c r="F15" s="136"/>
      <c r="G15" s="137"/>
      <c r="H15" s="137"/>
      <c r="I15" s="137"/>
      <c r="J15" s="137"/>
      <c r="K15" s="137"/>
      <c r="L15" s="137"/>
      <c r="M15" s="137"/>
      <c r="N15" s="137"/>
      <c r="O15" s="137"/>
      <c r="P15" s="137"/>
      <c r="Q15" s="382" t="s">
        <v>199</v>
      </c>
      <c r="R15" s="382"/>
      <c r="S15" s="382"/>
      <c r="T15" s="382"/>
      <c r="U15" s="382"/>
      <c r="V15" s="137"/>
      <c r="W15" s="382" t="s">
        <v>199</v>
      </c>
      <c r="X15" s="382"/>
      <c r="Y15" s="382"/>
      <c r="Z15" s="382"/>
      <c r="AA15" s="382"/>
      <c r="AB15" s="137"/>
      <c r="AC15" s="137"/>
      <c r="AD15" s="80"/>
      <c r="AE15" s="279"/>
      <c r="AF15" s="80"/>
      <c r="AG15" s="80"/>
      <c r="AH15" s="80"/>
      <c r="AI15" s="379"/>
      <c r="AJ15" s="379"/>
      <c r="AK15" s="379"/>
      <c r="AL15" s="379"/>
      <c r="AM15" s="379"/>
      <c r="AN15" s="379"/>
      <c r="AO15" s="379"/>
      <c r="AP15" s="379"/>
      <c r="AQ15" s="379"/>
      <c r="AR15" s="379"/>
      <c r="AS15" s="379"/>
      <c r="AT15" s="379"/>
      <c r="AU15" s="379"/>
      <c r="AV15" s="379"/>
      <c r="AW15" s="379"/>
    </row>
    <row r="16" s="376" customFormat="1" ht="4.5" customHeight="1" spans="1:49">
      <c r="A16" s="377"/>
      <c r="B16" s="133"/>
      <c r="C16" s="135"/>
      <c r="D16" s="80"/>
      <c r="E16" s="129"/>
      <c r="F16" s="136"/>
      <c r="G16" s="137"/>
      <c r="H16" s="137"/>
      <c r="I16" s="137"/>
      <c r="J16" s="137"/>
      <c r="K16" s="137"/>
      <c r="L16" s="137"/>
      <c r="M16" s="137"/>
      <c r="N16" s="137"/>
      <c r="O16" s="137"/>
      <c r="P16" s="137"/>
      <c r="Q16" s="383"/>
      <c r="R16" s="137"/>
      <c r="S16" s="137"/>
      <c r="T16" s="137"/>
      <c r="U16" s="137"/>
      <c r="V16" s="137"/>
      <c r="W16" s="383"/>
      <c r="X16" s="137"/>
      <c r="Y16" s="137"/>
      <c r="Z16" s="137"/>
      <c r="AA16" s="137"/>
      <c r="AB16" s="137"/>
      <c r="AC16" s="137"/>
      <c r="AD16" s="80"/>
      <c r="AE16" s="279"/>
      <c r="AF16" s="80"/>
      <c r="AG16" s="80"/>
      <c r="AH16" s="80"/>
      <c r="AI16" s="379"/>
      <c r="AJ16" s="379"/>
      <c r="AK16" s="379"/>
      <c r="AL16" s="379"/>
      <c r="AM16" s="379"/>
      <c r="AN16" s="379"/>
      <c r="AO16" s="379"/>
      <c r="AP16" s="379"/>
      <c r="AQ16" s="379"/>
      <c r="AR16" s="379"/>
      <c r="AS16" s="379"/>
      <c r="AT16" s="379"/>
      <c r="AU16" s="379"/>
      <c r="AV16" s="379"/>
      <c r="AW16" s="379"/>
    </row>
    <row r="17" s="376" customFormat="1" ht="9.75" customHeight="1" spans="1:49">
      <c r="A17" s="377"/>
      <c r="B17" s="133"/>
      <c r="C17" s="135"/>
      <c r="D17" s="80"/>
      <c r="E17" s="129"/>
      <c r="F17" s="136"/>
      <c r="G17" s="137"/>
      <c r="H17" s="137"/>
      <c r="I17" s="137"/>
      <c r="J17" s="137"/>
      <c r="K17" s="137"/>
      <c r="L17" s="137"/>
      <c r="M17" s="137"/>
      <c r="N17" s="137"/>
      <c r="O17" s="137"/>
      <c r="P17" s="137"/>
      <c r="Q17" s="137"/>
      <c r="R17" s="137"/>
      <c r="S17" s="137"/>
      <c r="T17" s="131">
        <v>3201</v>
      </c>
      <c r="U17" s="137"/>
      <c r="V17" s="137"/>
      <c r="W17" s="137"/>
      <c r="X17" s="137"/>
      <c r="Y17" s="137"/>
      <c r="Z17" s="131">
        <v>3202</v>
      </c>
      <c r="AA17" s="137"/>
      <c r="AB17" s="137"/>
      <c r="AC17" s="137"/>
      <c r="AD17" s="80"/>
      <c r="AE17" s="279"/>
      <c r="AF17" s="80"/>
      <c r="AG17" s="80"/>
      <c r="AH17" s="80"/>
      <c r="AI17" s="379"/>
      <c r="AJ17" s="379"/>
      <c r="AK17" s="379"/>
      <c r="AL17" s="379"/>
      <c r="AM17" s="379"/>
      <c r="AN17" s="379"/>
      <c r="AO17" s="379"/>
      <c r="AP17" s="379"/>
      <c r="AQ17" s="379"/>
      <c r="AR17" s="379"/>
      <c r="AS17" s="379"/>
      <c r="AT17" s="379"/>
      <c r="AU17" s="379"/>
      <c r="AV17" s="379"/>
      <c r="AW17" s="379"/>
    </row>
    <row r="18" s="376" customFormat="1" ht="11.25" customHeight="1" spans="1:49">
      <c r="A18" s="377"/>
      <c r="B18" s="133"/>
      <c r="C18" s="384" t="s">
        <v>145</v>
      </c>
      <c r="D18" s="80"/>
      <c r="E18" s="129" t="s">
        <v>1698</v>
      </c>
      <c r="F18" s="136"/>
      <c r="G18" s="137"/>
      <c r="H18" s="137"/>
      <c r="I18" s="137"/>
      <c r="J18" s="137"/>
      <c r="K18" s="137"/>
      <c r="L18" s="137"/>
      <c r="M18" s="137"/>
      <c r="N18" s="137"/>
      <c r="O18" s="137"/>
      <c r="P18" s="137"/>
      <c r="Q18" s="4052" t="s">
        <v>400</v>
      </c>
      <c r="R18" s="385"/>
      <c r="S18" s="386"/>
      <c r="T18" s="387"/>
      <c r="U18" s="137"/>
      <c r="V18" s="137"/>
      <c r="W18" s="159"/>
      <c r="X18" s="385"/>
      <c r="Y18" s="386"/>
      <c r="Z18" s="387"/>
      <c r="AA18" s="137"/>
      <c r="AB18" s="137"/>
      <c r="AC18" s="137"/>
      <c r="AD18" s="80"/>
      <c r="AE18" s="279"/>
      <c r="AF18" s="80"/>
      <c r="AG18" s="80"/>
      <c r="AH18" s="80"/>
      <c r="AI18" s="379"/>
      <c r="AJ18" s="379"/>
      <c r="AK18" s="379"/>
      <c r="AL18" s="379"/>
      <c r="AM18" s="379"/>
      <c r="AN18" s="379"/>
      <c r="AO18" s="379"/>
      <c r="AP18" s="379"/>
      <c r="AQ18" s="379"/>
      <c r="AR18" s="379"/>
      <c r="AS18" s="379"/>
      <c r="AT18" s="379"/>
      <c r="AU18" s="379"/>
      <c r="AV18" s="379"/>
      <c r="AW18" s="379"/>
    </row>
    <row r="19" s="376" customFormat="1" ht="11.25" customHeight="1" spans="1:49">
      <c r="A19" s="377"/>
      <c r="B19" s="133"/>
      <c r="C19" s="128"/>
      <c r="D19" s="80"/>
      <c r="E19" s="388" t="s">
        <v>1699</v>
      </c>
      <c r="F19" s="136"/>
      <c r="G19" s="137"/>
      <c r="H19" s="137"/>
      <c r="I19" s="137"/>
      <c r="J19" s="137"/>
      <c r="K19" s="137"/>
      <c r="L19" s="137"/>
      <c r="M19" s="137"/>
      <c r="N19" s="137"/>
      <c r="O19" s="137"/>
      <c r="P19" s="137"/>
      <c r="Q19" s="159"/>
      <c r="R19" s="389"/>
      <c r="S19" s="390"/>
      <c r="T19" s="391"/>
      <c r="U19" s="137"/>
      <c r="V19" s="137"/>
      <c r="W19" s="159"/>
      <c r="X19" s="389"/>
      <c r="Y19" s="390"/>
      <c r="Z19" s="391"/>
      <c r="AA19" s="137"/>
      <c r="AB19" s="137"/>
      <c r="AC19" s="137"/>
      <c r="AD19" s="80"/>
      <c r="AE19" s="279"/>
      <c r="AF19" s="80"/>
      <c r="AG19" s="80"/>
      <c r="AH19" s="80"/>
      <c r="AI19" s="379"/>
      <c r="AJ19" s="379"/>
      <c r="AK19" s="379"/>
      <c r="AL19" s="379"/>
      <c r="AM19" s="379"/>
      <c r="AN19" s="379"/>
      <c r="AO19" s="379"/>
      <c r="AP19" s="379"/>
      <c r="AQ19" s="379"/>
      <c r="AR19" s="379"/>
      <c r="AS19" s="379"/>
      <c r="AT19" s="379"/>
      <c r="AU19" s="379"/>
      <c r="AV19" s="379"/>
      <c r="AW19" s="379"/>
    </row>
    <row r="20" s="376" customFormat="1" ht="9.75" customHeight="1" spans="1:49">
      <c r="A20" s="377"/>
      <c r="B20" s="133"/>
      <c r="C20" s="128"/>
      <c r="D20" s="80"/>
      <c r="E20" s="129"/>
      <c r="F20" s="136"/>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80"/>
      <c r="AE20" s="279"/>
      <c r="AF20" s="80"/>
      <c r="AG20" s="80"/>
      <c r="AH20" s="80"/>
      <c r="AI20" s="379"/>
      <c r="AJ20" s="379"/>
      <c r="AK20" s="379"/>
      <c r="AL20" s="379"/>
      <c r="AM20" s="379"/>
      <c r="AN20" s="379"/>
      <c r="AO20" s="379"/>
      <c r="AP20" s="379"/>
      <c r="AQ20" s="379"/>
      <c r="AR20" s="379"/>
      <c r="AS20" s="379"/>
      <c r="AT20" s="379"/>
      <c r="AU20" s="379"/>
      <c r="AV20" s="379"/>
      <c r="AW20" s="379"/>
    </row>
    <row r="21" s="376" customFormat="1" ht="9.75" customHeight="1" spans="1:49">
      <c r="A21" s="377"/>
      <c r="B21" s="133"/>
      <c r="C21" s="384" t="s">
        <v>149</v>
      </c>
      <c r="D21" s="80"/>
      <c r="E21" s="129" t="s">
        <v>1700</v>
      </c>
      <c r="F21" s="136"/>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80"/>
      <c r="AE21" s="279"/>
      <c r="AF21" s="80"/>
      <c r="AG21" s="80"/>
      <c r="AH21" s="80"/>
      <c r="AI21" s="379"/>
      <c r="AJ21" s="379"/>
      <c r="AK21" s="379"/>
      <c r="AL21" s="379"/>
      <c r="AM21" s="379"/>
      <c r="AN21" s="379"/>
      <c r="AO21" s="379"/>
      <c r="AP21" s="379"/>
      <c r="AQ21" s="379"/>
      <c r="AR21" s="379"/>
      <c r="AS21" s="379"/>
      <c r="AT21" s="379"/>
      <c r="AU21" s="379"/>
      <c r="AV21" s="379"/>
      <c r="AW21" s="379"/>
    </row>
    <row r="22" s="376" customFormat="1" ht="9.75" customHeight="1" spans="1:49">
      <c r="A22" s="377"/>
      <c r="B22" s="133"/>
      <c r="C22" s="128"/>
      <c r="D22" s="80"/>
      <c r="E22" s="388" t="s">
        <v>1701</v>
      </c>
      <c r="F22" s="136"/>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80"/>
      <c r="AE22" s="279"/>
      <c r="AF22" s="80"/>
      <c r="AG22" s="80"/>
      <c r="AH22" s="80"/>
      <c r="AI22" s="379"/>
      <c r="AJ22" s="379"/>
      <c r="AK22" s="379"/>
      <c r="AL22" s="379"/>
      <c r="AM22" s="379"/>
      <c r="AN22" s="379"/>
      <c r="AO22" s="379"/>
      <c r="AP22" s="379"/>
      <c r="AQ22" s="379"/>
      <c r="AR22" s="379"/>
      <c r="AS22" s="379"/>
      <c r="AT22" s="379"/>
      <c r="AU22" s="379"/>
      <c r="AV22" s="379"/>
      <c r="AW22" s="379"/>
    </row>
    <row r="23" s="376" customFormat="1" ht="3.75" customHeight="1" spans="1:49">
      <c r="A23" s="377"/>
      <c r="B23" s="133"/>
      <c r="C23" s="128"/>
      <c r="D23" s="80"/>
      <c r="E23" s="129"/>
      <c r="F23" s="136"/>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80"/>
      <c r="AE23" s="279"/>
      <c r="AF23" s="80"/>
      <c r="AG23" s="80"/>
      <c r="AH23" s="80"/>
      <c r="AI23" s="379"/>
      <c r="AJ23" s="379"/>
      <c r="AK23" s="379"/>
      <c r="AL23" s="379"/>
      <c r="AM23" s="379"/>
      <c r="AN23" s="379"/>
      <c r="AO23" s="379"/>
      <c r="AP23" s="379"/>
      <c r="AQ23" s="379"/>
      <c r="AR23" s="379"/>
      <c r="AS23" s="379"/>
      <c r="AT23" s="379"/>
      <c r="AU23" s="379"/>
      <c r="AV23" s="379"/>
      <c r="AW23" s="379"/>
    </row>
    <row r="24" s="376" customFormat="1" ht="11.25" customHeight="1" spans="1:49">
      <c r="A24" s="377"/>
      <c r="B24" s="133"/>
      <c r="C24" s="128"/>
      <c r="D24" s="80"/>
      <c r="E24" s="129" t="s">
        <v>1702</v>
      </c>
      <c r="F24" s="136"/>
      <c r="G24" s="137"/>
      <c r="H24" s="137"/>
      <c r="I24" s="137"/>
      <c r="J24" s="137"/>
      <c r="K24" s="137"/>
      <c r="L24" s="137"/>
      <c r="M24" s="137"/>
      <c r="N24" s="137"/>
      <c r="O24" s="137"/>
      <c r="P24" s="137"/>
      <c r="Q24" s="4052" t="s">
        <v>405</v>
      </c>
      <c r="R24" s="385"/>
      <c r="S24" s="386"/>
      <c r="T24" s="387"/>
      <c r="U24" s="137"/>
      <c r="V24" s="137"/>
      <c r="W24" s="159"/>
      <c r="X24" s="385"/>
      <c r="Y24" s="386"/>
      <c r="Z24" s="387"/>
      <c r="AA24" s="137"/>
      <c r="AB24" s="137"/>
      <c r="AC24" s="137"/>
      <c r="AD24" s="80"/>
      <c r="AE24" s="279"/>
      <c r="AF24" s="80"/>
      <c r="AG24" s="80"/>
      <c r="AH24" s="80"/>
      <c r="AI24" s="379"/>
      <c r="AJ24" s="379"/>
      <c r="AK24" s="379"/>
      <c r="AL24" s="379"/>
      <c r="AM24" s="379"/>
      <c r="AN24" s="379"/>
      <c r="AO24" s="379"/>
      <c r="AP24" s="379"/>
      <c r="AQ24" s="379"/>
      <c r="AR24" s="379"/>
      <c r="AS24" s="379"/>
      <c r="AT24" s="379"/>
      <c r="AU24" s="379"/>
      <c r="AV24" s="379"/>
      <c r="AW24" s="379"/>
    </row>
    <row r="25" s="376" customFormat="1" ht="11.25" customHeight="1" spans="1:49">
      <c r="A25" s="377"/>
      <c r="B25" s="133"/>
      <c r="C25" s="128"/>
      <c r="D25" s="80"/>
      <c r="E25" s="388" t="s">
        <v>1703</v>
      </c>
      <c r="F25" s="136"/>
      <c r="G25" s="137"/>
      <c r="H25" s="137"/>
      <c r="I25" s="137"/>
      <c r="J25" s="137"/>
      <c r="K25" s="137"/>
      <c r="L25" s="137"/>
      <c r="M25" s="137"/>
      <c r="N25" s="137"/>
      <c r="O25" s="137"/>
      <c r="P25" s="137"/>
      <c r="Q25" s="159"/>
      <c r="R25" s="389"/>
      <c r="S25" s="390"/>
      <c r="T25" s="391"/>
      <c r="U25" s="137"/>
      <c r="V25" s="137"/>
      <c r="W25" s="159"/>
      <c r="X25" s="389"/>
      <c r="Y25" s="390"/>
      <c r="Z25" s="391"/>
      <c r="AA25" s="137"/>
      <c r="AB25" s="137"/>
      <c r="AC25" s="137"/>
      <c r="AD25" s="80"/>
      <c r="AE25" s="279"/>
      <c r="AF25" s="80"/>
      <c r="AG25" s="80"/>
      <c r="AH25" s="80"/>
      <c r="AI25" s="379"/>
      <c r="AJ25" s="379"/>
      <c r="AK25" s="379"/>
      <c r="AL25" s="379"/>
      <c r="AM25" s="379"/>
      <c r="AN25" s="379"/>
      <c r="AO25" s="379"/>
      <c r="AP25" s="379"/>
      <c r="AQ25" s="379"/>
      <c r="AR25" s="379"/>
      <c r="AS25" s="379"/>
      <c r="AT25" s="379"/>
      <c r="AU25" s="379"/>
      <c r="AV25" s="379"/>
      <c r="AW25" s="379"/>
    </row>
    <row r="26" s="376" customFormat="1" ht="9.75" customHeight="1" spans="1:49">
      <c r="A26" s="377"/>
      <c r="B26" s="133"/>
      <c r="C26" s="135"/>
      <c r="D26" s="80"/>
      <c r="E26" s="129"/>
      <c r="F26" s="136"/>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80"/>
      <c r="AE26" s="279"/>
      <c r="AF26" s="80"/>
      <c r="AG26" s="80"/>
      <c r="AH26" s="80"/>
      <c r="AI26" s="379"/>
      <c r="AJ26" s="379"/>
      <c r="AK26" s="379"/>
      <c r="AL26" s="379"/>
      <c r="AM26" s="379"/>
      <c r="AN26" s="379"/>
      <c r="AO26" s="379"/>
      <c r="AP26" s="379"/>
      <c r="AQ26" s="379"/>
      <c r="AR26" s="379"/>
      <c r="AS26" s="379"/>
      <c r="AT26" s="379"/>
      <c r="AU26" s="379"/>
      <c r="AV26" s="379"/>
      <c r="AW26" s="379"/>
    </row>
    <row r="27" s="376" customFormat="1" ht="11.25" customHeight="1" spans="1:49">
      <c r="A27" s="377"/>
      <c r="B27" s="133"/>
      <c r="C27" s="128"/>
      <c r="D27" s="80"/>
      <c r="E27" s="129" t="s">
        <v>1704</v>
      </c>
      <c r="F27" s="136"/>
      <c r="G27" s="137"/>
      <c r="H27" s="137"/>
      <c r="I27" s="137"/>
      <c r="J27" s="137"/>
      <c r="K27" s="137"/>
      <c r="L27" s="137"/>
      <c r="M27" s="137"/>
      <c r="N27" s="137"/>
      <c r="O27" s="137"/>
      <c r="P27" s="137"/>
      <c r="Q27" s="4052" t="s">
        <v>411</v>
      </c>
      <c r="R27" s="385"/>
      <c r="S27" s="386"/>
      <c r="T27" s="387"/>
      <c r="U27" s="137"/>
      <c r="V27" s="137"/>
      <c r="W27" s="159"/>
      <c r="X27" s="385"/>
      <c r="Y27" s="386"/>
      <c r="Z27" s="387"/>
      <c r="AA27" s="137"/>
      <c r="AB27" s="137"/>
      <c r="AC27" s="137"/>
      <c r="AD27" s="80"/>
      <c r="AE27" s="279"/>
      <c r="AF27" s="80"/>
      <c r="AG27" s="80"/>
      <c r="AH27" s="80"/>
      <c r="AI27" s="379"/>
      <c r="AJ27" s="379"/>
      <c r="AK27" s="379"/>
      <c r="AL27" s="379"/>
      <c r="AM27" s="379"/>
      <c r="AN27" s="379"/>
      <c r="AO27" s="379"/>
      <c r="AP27" s="379"/>
      <c r="AQ27" s="379"/>
      <c r="AR27" s="379"/>
      <c r="AS27" s="379"/>
      <c r="AT27" s="379"/>
      <c r="AU27" s="379"/>
      <c r="AV27" s="379"/>
      <c r="AW27" s="379"/>
    </row>
    <row r="28" s="376" customFormat="1" ht="11.25" customHeight="1" spans="1:49">
      <c r="A28" s="377"/>
      <c r="B28" s="133"/>
      <c r="C28" s="128"/>
      <c r="D28" s="80"/>
      <c r="E28" s="388" t="s">
        <v>1705</v>
      </c>
      <c r="F28" s="136"/>
      <c r="G28" s="137"/>
      <c r="H28" s="137"/>
      <c r="I28" s="137"/>
      <c r="J28" s="137"/>
      <c r="K28" s="137"/>
      <c r="L28" s="137"/>
      <c r="M28" s="137"/>
      <c r="N28" s="137"/>
      <c r="O28" s="137"/>
      <c r="P28" s="137"/>
      <c r="Q28" s="159"/>
      <c r="R28" s="389"/>
      <c r="S28" s="390"/>
      <c r="T28" s="391"/>
      <c r="U28" s="137"/>
      <c r="V28" s="137"/>
      <c r="W28" s="159"/>
      <c r="X28" s="389"/>
      <c r="Y28" s="390"/>
      <c r="Z28" s="391"/>
      <c r="AA28" s="137"/>
      <c r="AB28" s="137"/>
      <c r="AC28" s="137"/>
      <c r="AD28" s="80"/>
      <c r="AE28" s="279"/>
      <c r="AF28" s="80"/>
      <c r="AG28" s="80"/>
      <c r="AH28" s="80"/>
      <c r="AI28" s="379"/>
      <c r="AJ28" s="379"/>
      <c r="AK28" s="379"/>
      <c r="AL28" s="379"/>
      <c r="AM28" s="379"/>
      <c r="AN28" s="379"/>
      <c r="AO28" s="379"/>
      <c r="AP28" s="379"/>
      <c r="AQ28" s="379"/>
      <c r="AR28" s="379"/>
      <c r="AS28" s="379"/>
      <c r="AT28" s="379"/>
      <c r="AU28" s="379"/>
      <c r="AV28" s="379"/>
      <c r="AW28" s="379"/>
    </row>
    <row r="29" s="376" customFormat="1" ht="9.75" customHeight="1" spans="1:49">
      <c r="A29" s="377"/>
      <c r="B29" s="133"/>
      <c r="C29" s="135"/>
      <c r="D29" s="80"/>
      <c r="E29" s="129"/>
      <c r="F29" s="136"/>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80"/>
      <c r="AE29" s="279"/>
      <c r="AF29" s="80"/>
      <c r="AG29" s="80"/>
      <c r="AH29" s="80"/>
      <c r="AI29" s="379"/>
      <c r="AJ29" s="379"/>
      <c r="AK29" s="379"/>
      <c r="AL29" s="379"/>
      <c r="AM29" s="379"/>
      <c r="AN29" s="379"/>
      <c r="AO29" s="379"/>
      <c r="AP29" s="379"/>
      <c r="AQ29" s="379"/>
      <c r="AR29" s="379"/>
      <c r="AS29" s="379"/>
      <c r="AT29" s="379"/>
      <c r="AU29" s="379"/>
      <c r="AV29" s="379"/>
      <c r="AW29" s="379"/>
    </row>
    <row r="30" s="376" customFormat="1" ht="11.25" customHeight="1" spans="1:49">
      <c r="A30" s="377"/>
      <c r="B30" s="133"/>
      <c r="C30" s="128"/>
      <c r="D30" s="80"/>
      <c r="E30" s="129" t="s">
        <v>1706</v>
      </c>
      <c r="F30" s="136"/>
      <c r="G30" s="137"/>
      <c r="H30" s="137"/>
      <c r="I30" s="137"/>
      <c r="J30" s="137"/>
      <c r="K30" s="137"/>
      <c r="L30" s="137"/>
      <c r="M30" s="137"/>
      <c r="N30" s="137"/>
      <c r="O30" s="137"/>
      <c r="P30" s="137"/>
      <c r="Q30" s="4052" t="s">
        <v>415</v>
      </c>
      <c r="R30" s="385"/>
      <c r="S30" s="386"/>
      <c r="T30" s="387"/>
      <c r="U30" s="137"/>
      <c r="V30" s="137"/>
      <c r="W30" s="159"/>
      <c r="X30" s="385"/>
      <c r="Y30" s="386"/>
      <c r="Z30" s="387"/>
      <c r="AA30" s="137"/>
      <c r="AB30" s="137"/>
      <c r="AC30" s="137"/>
      <c r="AD30" s="80"/>
      <c r="AE30" s="279"/>
      <c r="AF30" s="80"/>
      <c r="AG30" s="80"/>
      <c r="AH30" s="80"/>
      <c r="AI30" s="379"/>
      <c r="AJ30" s="379"/>
      <c r="AK30" s="379"/>
      <c r="AL30" s="379"/>
      <c r="AM30" s="379"/>
      <c r="AN30" s="379"/>
      <c r="AO30" s="379"/>
      <c r="AP30" s="379"/>
      <c r="AQ30" s="379"/>
      <c r="AR30" s="379"/>
      <c r="AS30" s="379"/>
      <c r="AT30" s="379"/>
      <c r="AU30" s="379"/>
      <c r="AV30" s="379"/>
      <c r="AW30" s="379"/>
    </row>
    <row r="31" s="376" customFormat="1" ht="11.25" customHeight="1" spans="1:49">
      <c r="A31" s="377"/>
      <c r="B31" s="133"/>
      <c r="C31" s="128"/>
      <c r="D31" s="80"/>
      <c r="E31" s="388" t="s">
        <v>1707</v>
      </c>
      <c r="F31" s="136"/>
      <c r="G31" s="137"/>
      <c r="H31" s="137"/>
      <c r="I31" s="137"/>
      <c r="J31" s="137"/>
      <c r="K31" s="137"/>
      <c r="L31" s="137"/>
      <c r="M31" s="137"/>
      <c r="N31" s="137"/>
      <c r="O31" s="137"/>
      <c r="P31" s="137"/>
      <c r="Q31" s="159"/>
      <c r="R31" s="389"/>
      <c r="S31" s="390"/>
      <c r="T31" s="391"/>
      <c r="U31" s="137"/>
      <c r="V31" s="137"/>
      <c r="W31" s="159"/>
      <c r="X31" s="389"/>
      <c r="Y31" s="390"/>
      <c r="Z31" s="391"/>
      <c r="AA31" s="137"/>
      <c r="AB31" s="137"/>
      <c r="AC31" s="137"/>
      <c r="AD31" s="80"/>
      <c r="AE31" s="279"/>
      <c r="AF31" s="80"/>
      <c r="AG31" s="80"/>
      <c r="AH31" s="80"/>
      <c r="AI31" s="379"/>
      <c r="AJ31" s="379"/>
      <c r="AK31" s="379"/>
      <c r="AL31" s="379"/>
      <c r="AM31" s="379"/>
      <c r="AN31" s="379"/>
      <c r="AO31" s="379"/>
      <c r="AP31" s="379"/>
      <c r="AQ31" s="379"/>
      <c r="AR31" s="379"/>
      <c r="AS31" s="379"/>
      <c r="AT31" s="379"/>
      <c r="AU31" s="379"/>
      <c r="AV31" s="379"/>
      <c r="AW31" s="379"/>
    </row>
    <row r="32" s="376" customFormat="1" ht="9.75" customHeight="1" spans="1:49">
      <c r="A32" s="377"/>
      <c r="B32" s="133"/>
      <c r="C32" s="135"/>
      <c r="D32" s="80"/>
      <c r="E32" s="129"/>
      <c r="F32" s="136"/>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80"/>
      <c r="AE32" s="279"/>
      <c r="AF32" s="80"/>
      <c r="AG32" s="80"/>
      <c r="AH32" s="80"/>
      <c r="AI32" s="379"/>
      <c r="AJ32" s="379"/>
      <c r="AK32" s="379"/>
      <c r="AL32" s="379"/>
      <c r="AM32" s="379"/>
      <c r="AN32" s="379"/>
      <c r="AO32" s="379"/>
      <c r="AP32" s="379"/>
      <c r="AQ32" s="379"/>
      <c r="AR32" s="379"/>
      <c r="AS32" s="379"/>
      <c r="AT32" s="379"/>
      <c r="AU32" s="379"/>
      <c r="AV32" s="379"/>
      <c r="AW32" s="379"/>
    </row>
    <row r="33" s="376" customFormat="1" ht="11.25" customHeight="1" spans="1:49">
      <c r="A33" s="377"/>
      <c r="B33" s="133"/>
      <c r="C33" s="128"/>
      <c r="D33" s="80"/>
      <c r="E33" s="129" t="s">
        <v>1708</v>
      </c>
      <c r="F33" s="136"/>
      <c r="G33" s="137"/>
      <c r="H33" s="137"/>
      <c r="I33" s="137"/>
      <c r="J33" s="137"/>
      <c r="K33" s="137"/>
      <c r="L33" s="137"/>
      <c r="M33" s="137"/>
      <c r="N33" s="137"/>
      <c r="O33" s="137"/>
      <c r="P33" s="137"/>
      <c r="Q33" s="4052" t="s">
        <v>419</v>
      </c>
      <c r="R33" s="385"/>
      <c r="S33" s="386"/>
      <c r="T33" s="387"/>
      <c r="U33" s="137"/>
      <c r="V33" s="137"/>
      <c r="W33" s="159"/>
      <c r="X33" s="385"/>
      <c r="Y33" s="386"/>
      <c r="Z33" s="387"/>
      <c r="AA33" s="137"/>
      <c r="AB33" s="137"/>
      <c r="AC33" s="137"/>
      <c r="AD33" s="80"/>
      <c r="AE33" s="279"/>
      <c r="AF33" s="80"/>
      <c r="AG33" s="80"/>
      <c r="AH33" s="80"/>
      <c r="AI33" s="379"/>
      <c r="AJ33" s="379"/>
      <c r="AK33" s="379"/>
      <c r="AL33" s="379"/>
      <c r="AM33" s="379"/>
      <c r="AN33" s="379"/>
      <c r="AO33" s="379"/>
      <c r="AP33" s="379"/>
      <c r="AQ33" s="379"/>
      <c r="AR33" s="379"/>
      <c r="AS33" s="379"/>
      <c r="AT33" s="379"/>
      <c r="AU33" s="379"/>
      <c r="AV33" s="379"/>
      <c r="AW33" s="379"/>
    </row>
    <row r="34" s="376" customFormat="1" ht="11.25" customHeight="1" spans="1:49">
      <c r="A34" s="377"/>
      <c r="B34" s="133"/>
      <c r="C34" s="128"/>
      <c r="D34" s="80"/>
      <c r="E34" s="388" t="s">
        <v>1709</v>
      </c>
      <c r="F34" s="136"/>
      <c r="G34" s="137"/>
      <c r="H34" s="137"/>
      <c r="I34" s="137"/>
      <c r="J34" s="137"/>
      <c r="K34" s="137"/>
      <c r="L34" s="137"/>
      <c r="M34" s="137"/>
      <c r="N34" s="137"/>
      <c r="O34" s="137"/>
      <c r="P34" s="137"/>
      <c r="Q34" s="159"/>
      <c r="R34" s="389"/>
      <c r="S34" s="390"/>
      <c r="T34" s="391"/>
      <c r="U34" s="137"/>
      <c r="V34" s="137"/>
      <c r="W34" s="159"/>
      <c r="X34" s="389"/>
      <c r="Y34" s="390"/>
      <c r="Z34" s="391"/>
      <c r="AA34" s="137"/>
      <c r="AB34" s="137"/>
      <c r="AC34" s="137"/>
      <c r="AD34" s="80"/>
      <c r="AE34" s="279"/>
      <c r="AF34" s="80"/>
      <c r="AG34" s="80"/>
      <c r="AH34" s="80"/>
      <c r="AI34" s="379"/>
      <c r="AJ34" s="379"/>
      <c r="AK34" s="379"/>
      <c r="AL34" s="379"/>
      <c r="AM34" s="379"/>
      <c r="AN34" s="379"/>
      <c r="AO34" s="379"/>
      <c r="AP34" s="379"/>
      <c r="AQ34" s="379"/>
      <c r="AR34" s="379"/>
      <c r="AS34" s="379"/>
      <c r="AT34" s="379"/>
      <c r="AU34" s="379"/>
      <c r="AV34" s="379"/>
      <c r="AW34" s="379"/>
    </row>
    <row r="35" s="376" customFormat="1" ht="9.75" customHeight="1" spans="1:49">
      <c r="A35" s="377"/>
      <c r="B35" s="133"/>
      <c r="C35" s="135"/>
      <c r="D35" s="80"/>
      <c r="E35" s="129"/>
      <c r="F35" s="136"/>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80"/>
      <c r="AE35" s="279"/>
      <c r="AF35" s="80"/>
      <c r="AG35" s="80"/>
      <c r="AH35" s="80"/>
      <c r="AI35" s="379"/>
      <c r="AJ35" s="379"/>
      <c r="AK35" s="379"/>
      <c r="AL35" s="379"/>
      <c r="AM35" s="379"/>
      <c r="AN35" s="379"/>
      <c r="AO35" s="379"/>
      <c r="AP35" s="379"/>
      <c r="AQ35" s="379"/>
      <c r="AR35" s="379"/>
      <c r="AS35" s="379"/>
      <c r="AT35" s="379"/>
      <c r="AU35" s="379"/>
      <c r="AV35" s="379"/>
      <c r="AW35" s="379"/>
    </row>
    <row r="36" customHeight="1" spans="1:49">
      <c r="B36" s="392"/>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4"/>
    </row>
    <row r="37" customHeight="1" spans="1:49">
      <c r="B37" s="392"/>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4"/>
    </row>
    <row r="53" customHeight="1" spans="1:35">
      <c r="A53" s="395">
        <v>39</v>
      </c>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274"/>
    </row>
  </sheetData>
  <sheetProtection selectLockedCells="1" selectUnlockedCells="1"/>
  <mergeCells count="30">
    <mergeCell ref="A1:AH1"/>
    <mergeCell ref="A2:AH2"/>
    <mergeCell ref="A3:AH3"/>
    <mergeCell ref="Q14:U14"/>
    <mergeCell ref="W14:AA14"/>
    <mergeCell ref="Q15:U15"/>
    <mergeCell ref="W15:AA15"/>
    <mergeCell ref="A53:AH53"/>
    <mergeCell ref="Q18:Q19"/>
    <mergeCell ref="Q24:Q25"/>
    <mergeCell ref="Q27:Q28"/>
    <mergeCell ref="Q30:Q31"/>
    <mergeCell ref="Q33:Q34"/>
    <mergeCell ref="W18:W19"/>
    <mergeCell ref="W24:W25"/>
    <mergeCell ref="W27:W28"/>
    <mergeCell ref="W30:W31"/>
    <mergeCell ref="W33:W34"/>
    <mergeCell ref="R33:T34"/>
    <mergeCell ref="X33:Z34"/>
    <mergeCell ref="B5:F6"/>
    <mergeCell ref="G5:H6"/>
    <mergeCell ref="R27:T28"/>
    <mergeCell ref="X27:Z28"/>
    <mergeCell ref="R30:T31"/>
    <mergeCell ref="X30:Z31"/>
    <mergeCell ref="R24:T25"/>
    <mergeCell ref="X24:Z25"/>
    <mergeCell ref="R18:T19"/>
    <mergeCell ref="X18:Z19"/>
  </mergeCells>
  <printOptions horizontalCentered="1" verticalCentered="1"/>
  <pageMargins left="0.15748031496063" right="0.196850393700787" top="0.31496062992126" bottom="0.275590551181102" header="0.511811023622047" footer="0.511811023622047"/>
  <pageSetup paperSize="9" scale="66" firstPageNumber="2" orientation="portrait" useFirstPageNumber="1" horizontalDpi="300" verticalDpi="300"/>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X184"/>
  <sheetViews>
    <sheetView showGridLines="0" view="pageBreakPreview" zoomScaleNormal="100" topLeftCell="A55" workbookViewId="0">
      <selection activeCell="O48" sqref="O48:Q49"/>
    </sheetView>
  </sheetViews>
  <sheetFormatPr defaultColWidth="9.14285714285714" defaultRowHeight="11.25"/>
  <cols>
    <col min="1" max="1" width="3.71428571428571" style="178" customWidth="1"/>
    <col min="2" max="2" width="3.42857142857143" style="179" customWidth="1"/>
    <col min="3" max="3" width="1.71428571428571" style="179" customWidth="1"/>
    <col min="4" max="4" width="3.85714285714286" style="179" customWidth="1"/>
    <col min="5" max="5" width="4.85714285714286" style="179" customWidth="1"/>
    <col min="6" max="6" width="3.85714285714286" style="179" customWidth="1"/>
    <col min="7" max="7" width="3.42857142857143" style="179" customWidth="1"/>
    <col min="8" max="20" width="3.85714285714286" style="179" customWidth="1"/>
    <col min="21" max="21" width="5" style="179" customWidth="1"/>
    <col min="22" max="37" width="3.85714285714286" style="179" customWidth="1"/>
    <col min="38" max="39" width="3.71428571428571" style="179" customWidth="1"/>
    <col min="40" max="16384" width="9.14285714285714" style="179"/>
  </cols>
  <sheetData>
    <row r="1" ht="12" spans="1:45">
      <c r="A1" s="67" t="s">
        <v>1311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45">
      <c r="A2" s="68" t="s">
        <v>108</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row>
    <row r="3" spans="1:45">
      <c r="A3" s="69" t="s">
        <v>1312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row>
    <row r="4" ht="12.95" customHeight="1" spans="1:45">
      <c r="A4" s="195"/>
      <c r="B4" s="186"/>
      <c r="C4" s="186"/>
      <c r="D4" s="186"/>
      <c r="E4" s="186"/>
      <c r="F4" s="186"/>
      <c r="G4" s="203"/>
      <c r="H4" s="203"/>
      <c r="I4" s="203"/>
      <c r="J4" s="203"/>
      <c r="K4" s="203"/>
      <c r="L4" s="211"/>
      <c r="M4" s="211"/>
      <c r="N4" s="211"/>
      <c r="O4" s="194"/>
      <c r="P4" s="194"/>
      <c r="Q4" s="194"/>
      <c r="R4" s="194"/>
      <c r="S4" s="325"/>
      <c r="T4" s="326"/>
      <c r="U4" s="326"/>
      <c r="V4" s="326"/>
      <c r="W4" s="194"/>
      <c r="X4" s="194"/>
      <c r="Y4" s="194"/>
      <c r="Z4" s="194"/>
      <c r="AA4" s="194"/>
      <c r="AB4" s="194"/>
      <c r="AC4" s="194"/>
      <c r="AD4" s="194"/>
      <c r="AE4" s="194"/>
      <c r="AF4" s="150"/>
      <c r="AG4" s="150"/>
      <c r="AH4" s="150"/>
      <c r="AI4" s="150"/>
      <c r="AJ4" s="150"/>
      <c r="AK4" s="150"/>
      <c r="AL4" s="150"/>
      <c r="AM4" s="150"/>
    </row>
    <row r="5" ht="15" customHeight="1" spans="1:45">
      <c r="A5" s="187"/>
      <c r="B5" s="188" t="s">
        <v>1313</v>
      </c>
      <c r="C5" s="189"/>
      <c r="D5" s="189"/>
      <c r="E5" s="189"/>
      <c r="F5" s="189"/>
      <c r="G5" s="190"/>
      <c r="H5" s="74" t="s">
        <v>1710</v>
      </c>
      <c r="I5" s="75"/>
      <c r="J5" s="191"/>
      <c r="K5" s="192" t="s">
        <v>1711</v>
      </c>
      <c r="L5" s="193"/>
      <c r="M5" s="193"/>
      <c r="N5" s="193"/>
      <c r="O5" s="194"/>
      <c r="P5" s="194"/>
      <c r="Q5" s="194"/>
      <c r="R5" s="194"/>
      <c r="S5" s="194"/>
      <c r="T5" s="194"/>
      <c r="U5" s="194"/>
      <c r="V5" s="194"/>
      <c r="W5" s="194"/>
      <c r="X5" s="194"/>
      <c r="Y5" s="194"/>
      <c r="Z5" s="194"/>
      <c r="AA5" s="194"/>
      <c r="AB5" s="194"/>
      <c r="AC5" s="194"/>
      <c r="AD5" s="194"/>
      <c r="AE5" s="194"/>
      <c r="AF5" s="150"/>
      <c r="AG5" s="150"/>
      <c r="AH5" s="150"/>
      <c r="AI5" s="150"/>
      <c r="AJ5" s="150"/>
      <c r="AK5" s="150"/>
      <c r="AL5" s="150"/>
      <c r="AM5" s="150"/>
    </row>
    <row r="6" ht="15" customHeight="1" spans="1:45">
      <c r="A6" s="195"/>
      <c r="B6" s="196"/>
      <c r="C6" s="197"/>
      <c r="D6" s="197"/>
      <c r="E6" s="197"/>
      <c r="F6" s="197"/>
      <c r="G6" s="198"/>
      <c r="H6" s="83"/>
      <c r="I6" s="84"/>
      <c r="J6" s="199"/>
      <c r="K6" s="85" t="s">
        <v>1712</v>
      </c>
      <c r="L6" s="200"/>
      <c r="M6" s="200"/>
      <c r="N6" s="200"/>
      <c r="O6" s="201"/>
      <c r="P6" s="201"/>
      <c r="Q6" s="201"/>
      <c r="R6" s="201"/>
      <c r="S6" s="150"/>
      <c r="T6" s="150"/>
      <c r="U6" s="150"/>
      <c r="V6" s="150"/>
      <c r="W6" s="150"/>
      <c r="X6" s="150"/>
      <c r="Y6" s="150"/>
      <c r="Z6" s="150"/>
      <c r="AA6" s="150"/>
      <c r="AB6" s="150"/>
      <c r="AC6" s="150"/>
      <c r="AD6" s="150"/>
      <c r="AE6" s="150"/>
      <c r="AF6" s="327"/>
      <c r="AG6" s="202"/>
      <c r="AH6" s="203"/>
      <c r="AI6" s="203"/>
      <c r="AJ6" s="203"/>
      <c r="AK6" s="203"/>
      <c r="AL6" s="203"/>
      <c r="AM6" s="203"/>
      <c r="AN6" s="204"/>
      <c r="AO6" s="204"/>
      <c r="AP6" s="204"/>
      <c r="AQ6" s="204"/>
      <c r="AR6" s="204"/>
      <c r="AS6" s="204"/>
    </row>
    <row r="7" ht="12" customHeight="1" spans="1:45">
      <c r="A7" s="187"/>
      <c r="B7" s="328"/>
      <c r="C7" s="132"/>
      <c r="D7" s="132"/>
      <c r="E7" s="186"/>
      <c r="F7" s="329"/>
      <c r="G7" s="330"/>
      <c r="H7" s="331"/>
      <c r="I7" s="330"/>
      <c r="J7" s="330"/>
      <c r="K7" s="330"/>
      <c r="L7" s="332"/>
      <c r="M7" s="332"/>
      <c r="N7" s="332"/>
      <c r="O7" s="185"/>
      <c r="P7" s="185"/>
      <c r="Q7" s="185"/>
      <c r="R7" s="185"/>
      <c r="S7" s="184"/>
      <c r="T7" s="184"/>
      <c r="U7" s="184"/>
      <c r="V7" s="184"/>
      <c r="W7" s="185"/>
      <c r="X7" s="185"/>
      <c r="Y7" s="185"/>
      <c r="Z7" s="185"/>
      <c r="AA7" s="185"/>
      <c r="AB7" s="185"/>
      <c r="AC7" s="185"/>
      <c r="AD7" s="185"/>
      <c r="AE7" s="185"/>
      <c r="AF7" s="185"/>
      <c r="AG7" s="333"/>
      <c r="AH7" s="186"/>
      <c r="AI7" s="186"/>
      <c r="AJ7" s="186"/>
      <c r="AK7" s="186"/>
      <c r="AL7" s="186"/>
      <c r="AM7" s="186"/>
    </row>
    <row r="8" ht="7.5" customHeight="1" spans="1:45">
      <c r="A8" s="187"/>
      <c r="B8" s="328"/>
      <c r="C8" s="132"/>
      <c r="D8" s="132"/>
      <c r="E8" s="186"/>
      <c r="F8" s="329"/>
      <c r="G8" s="330"/>
      <c r="H8" s="331"/>
      <c r="I8" s="330"/>
      <c r="J8" s="330"/>
      <c r="K8" s="330"/>
      <c r="L8" s="332"/>
      <c r="M8" s="332"/>
      <c r="N8" s="332"/>
      <c r="O8" s="185"/>
      <c r="P8" s="185"/>
      <c r="Q8" s="185"/>
      <c r="R8" s="185"/>
      <c r="S8" s="184"/>
      <c r="T8" s="184"/>
      <c r="U8" s="184"/>
      <c r="V8" s="184"/>
      <c r="W8" s="185"/>
      <c r="X8" s="185"/>
      <c r="Y8" s="185"/>
      <c r="Z8" s="185"/>
      <c r="AA8" s="185"/>
      <c r="AB8" s="185"/>
      <c r="AC8" s="185"/>
      <c r="AD8" s="185"/>
      <c r="AE8" s="185"/>
      <c r="AF8" s="185"/>
      <c r="AG8" s="333"/>
      <c r="AH8" s="186"/>
      <c r="AI8" s="186"/>
      <c r="AJ8" s="186"/>
      <c r="AK8" s="186"/>
      <c r="AL8" s="186"/>
      <c r="AM8" s="186"/>
    </row>
    <row r="9" ht="12" customHeight="1" spans="1:45">
      <c r="A9" s="179"/>
      <c r="B9" s="334" t="s">
        <v>1713</v>
      </c>
      <c r="D9" s="128" t="s">
        <v>1714</v>
      </c>
      <c r="E9" s="128"/>
      <c r="F9" s="335"/>
      <c r="G9" s="92"/>
      <c r="H9" s="92"/>
      <c r="I9" s="92"/>
      <c r="J9" s="92"/>
      <c r="K9" s="92"/>
      <c r="L9" s="92"/>
      <c r="M9" s="92"/>
      <c r="N9" s="92"/>
      <c r="O9" s="92"/>
      <c r="P9" s="92"/>
      <c r="Q9" s="92"/>
      <c r="R9" s="92"/>
      <c r="S9" s="92"/>
      <c r="T9" s="92"/>
      <c r="U9" s="92"/>
      <c r="V9" s="184"/>
      <c r="W9" s="185"/>
      <c r="X9" s="185"/>
      <c r="Y9" s="185"/>
      <c r="Z9" s="185"/>
      <c r="AA9" s="185"/>
      <c r="AB9" s="185"/>
      <c r="AC9" s="185"/>
      <c r="AD9" s="185"/>
      <c r="AE9" s="185"/>
      <c r="AF9" s="185"/>
      <c r="AG9" s="333"/>
      <c r="AH9" s="186"/>
      <c r="AI9" s="186"/>
      <c r="AJ9" s="186"/>
      <c r="AK9" s="186"/>
      <c r="AL9" s="186"/>
      <c r="AM9" s="186"/>
    </row>
    <row r="10" ht="12" customHeight="1" spans="1:45">
      <c r="A10" s="334"/>
      <c r="B10" s="159"/>
      <c r="D10" s="135" t="s">
        <v>1715</v>
      </c>
      <c r="E10" s="128"/>
      <c r="F10" s="210"/>
      <c r="G10" s="143"/>
      <c r="H10" s="143"/>
      <c r="I10" s="143"/>
      <c r="J10" s="143"/>
      <c r="K10" s="143"/>
      <c r="L10" s="143"/>
      <c r="M10" s="143"/>
      <c r="N10" s="143"/>
      <c r="O10" s="143"/>
      <c r="P10" s="143"/>
      <c r="Q10" s="143"/>
      <c r="R10" s="143"/>
      <c r="S10" s="143"/>
      <c r="T10" s="143"/>
      <c r="U10" s="143"/>
      <c r="V10" s="184"/>
      <c r="W10" s="185"/>
      <c r="X10" s="185"/>
      <c r="Y10" s="185"/>
      <c r="Z10" s="185"/>
      <c r="AA10" s="185"/>
      <c r="AB10" s="185"/>
      <c r="AC10" s="185"/>
      <c r="AD10" s="185"/>
      <c r="AE10" s="185"/>
      <c r="AF10" s="185"/>
      <c r="AG10" s="333"/>
      <c r="AH10" s="186"/>
      <c r="AI10" s="186"/>
      <c r="AJ10" s="186"/>
      <c r="AK10" s="186"/>
      <c r="AL10" s="186"/>
      <c r="AM10" s="186"/>
    </row>
    <row r="11" ht="4.5" customHeight="1" spans="1:45">
      <c r="A11" s="336"/>
      <c r="B11" s="159"/>
      <c r="C11" s="135"/>
      <c r="D11" s="132"/>
      <c r="E11" s="128"/>
      <c r="F11" s="210"/>
      <c r="G11" s="143"/>
      <c r="H11" s="143"/>
      <c r="I11" s="143"/>
      <c r="J11" s="143"/>
      <c r="K11" s="143"/>
      <c r="L11" s="143"/>
      <c r="M11" s="143"/>
      <c r="N11" s="143"/>
      <c r="O11" s="143"/>
      <c r="P11" s="143"/>
      <c r="Q11" s="143"/>
      <c r="R11" s="143"/>
      <c r="S11" s="143"/>
      <c r="T11" s="143"/>
      <c r="U11" s="143"/>
      <c r="V11" s="184"/>
      <c r="W11" s="185"/>
      <c r="X11" s="185"/>
      <c r="Y11" s="185"/>
      <c r="Z11" s="185"/>
      <c r="AA11" s="185"/>
      <c r="AB11" s="185"/>
      <c r="AC11" s="185"/>
      <c r="AD11" s="185"/>
      <c r="AE11" s="185"/>
      <c r="AF11" s="185"/>
      <c r="AG11" s="333"/>
      <c r="AH11" s="186"/>
      <c r="AI11" s="186"/>
      <c r="AJ11" s="186"/>
      <c r="AK11" s="186"/>
      <c r="AL11" s="186"/>
      <c r="AM11" s="186"/>
    </row>
    <row r="12" ht="12" customHeight="1" spans="1:45">
      <c r="A12" s="183"/>
      <c r="C12" s="147"/>
      <c r="D12" s="147"/>
      <c r="E12" s="183">
        <v>342101</v>
      </c>
      <c r="F12" s="183"/>
      <c r="G12" s="147"/>
      <c r="H12" s="147"/>
      <c r="I12" s="147"/>
      <c r="J12" s="147"/>
      <c r="K12" s="147"/>
      <c r="L12" s="147"/>
      <c r="M12" s="147"/>
      <c r="N12" s="147"/>
      <c r="O12" s="102"/>
      <c r="P12" s="183"/>
      <c r="Q12" s="183"/>
      <c r="R12" s="132"/>
      <c r="S12" s="132"/>
      <c r="T12" s="337"/>
      <c r="U12" s="132"/>
      <c r="V12" s="184"/>
      <c r="W12" s="185"/>
      <c r="X12" s="185"/>
      <c r="Y12" s="185"/>
      <c r="Z12" s="185"/>
      <c r="AA12" s="185"/>
      <c r="AB12" s="185"/>
      <c r="AC12" s="185"/>
      <c r="AD12" s="185"/>
      <c r="AE12" s="185"/>
      <c r="AF12" s="185"/>
      <c r="AG12" s="333"/>
      <c r="AH12" s="186"/>
      <c r="AI12" s="186"/>
      <c r="AJ12" s="186"/>
      <c r="AK12" s="186"/>
      <c r="AL12" s="186"/>
      <c r="AM12" s="186"/>
    </row>
    <row r="13" customHeight="1" spans="1:45">
      <c r="A13" s="183"/>
      <c r="B13" s="132"/>
      <c r="E13" s="105">
        <v>1</v>
      </c>
      <c r="F13" s="106"/>
      <c r="G13" s="107" t="s">
        <v>1325</v>
      </c>
      <c r="H13" s="108"/>
      <c r="I13" s="108"/>
      <c r="J13" s="105">
        <v>2</v>
      </c>
      <c r="K13" s="106"/>
      <c r="L13" s="107" t="s">
        <v>1330</v>
      </c>
      <c r="M13" s="108"/>
      <c r="N13" s="108"/>
      <c r="O13" s="108"/>
      <c r="P13" s="93"/>
      <c r="Q13" s="93"/>
      <c r="R13" s="93"/>
      <c r="S13" s="93"/>
      <c r="T13" s="93"/>
      <c r="U13" s="147"/>
      <c r="V13" s="184"/>
      <c r="W13" s="185"/>
      <c r="X13" s="185"/>
      <c r="Y13" s="185"/>
      <c r="Z13" s="185"/>
      <c r="AA13" s="185"/>
      <c r="AB13" s="185"/>
      <c r="AC13" s="185"/>
      <c r="AD13" s="185"/>
      <c r="AE13" s="185"/>
      <c r="AF13" s="185"/>
      <c r="AG13" s="333"/>
      <c r="AH13" s="186"/>
      <c r="AI13" s="186"/>
      <c r="AJ13" s="186"/>
      <c r="AK13" s="186"/>
      <c r="AL13" s="186"/>
      <c r="AM13" s="186"/>
    </row>
    <row r="14" customHeight="1" spans="1:45">
      <c r="A14" s="183"/>
      <c r="B14" s="132"/>
      <c r="E14" s="105"/>
      <c r="F14" s="112"/>
      <c r="G14" s="107"/>
      <c r="H14" s="108"/>
      <c r="I14" s="108"/>
      <c r="J14" s="105"/>
      <c r="K14" s="112"/>
      <c r="L14" s="107"/>
      <c r="M14" s="108"/>
      <c r="N14" s="108"/>
      <c r="O14" s="108"/>
      <c r="P14" s="132"/>
      <c r="Q14" s="305"/>
      <c r="R14" s="305"/>
      <c r="S14" s="305"/>
      <c r="T14" s="305"/>
      <c r="U14" s="293"/>
      <c r="V14" s="184"/>
      <c r="W14" s="185"/>
      <c r="X14" s="185"/>
      <c r="Y14" s="185"/>
      <c r="Z14" s="185"/>
      <c r="AA14" s="185"/>
      <c r="AB14" s="185"/>
      <c r="AC14" s="185"/>
      <c r="AD14" s="185"/>
      <c r="AE14" s="185"/>
      <c r="AF14" s="185"/>
      <c r="AG14" s="333"/>
      <c r="AH14" s="186"/>
      <c r="AI14" s="186"/>
      <c r="AJ14" s="186"/>
      <c r="AK14" s="186"/>
      <c r="AL14" s="186"/>
      <c r="AM14" s="186"/>
    </row>
    <row r="15" customHeight="1" spans="1:45">
      <c r="A15" s="323"/>
      <c r="B15" s="168"/>
      <c r="C15" s="163"/>
      <c r="D15" s="163"/>
      <c r="E15" s="163"/>
      <c r="F15" s="163"/>
      <c r="G15" s="338"/>
      <c r="H15" s="163"/>
      <c r="I15" s="163"/>
      <c r="J15" s="163"/>
      <c r="K15" s="163"/>
      <c r="L15" s="163"/>
      <c r="M15" s="168"/>
      <c r="N15" s="339"/>
      <c r="O15" s="339"/>
      <c r="P15" s="168"/>
      <c r="Q15" s="340"/>
      <c r="R15" s="340"/>
      <c r="S15" s="340"/>
      <c r="T15" s="340"/>
      <c r="U15" s="341"/>
      <c r="V15" s="342"/>
      <c r="W15" s="343"/>
      <c r="X15" s="343"/>
      <c r="Y15" s="343"/>
      <c r="Z15" s="343"/>
      <c r="AA15" s="343"/>
      <c r="AB15" s="343"/>
      <c r="AC15" s="343"/>
      <c r="AD15" s="343"/>
      <c r="AE15" s="343"/>
      <c r="AF15" s="343"/>
      <c r="AG15" s="344"/>
      <c r="AH15" s="220"/>
      <c r="AI15" s="220"/>
      <c r="AJ15" s="220"/>
      <c r="AK15" s="220"/>
      <c r="AL15" s="186"/>
      <c r="AM15" s="186"/>
    </row>
    <row r="16" ht="7.5" customHeight="1" spans="1:45">
      <c r="A16" s="187"/>
      <c r="B16" s="328"/>
      <c r="C16" s="132"/>
      <c r="D16" s="132"/>
      <c r="E16" s="186"/>
      <c r="F16" s="329"/>
      <c r="G16" s="330"/>
      <c r="H16" s="331"/>
      <c r="I16" s="330"/>
      <c r="J16" s="330"/>
      <c r="K16" s="330"/>
      <c r="L16" s="332"/>
      <c r="M16" s="332"/>
      <c r="N16" s="332"/>
      <c r="O16" s="185"/>
      <c r="P16" s="185"/>
      <c r="Q16" s="185"/>
      <c r="R16" s="185"/>
      <c r="S16" s="184"/>
      <c r="T16" s="184"/>
      <c r="U16" s="184"/>
      <c r="V16" s="184"/>
      <c r="W16" s="185"/>
      <c r="X16" s="185"/>
      <c r="Y16" s="185"/>
      <c r="Z16" s="185"/>
      <c r="AA16" s="185"/>
      <c r="AB16" s="185"/>
      <c r="AC16" s="185"/>
      <c r="AD16" s="185"/>
      <c r="AE16" s="185"/>
      <c r="AF16" s="185"/>
      <c r="AG16" s="333"/>
      <c r="AH16" s="186"/>
      <c r="AI16" s="186"/>
      <c r="AJ16" s="186"/>
      <c r="AK16" s="186"/>
      <c r="AL16" s="186"/>
      <c r="AM16" s="186"/>
    </row>
    <row r="17" ht="12" customHeight="1" spans="1:39">
      <c r="A17" s="179"/>
      <c r="B17" s="334" t="s">
        <v>1716</v>
      </c>
      <c r="D17" s="128" t="s">
        <v>1717</v>
      </c>
      <c r="E17" s="128"/>
      <c r="F17" s="335"/>
      <c r="G17" s="92"/>
      <c r="H17" s="92"/>
      <c r="I17" s="92"/>
      <c r="J17" s="92"/>
      <c r="K17" s="92"/>
      <c r="L17" s="92"/>
      <c r="M17" s="92"/>
      <c r="N17" s="92"/>
      <c r="O17" s="92"/>
      <c r="P17" s="92"/>
      <c r="Q17" s="92"/>
      <c r="R17" s="92"/>
      <c r="S17" s="92"/>
      <c r="T17" s="92"/>
      <c r="U17" s="92"/>
      <c r="V17" s="184"/>
      <c r="W17" s="185"/>
      <c r="X17" s="185"/>
      <c r="Y17" s="185"/>
      <c r="Z17" s="185"/>
      <c r="AA17" s="185"/>
      <c r="AB17" s="185"/>
      <c r="AC17" s="185"/>
      <c r="AD17" s="185"/>
      <c r="AE17" s="185"/>
      <c r="AF17" s="185"/>
      <c r="AG17" s="333"/>
      <c r="AH17" s="186"/>
      <c r="AI17" s="186"/>
      <c r="AJ17" s="186"/>
      <c r="AK17" s="186"/>
      <c r="AL17" s="186"/>
      <c r="AM17" s="186"/>
    </row>
    <row r="18" ht="12" customHeight="1" spans="1:39">
      <c r="A18" s="334"/>
      <c r="B18" s="159"/>
      <c r="D18" s="135" t="s">
        <v>1718</v>
      </c>
      <c r="E18" s="128"/>
      <c r="F18" s="210"/>
      <c r="G18" s="143"/>
      <c r="H18" s="143"/>
      <c r="I18" s="143"/>
      <c r="J18" s="143"/>
      <c r="K18" s="143"/>
      <c r="L18" s="143"/>
      <c r="M18" s="143"/>
      <c r="N18" s="143"/>
      <c r="O18" s="143"/>
      <c r="P18" s="143"/>
      <c r="Q18" s="143"/>
      <c r="R18" s="143"/>
      <c r="S18" s="143"/>
      <c r="T18" s="143"/>
      <c r="U18" s="143"/>
      <c r="V18" s="184"/>
      <c r="W18" s="185"/>
      <c r="X18" s="185"/>
      <c r="Y18" s="185"/>
      <c r="Z18" s="185"/>
      <c r="AA18" s="185"/>
      <c r="AB18" s="185"/>
      <c r="AC18" s="185"/>
      <c r="AD18" s="185"/>
      <c r="AE18" s="185"/>
      <c r="AF18" s="185"/>
      <c r="AG18" s="333"/>
      <c r="AH18" s="186"/>
      <c r="AI18" s="186"/>
      <c r="AJ18" s="186"/>
      <c r="AK18" s="186"/>
      <c r="AL18" s="186"/>
      <c r="AM18" s="186"/>
    </row>
    <row r="19" ht="4.5" customHeight="1" spans="1:39">
      <c r="A19" s="336"/>
      <c r="B19" s="159"/>
      <c r="C19" s="135"/>
      <c r="D19" s="132"/>
      <c r="E19" s="128"/>
      <c r="F19" s="210"/>
      <c r="G19" s="143"/>
      <c r="H19" s="143"/>
      <c r="I19" s="143"/>
      <c r="J19" s="143"/>
      <c r="K19" s="143"/>
      <c r="L19" s="143"/>
      <c r="M19" s="143"/>
      <c r="N19" s="143"/>
      <c r="O19" s="143"/>
      <c r="P19" s="143"/>
      <c r="Q19" s="143"/>
      <c r="R19" s="143"/>
      <c r="S19" s="143"/>
      <c r="T19" s="143"/>
      <c r="U19" s="143"/>
      <c r="V19" s="184"/>
      <c r="W19" s="185"/>
      <c r="X19" s="185"/>
      <c r="Y19" s="185"/>
      <c r="Z19" s="185"/>
      <c r="AA19" s="185"/>
      <c r="AB19" s="185"/>
      <c r="AC19" s="185"/>
      <c r="AD19" s="185"/>
      <c r="AE19" s="185"/>
      <c r="AF19" s="185"/>
      <c r="AG19" s="333"/>
      <c r="AH19" s="186"/>
      <c r="AI19" s="186"/>
      <c r="AJ19" s="186"/>
      <c r="AK19" s="186"/>
      <c r="AL19" s="186"/>
      <c r="AM19" s="186"/>
    </row>
    <row r="20" ht="12" customHeight="1" spans="1:39">
      <c r="A20" s="183"/>
      <c r="C20" s="147"/>
      <c r="D20" s="147"/>
      <c r="E20" s="183">
        <v>341801</v>
      </c>
      <c r="F20" s="183"/>
      <c r="G20" s="147"/>
      <c r="H20" s="147"/>
      <c r="I20" s="147"/>
      <c r="J20" s="147"/>
      <c r="K20" s="147"/>
      <c r="L20" s="147"/>
      <c r="M20" s="147"/>
      <c r="N20" s="147"/>
      <c r="O20" s="102"/>
      <c r="P20" s="183"/>
      <c r="Q20" s="183"/>
      <c r="R20" s="132"/>
      <c r="S20" s="132"/>
      <c r="T20" s="337"/>
      <c r="U20" s="132"/>
      <c r="V20" s="184"/>
      <c r="W20" s="185"/>
      <c r="X20" s="185"/>
      <c r="Y20" s="185"/>
      <c r="Z20" s="185"/>
      <c r="AA20" s="185"/>
      <c r="AB20" s="185"/>
      <c r="AC20" s="185"/>
      <c r="AD20" s="185"/>
      <c r="AE20" s="185"/>
      <c r="AF20" s="185"/>
      <c r="AG20" s="333"/>
      <c r="AH20" s="186"/>
      <c r="AI20" s="186"/>
      <c r="AJ20" s="186"/>
      <c r="AK20" s="186"/>
      <c r="AL20" s="186"/>
      <c r="AM20" s="186"/>
    </row>
    <row r="21" customHeight="1" spans="1:39">
      <c r="A21" s="183"/>
      <c r="B21" s="132"/>
      <c r="E21" s="105">
        <v>1</v>
      </c>
      <c r="F21" s="106"/>
      <c r="G21" s="107" t="s">
        <v>1325</v>
      </c>
      <c r="H21" s="108"/>
      <c r="I21" s="108"/>
      <c r="J21" s="105">
        <v>2</v>
      </c>
      <c r="K21" s="106"/>
      <c r="L21" s="107" t="s">
        <v>1330</v>
      </c>
      <c r="M21" s="108"/>
      <c r="N21" s="108"/>
      <c r="O21" s="108"/>
      <c r="P21" s="93"/>
      <c r="Q21" s="93"/>
      <c r="R21" s="93"/>
      <c r="S21" s="93"/>
      <c r="T21" s="93"/>
      <c r="U21" s="147"/>
      <c r="V21" s="184"/>
      <c r="W21" s="185"/>
      <c r="X21" s="185"/>
      <c r="Y21" s="185"/>
      <c r="Z21" s="185"/>
      <c r="AA21" s="185"/>
      <c r="AB21" s="185"/>
      <c r="AC21" s="185"/>
      <c r="AD21" s="185"/>
      <c r="AE21" s="185"/>
      <c r="AF21" s="185"/>
      <c r="AG21" s="333"/>
      <c r="AH21" s="186"/>
      <c r="AI21" s="186"/>
      <c r="AJ21" s="186"/>
      <c r="AK21" s="186"/>
      <c r="AL21" s="186"/>
      <c r="AM21" s="186"/>
    </row>
    <row r="22" customHeight="1" spans="1:39">
      <c r="A22" s="183"/>
      <c r="B22" s="132"/>
      <c r="E22" s="105"/>
      <c r="F22" s="112"/>
      <c r="G22" s="107"/>
      <c r="H22" s="108"/>
      <c r="I22" s="108"/>
      <c r="J22" s="105"/>
      <c r="K22" s="112"/>
      <c r="L22" s="107"/>
      <c r="M22" s="108"/>
      <c r="N22" s="108"/>
      <c r="O22" s="108"/>
      <c r="P22" s="132"/>
      <c r="Q22" s="305"/>
      <c r="R22" s="305"/>
      <c r="S22" s="305"/>
      <c r="T22" s="305"/>
      <c r="U22" s="293"/>
      <c r="V22" s="184"/>
      <c r="W22" s="185"/>
      <c r="X22" s="185"/>
      <c r="Y22" s="185"/>
      <c r="Z22" s="185"/>
      <c r="AA22" s="185"/>
      <c r="AB22" s="185"/>
      <c r="AC22" s="185"/>
      <c r="AD22" s="185"/>
      <c r="AE22" s="185"/>
      <c r="AF22" s="185"/>
      <c r="AG22" s="333"/>
      <c r="AH22" s="186"/>
      <c r="AI22" s="186"/>
      <c r="AJ22" s="186"/>
      <c r="AK22" s="186"/>
      <c r="AL22" s="186"/>
      <c r="AM22" s="186"/>
    </row>
    <row r="23" customHeight="1" spans="1:39">
      <c r="A23" s="323"/>
      <c r="B23" s="168"/>
      <c r="C23" s="163"/>
      <c r="D23" s="163"/>
      <c r="E23" s="163"/>
      <c r="F23" s="163"/>
      <c r="G23" s="338"/>
      <c r="H23" s="163"/>
      <c r="I23" s="163"/>
      <c r="J23" s="163"/>
      <c r="K23" s="163"/>
      <c r="L23" s="163"/>
      <c r="M23" s="168"/>
      <c r="N23" s="339"/>
      <c r="O23" s="339"/>
      <c r="P23" s="168"/>
      <c r="Q23" s="340"/>
      <c r="R23" s="340"/>
      <c r="S23" s="340"/>
      <c r="T23" s="340"/>
      <c r="U23" s="341"/>
      <c r="V23" s="342"/>
      <c r="W23" s="343"/>
      <c r="X23" s="343"/>
      <c r="Y23" s="343"/>
      <c r="Z23" s="343"/>
      <c r="AA23" s="343"/>
      <c r="AB23" s="343"/>
      <c r="AC23" s="343"/>
      <c r="AD23" s="343"/>
      <c r="AE23" s="343"/>
      <c r="AF23" s="343"/>
      <c r="AG23" s="344"/>
      <c r="AH23" s="220"/>
      <c r="AI23" s="220"/>
      <c r="AJ23" s="220"/>
      <c r="AK23" s="220"/>
      <c r="AL23" s="186"/>
      <c r="AM23" s="186"/>
    </row>
    <row r="24" ht="7.5" customHeight="1" spans="1:39">
      <c r="A24" s="187"/>
      <c r="B24" s="328"/>
      <c r="C24" s="132"/>
      <c r="D24" s="132"/>
      <c r="E24" s="186"/>
      <c r="F24" s="329"/>
      <c r="G24" s="330"/>
      <c r="H24" s="331"/>
      <c r="I24" s="330"/>
      <c r="J24" s="330"/>
      <c r="K24" s="330"/>
      <c r="L24" s="332"/>
      <c r="M24" s="332"/>
      <c r="N24" s="332"/>
      <c r="O24" s="185"/>
      <c r="P24" s="185"/>
      <c r="Q24" s="185"/>
      <c r="R24" s="185"/>
      <c r="S24" s="184"/>
      <c r="T24" s="184"/>
      <c r="U24" s="184"/>
      <c r="V24" s="184"/>
      <c r="W24" s="185"/>
      <c r="X24" s="185"/>
      <c r="Y24" s="185"/>
      <c r="Z24" s="185"/>
      <c r="AA24" s="185"/>
      <c r="AB24" s="185"/>
      <c r="AC24" s="185"/>
      <c r="AD24" s="185"/>
      <c r="AE24" s="185"/>
      <c r="AF24" s="185"/>
      <c r="AG24" s="333"/>
      <c r="AH24" s="186"/>
      <c r="AI24" s="186"/>
      <c r="AJ24" s="186"/>
      <c r="AK24" s="186"/>
      <c r="AL24" s="186"/>
      <c r="AM24" s="186"/>
    </row>
    <row r="25" ht="12" customHeight="1" spans="1:39">
      <c r="A25" s="179"/>
      <c r="B25" s="334" t="s">
        <v>1719</v>
      </c>
      <c r="D25" s="128" t="s">
        <v>1720</v>
      </c>
      <c r="E25" s="128"/>
      <c r="F25" s="335"/>
      <c r="G25" s="92"/>
      <c r="H25" s="92"/>
      <c r="I25" s="92"/>
      <c r="J25" s="92"/>
      <c r="K25" s="92"/>
      <c r="L25" s="92"/>
      <c r="M25" s="92"/>
      <c r="N25" s="92"/>
      <c r="O25" s="92"/>
      <c r="P25" s="92"/>
      <c r="Q25" s="92"/>
      <c r="R25" s="92"/>
      <c r="S25" s="92"/>
      <c r="T25" s="92"/>
      <c r="U25" s="92"/>
      <c r="V25" s="184"/>
      <c r="W25" s="185"/>
      <c r="X25" s="185"/>
      <c r="Y25" s="185"/>
      <c r="Z25" s="185"/>
      <c r="AA25" s="185"/>
      <c r="AB25" s="185"/>
      <c r="AC25" s="185"/>
      <c r="AD25" s="185"/>
      <c r="AE25" s="185"/>
      <c r="AF25" s="185"/>
      <c r="AG25" s="333"/>
      <c r="AH25" s="186"/>
      <c r="AI25" s="186"/>
      <c r="AJ25" s="186"/>
      <c r="AK25" s="186"/>
      <c r="AL25" s="186"/>
      <c r="AM25" s="186"/>
    </row>
    <row r="26" ht="12" customHeight="1" spans="1:39">
      <c r="A26" s="334"/>
      <c r="B26" s="159"/>
      <c r="D26" s="135" t="s">
        <v>1721</v>
      </c>
      <c r="E26" s="128"/>
      <c r="F26" s="210"/>
      <c r="G26" s="143"/>
      <c r="H26" s="143"/>
      <c r="I26" s="143"/>
      <c r="J26" s="143"/>
      <c r="K26" s="143"/>
      <c r="L26" s="143"/>
      <c r="M26" s="143"/>
      <c r="N26" s="143"/>
      <c r="O26" s="143"/>
      <c r="P26" s="143"/>
      <c r="Q26" s="143"/>
      <c r="R26" s="143"/>
      <c r="S26" s="143"/>
      <c r="T26" s="143"/>
      <c r="U26" s="143"/>
      <c r="V26" s="184"/>
      <c r="W26" s="185"/>
      <c r="X26" s="185"/>
      <c r="Y26" s="185"/>
      <c r="Z26" s="185"/>
      <c r="AA26" s="185"/>
      <c r="AB26" s="185"/>
      <c r="AC26" s="185"/>
      <c r="AD26" s="185"/>
      <c r="AE26" s="185"/>
      <c r="AF26" s="185"/>
      <c r="AG26" s="333"/>
      <c r="AH26" s="186"/>
      <c r="AI26" s="186"/>
      <c r="AJ26" s="186"/>
      <c r="AK26" s="186"/>
      <c r="AL26" s="186"/>
      <c r="AM26" s="186"/>
    </row>
    <row r="27" ht="4.5" customHeight="1" spans="1:39">
      <c r="A27" s="336"/>
      <c r="B27" s="159"/>
      <c r="C27" s="135"/>
      <c r="D27" s="132"/>
      <c r="E27" s="128"/>
      <c r="F27" s="210"/>
      <c r="G27" s="143"/>
      <c r="H27" s="143"/>
      <c r="I27" s="143"/>
      <c r="J27" s="143"/>
      <c r="K27" s="143"/>
      <c r="L27" s="143"/>
      <c r="M27" s="143"/>
      <c r="N27" s="143"/>
      <c r="O27" s="143"/>
      <c r="P27" s="143"/>
      <c r="Q27" s="143"/>
      <c r="R27" s="143"/>
      <c r="S27" s="143"/>
      <c r="T27" s="143"/>
      <c r="U27" s="143"/>
      <c r="V27" s="184"/>
      <c r="W27" s="185"/>
      <c r="X27" s="185"/>
      <c r="Y27" s="185"/>
      <c r="Z27" s="185"/>
      <c r="AA27" s="185"/>
      <c r="AB27" s="185"/>
      <c r="AC27" s="185"/>
      <c r="AD27" s="185"/>
      <c r="AE27" s="185"/>
      <c r="AF27" s="185"/>
      <c r="AG27" s="333"/>
      <c r="AH27" s="186"/>
      <c r="AI27" s="186"/>
      <c r="AJ27" s="186"/>
      <c r="AK27" s="186"/>
      <c r="AL27" s="186"/>
      <c r="AM27" s="186"/>
    </row>
    <row r="28" ht="12" customHeight="1" spans="1:39">
      <c r="A28" s="183"/>
      <c r="C28" s="147"/>
      <c r="D28" s="147"/>
      <c r="E28" s="183">
        <v>342201</v>
      </c>
      <c r="F28" s="183"/>
      <c r="G28" s="147"/>
      <c r="H28" s="147"/>
      <c r="I28" s="147"/>
      <c r="J28" s="147"/>
      <c r="K28" s="147"/>
      <c r="L28" s="147"/>
      <c r="M28" s="147"/>
      <c r="N28" s="147"/>
      <c r="O28" s="102"/>
      <c r="P28" s="183"/>
      <c r="Q28" s="183"/>
      <c r="R28" s="132"/>
      <c r="S28" s="132"/>
      <c r="T28" s="337"/>
      <c r="U28" s="132"/>
      <c r="V28" s="184"/>
      <c r="W28" s="185"/>
      <c r="X28" s="185"/>
      <c r="Y28" s="185"/>
      <c r="Z28" s="185"/>
      <c r="AA28" s="185"/>
      <c r="AB28" s="185"/>
      <c r="AC28" s="185"/>
      <c r="AD28" s="185"/>
      <c r="AE28" s="185"/>
      <c r="AF28" s="185"/>
      <c r="AG28" s="333"/>
      <c r="AH28" s="186"/>
      <c r="AI28" s="186"/>
      <c r="AJ28" s="186"/>
      <c r="AK28" s="186"/>
      <c r="AL28" s="186"/>
      <c r="AM28" s="186"/>
    </row>
    <row r="29" customHeight="1" spans="1:39">
      <c r="A29" s="183"/>
      <c r="B29" s="132"/>
      <c r="E29" s="105">
        <v>1</v>
      </c>
      <c r="F29" s="106"/>
      <c r="G29" s="107" t="s">
        <v>1325</v>
      </c>
      <c r="H29" s="108"/>
      <c r="I29" s="108"/>
      <c r="J29" s="105">
        <v>2</v>
      </c>
      <c r="K29" s="106"/>
      <c r="L29" s="107" t="s">
        <v>1330</v>
      </c>
      <c r="M29" s="108"/>
      <c r="N29" s="108"/>
      <c r="O29" s="108"/>
      <c r="P29" s="93"/>
      <c r="Q29" s="93"/>
      <c r="R29" s="93"/>
      <c r="S29" s="93"/>
      <c r="T29" s="93"/>
      <c r="U29" s="147"/>
      <c r="V29" s="184"/>
      <c r="W29" s="185"/>
      <c r="X29" s="185"/>
      <c r="Y29" s="185"/>
      <c r="Z29" s="185"/>
      <c r="AA29" s="185"/>
      <c r="AB29" s="185"/>
      <c r="AC29" s="185"/>
      <c r="AD29" s="185"/>
      <c r="AE29" s="185"/>
      <c r="AF29" s="185"/>
      <c r="AG29" s="333"/>
      <c r="AH29" s="186"/>
      <c r="AI29" s="186"/>
      <c r="AJ29" s="186"/>
      <c r="AK29" s="186"/>
      <c r="AL29" s="186"/>
      <c r="AM29" s="186"/>
    </row>
    <row r="30" customHeight="1" spans="1:39">
      <c r="A30" s="183"/>
      <c r="B30" s="132"/>
      <c r="E30" s="105"/>
      <c r="F30" s="112"/>
      <c r="G30" s="107"/>
      <c r="H30" s="108"/>
      <c r="I30" s="108"/>
      <c r="J30" s="105"/>
      <c r="K30" s="112"/>
      <c r="L30" s="107"/>
      <c r="M30" s="108"/>
      <c r="N30" s="108"/>
      <c r="O30" s="108"/>
      <c r="P30" s="132"/>
      <c r="Q30" s="305"/>
      <c r="R30" s="305"/>
      <c r="S30" s="305"/>
      <c r="T30" s="305"/>
      <c r="U30" s="293"/>
      <c r="V30" s="184"/>
      <c r="W30" s="185"/>
      <c r="X30" s="185"/>
      <c r="Y30" s="185"/>
      <c r="Z30" s="185"/>
      <c r="AA30" s="185"/>
      <c r="AB30" s="185"/>
      <c r="AC30" s="185"/>
      <c r="AD30" s="185"/>
      <c r="AE30" s="185"/>
      <c r="AF30" s="185"/>
      <c r="AG30" s="333"/>
      <c r="AH30" s="186"/>
      <c r="AI30" s="186"/>
      <c r="AJ30" s="186"/>
      <c r="AK30" s="186"/>
      <c r="AL30" s="186"/>
      <c r="AM30" s="186"/>
    </row>
    <row r="31" customHeight="1" spans="1:39">
      <c r="A31" s="323"/>
      <c r="B31" s="168"/>
      <c r="C31" s="163"/>
      <c r="D31" s="163"/>
      <c r="E31" s="163"/>
      <c r="F31" s="163"/>
      <c r="G31" s="338"/>
      <c r="H31" s="163"/>
      <c r="I31" s="163"/>
      <c r="J31" s="163"/>
      <c r="K31" s="163"/>
      <c r="L31" s="163"/>
      <c r="M31" s="168"/>
      <c r="N31" s="339"/>
      <c r="O31" s="339"/>
      <c r="P31" s="168"/>
      <c r="Q31" s="340"/>
      <c r="R31" s="340"/>
      <c r="S31" s="340"/>
      <c r="T31" s="340"/>
      <c r="U31" s="341"/>
      <c r="V31" s="342"/>
      <c r="W31" s="343"/>
      <c r="X31" s="343"/>
      <c r="Y31" s="343"/>
      <c r="Z31" s="343"/>
      <c r="AA31" s="343"/>
      <c r="AB31" s="343"/>
      <c r="AC31" s="343"/>
      <c r="AD31" s="343"/>
      <c r="AE31" s="343"/>
      <c r="AF31" s="343"/>
      <c r="AG31" s="344"/>
      <c r="AH31" s="220"/>
      <c r="AI31" s="220"/>
      <c r="AJ31" s="220"/>
      <c r="AK31" s="220"/>
      <c r="AL31" s="186"/>
      <c r="AM31" s="186"/>
    </row>
    <row r="32" customHeight="1" spans="1:39">
      <c r="A32" s="187"/>
      <c r="B32" s="328"/>
      <c r="C32" s="132"/>
      <c r="D32" s="132"/>
      <c r="E32" s="186"/>
      <c r="F32" s="329"/>
      <c r="G32" s="330"/>
      <c r="H32" s="331"/>
      <c r="I32" s="330"/>
      <c r="J32" s="330"/>
      <c r="K32" s="330"/>
      <c r="L32" s="332"/>
      <c r="M32" s="332"/>
      <c r="N32" s="332"/>
      <c r="O32" s="185"/>
      <c r="P32" s="185"/>
      <c r="Q32" s="185"/>
      <c r="R32" s="185"/>
      <c r="S32" s="184"/>
      <c r="T32" s="184"/>
      <c r="U32" s="184"/>
      <c r="V32" s="184"/>
      <c r="W32" s="185"/>
      <c r="X32" s="185"/>
      <c r="Y32" s="185"/>
      <c r="Z32" s="185"/>
      <c r="AA32" s="185"/>
      <c r="AB32" s="185"/>
      <c r="AC32" s="185"/>
      <c r="AD32" s="185"/>
      <c r="AE32" s="185"/>
      <c r="AF32" s="185"/>
      <c r="AG32" s="333"/>
      <c r="AH32" s="186"/>
      <c r="AI32" s="186"/>
      <c r="AJ32" s="186"/>
      <c r="AK32" s="186"/>
      <c r="AL32" s="186"/>
      <c r="AM32" s="186"/>
    </row>
    <row r="33" customHeight="1" spans="1:50">
      <c r="A33" s="187"/>
      <c r="B33" s="334" t="s">
        <v>1722</v>
      </c>
      <c r="C33" s="99"/>
      <c r="D33" s="128" t="s">
        <v>1723</v>
      </c>
      <c r="E33" s="91"/>
      <c r="F33" s="186"/>
      <c r="G33" s="345"/>
      <c r="H33" s="147"/>
      <c r="I33" s="345"/>
      <c r="J33" s="345"/>
      <c r="K33" s="345"/>
      <c r="L33" s="186"/>
      <c r="M33" s="186"/>
      <c r="N33" s="186"/>
      <c r="O33" s="185"/>
      <c r="P33" s="185"/>
      <c r="Q33" s="185"/>
      <c r="R33" s="185"/>
      <c r="S33" s="184"/>
      <c r="T33" s="184"/>
      <c r="U33" s="184"/>
      <c r="V33" s="140"/>
      <c r="W33" s="206"/>
      <c r="X33" s="206"/>
      <c r="Y33" s="206"/>
      <c r="Z33" s="206"/>
      <c r="AA33" s="206"/>
      <c r="AB33" s="206"/>
      <c r="AC33" s="206"/>
      <c r="AD33" s="185"/>
      <c r="AE33" s="206"/>
      <c r="AF33" s="206"/>
      <c r="AG33" s="206"/>
      <c r="AH33" s="206"/>
      <c r="AI33" s="206"/>
      <c r="AJ33" s="206"/>
      <c r="AK33" s="206"/>
      <c r="AL33" s="186"/>
      <c r="AM33" s="186"/>
    </row>
    <row r="34" customHeight="1" spans="1:50">
      <c r="A34" s="187"/>
      <c r="B34" s="328"/>
      <c r="C34" s="132"/>
      <c r="D34" s="293" t="s">
        <v>1724</v>
      </c>
      <c r="E34" s="186"/>
      <c r="F34" s="329"/>
      <c r="G34" s="330"/>
      <c r="H34" s="331"/>
      <c r="I34" s="330"/>
      <c r="J34" s="330"/>
      <c r="K34" s="330"/>
      <c r="L34" s="332"/>
      <c r="M34" s="332"/>
      <c r="N34" s="332"/>
      <c r="O34" s="185"/>
      <c r="P34" s="185"/>
      <c r="Q34" s="185"/>
      <c r="R34" s="185"/>
      <c r="S34" s="184"/>
      <c r="T34" s="184"/>
      <c r="U34" s="184"/>
      <c r="V34" s="140"/>
      <c r="W34" s="206"/>
      <c r="X34" s="206"/>
      <c r="Y34" s="206"/>
      <c r="Z34" s="206"/>
      <c r="AA34" s="206"/>
      <c r="AB34" s="206"/>
      <c r="AC34" s="206"/>
      <c r="AD34" s="185"/>
      <c r="AE34" s="206"/>
      <c r="AF34" s="206"/>
      <c r="AG34" s="206"/>
      <c r="AH34" s="206"/>
      <c r="AI34" s="206"/>
      <c r="AJ34" s="206"/>
      <c r="AK34" s="206"/>
      <c r="AL34" s="186"/>
      <c r="AM34" s="186"/>
    </row>
    <row r="35" ht="7.5" customHeight="1" spans="1:50">
      <c r="A35" s="187"/>
      <c r="B35" s="328"/>
      <c r="C35" s="132"/>
      <c r="D35" s="132"/>
      <c r="E35" s="186"/>
      <c r="F35" s="329"/>
      <c r="G35" s="330"/>
      <c r="H35" s="331"/>
      <c r="I35" s="330"/>
      <c r="J35" s="330"/>
      <c r="K35" s="330"/>
      <c r="L35" s="332"/>
      <c r="M35" s="332"/>
      <c r="N35" s="332"/>
      <c r="O35" s="185"/>
      <c r="P35" s="185"/>
      <c r="Q35" s="185"/>
      <c r="R35" s="185"/>
      <c r="S35" s="184"/>
      <c r="T35" s="184"/>
      <c r="U35" s="184"/>
      <c r="V35" s="184"/>
      <c r="W35" s="185"/>
      <c r="X35" s="185"/>
      <c r="Y35" s="185"/>
      <c r="Z35" s="185"/>
      <c r="AA35" s="185"/>
      <c r="AB35" s="185"/>
      <c r="AC35" s="185"/>
      <c r="AD35" s="185"/>
      <c r="AE35" s="185"/>
      <c r="AF35" s="185"/>
      <c r="AG35" s="333"/>
      <c r="AH35" s="186"/>
      <c r="AI35" s="186"/>
      <c r="AJ35" s="186"/>
      <c r="AK35" s="186"/>
      <c r="AL35" s="186"/>
      <c r="AM35" s="186"/>
    </row>
    <row r="36" ht="10.5" customHeight="1" spans="1:50">
      <c r="A36" s="187"/>
      <c r="B36" s="328"/>
      <c r="C36" s="132"/>
      <c r="D36" s="132"/>
      <c r="E36" s="186"/>
      <c r="F36" s="329"/>
      <c r="G36" s="330"/>
      <c r="H36" s="185" t="s">
        <v>641</v>
      </c>
      <c r="I36" s="185"/>
      <c r="J36" s="185"/>
      <c r="K36" s="185"/>
      <c r="L36" s="185"/>
      <c r="M36" s="185"/>
      <c r="N36" s="185"/>
      <c r="O36" s="185"/>
      <c r="P36" s="185"/>
      <c r="Q36" s="185"/>
      <c r="R36" s="185"/>
      <c r="S36" s="185" t="s">
        <v>1725</v>
      </c>
      <c r="T36" s="185"/>
      <c r="U36" s="185"/>
      <c r="V36" s="185"/>
      <c r="W36" s="185"/>
      <c r="X36" s="185"/>
      <c r="Y36" s="185"/>
      <c r="Z36" s="185"/>
      <c r="AA36" s="185"/>
      <c r="AB36" s="185"/>
      <c r="AC36" s="185"/>
      <c r="AD36" s="185"/>
      <c r="AE36" s="185"/>
      <c r="AF36" s="185"/>
      <c r="AG36" s="333"/>
      <c r="AH36" s="186"/>
      <c r="AI36" s="186"/>
      <c r="AJ36" s="186"/>
      <c r="AK36" s="186"/>
      <c r="AL36" s="186"/>
      <c r="AM36" s="186"/>
    </row>
    <row r="37" ht="10.5" customHeight="1" spans="1:50">
      <c r="A37" s="187"/>
      <c r="B37" s="328"/>
      <c r="C37" s="132"/>
      <c r="D37" s="132"/>
      <c r="E37" s="186"/>
      <c r="F37" s="329"/>
      <c r="G37" s="330"/>
      <c r="H37" s="185" t="s">
        <v>1220</v>
      </c>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333"/>
      <c r="AH37" s="186"/>
      <c r="AI37" s="186"/>
      <c r="AJ37" s="186"/>
      <c r="AK37" s="186"/>
      <c r="AL37" s="186"/>
      <c r="AM37" s="186"/>
    </row>
    <row r="38" ht="4.5" customHeight="1" spans="1:50">
      <c r="A38" s="187"/>
      <c r="B38" s="328"/>
      <c r="C38" s="132"/>
      <c r="D38" s="132"/>
      <c r="E38" s="186"/>
      <c r="F38" s="329"/>
      <c r="G38" s="330"/>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333"/>
      <c r="AH38" s="186"/>
      <c r="AI38" s="186"/>
      <c r="AJ38" s="186"/>
      <c r="AK38" s="186"/>
      <c r="AL38" s="186"/>
      <c r="AM38" s="186"/>
    </row>
    <row r="39" ht="10.5" customHeight="1" spans="1:50">
      <c r="A39" s="187"/>
      <c r="B39" s="328"/>
      <c r="C39" s="132"/>
      <c r="D39" s="132"/>
      <c r="E39" s="186"/>
      <c r="F39" s="329"/>
      <c r="G39" s="330"/>
      <c r="H39" s="185"/>
      <c r="I39" s="185"/>
      <c r="J39" s="185"/>
      <c r="K39" s="185"/>
      <c r="L39" s="185"/>
      <c r="M39" s="185"/>
      <c r="N39" s="288">
        <v>3419</v>
      </c>
      <c r="O39" s="288"/>
      <c r="P39" s="185"/>
      <c r="Q39" s="185"/>
      <c r="R39" s="185"/>
      <c r="S39" s="185"/>
      <c r="T39" s="185"/>
      <c r="U39" s="185"/>
      <c r="V39" s="185"/>
      <c r="W39" s="185"/>
      <c r="X39" s="185"/>
      <c r="Y39" s="343">
        <v>3419</v>
      </c>
      <c r="Z39" s="343"/>
      <c r="AA39" s="185"/>
      <c r="AB39" s="185"/>
      <c r="AC39" s="185"/>
      <c r="AD39" s="185"/>
      <c r="AE39" s="185"/>
      <c r="AF39" s="185"/>
      <c r="AG39" s="333"/>
      <c r="AH39" s="186"/>
      <c r="AI39" s="186"/>
      <c r="AJ39" s="186"/>
      <c r="AK39" s="186"/>
      <c r="AL39" s="186"/>
      <c r="AM39" s="186"/>
    </row>
    <row r="40" ht="10.5" customHeight="1" spans="1:50">
      <c r="A40" s="187"/>
      <c r="B40" s="328"/>
      <c r="C40" s="132"/>
      <c r="D40" s="132"/>
      <c r="E40" s="186"/>
      <c r="F40" s="329"/>
      <c r="G40" s="4053" t="s">
        <v>309</v>
      </c>
      <c r="H40" s="347"/>
      <c r="I40" s="348"/>
      <c r="J40" s="348"/>
      <c r="K40" s="348"/>
      <c r="L40" s="348"/>
      <c r="M40" s="348"/>
      <c r="N40" s="348"/>
      <c r="O40" s="349"/>
      <c r="P40" s="185"/>
      <c r="Q40" s="185"/>
      <c r="R40" s="4054" t="s">
        <v>311</v>
      </c>
      <c r="S40" s="347"/>
      <c r="T40" s="348"/>
      <c r="U40" s="348"/>
      <c r="V40" s="348"/>
      <c r="W40" s="348"/>
      <c r="X40" s="348"/>
      <c r="Y40" s="348"/>
      <c r="Z40" s="349"/>
      <c r="AA40" s="185"/>
      <c r="AB40" s="185"/>
      <c r="AC40" s="185"/>
      <c r="AD40" s="185"/>
      <c r="AE40" s="185"/>
      <c r="AF40" s="185"/>
      <c r="AG40" s="333"/>
      <c r="AH40" s="186"/>
      <c r="AI40" s="186"/>
      <c r="AJ40" s="186"/>
      <c r="AK40" s="186"/>
      <c r="AL40" s="186"/>
      <c r="AM40" s="186"/>
    </row>
    <row r="41" ht="10.5" customHeight="1" spans="1:50">
      <c r="A41" s="187"/>
      <c r="B41" s="328"/>
      <c r="C41" s="132"/>
      <c r="D41" s="132"/>
      <c r="E41" s="186"/>
      <c r="F41" s="329"/>
      <c r="G41" s="346"/>
      <c r="H41" s="350"/>
      <c r="I41" s="351"/>
      <c r="J41" s="351"/>
      <c r="K41" s="351"/>
      <c r="L41" s="351"/>
      <c r="M41" s="351"/>
      <c r="N41" s="351"/>
      <c r="O41" s="352"/>
      <c r="P41" s="185"/>
      <c r="Q41" s="185"/>
      <c r="R41" s="289"/>
      <c r="S41" s="350"/>
      <c r="T41" s="351"/>
      <c r="U41" s="351"/>
      <c r="V41" s="351"/>
      <c r="W41" s="351"/>
      <c r="X41" s="351"/>
      <c r="Y41" s="351"/>
      <c r="Z41" s="352"/>
      <c r="AA41" s="185"/>
      <c r="AB41" s="185"/>
      <c r="AC41" s="185"/>
      <c r="AD41" s="185"/>
      <c r="AE41" s="185"/>
      <c r="AF41" s="185"/>
      <c r="AG41" s="333"/>
      <c r="AH41" s="186"/>
      <c r="AI41" s="186"/>
      <c r="AJ41" s="186"/>
      <c r="AK41" s="186"/>
      <c r="AL41" s="186"/>
      <c r="AM41" s="186"/>
    </row>
    <row r="42" ht="10.5" customHeight="1" spans="1:50">
      <c r="A42" s="308"/>
      <c r="B42" s="353"/>
      <c r="C42" s="168"/>
      <c r="D42" s="168"/>
      <c r="E42" s="220"/>
      <c r="F42" s="354"/>
      <c r="G42" s="355"/>
      <c r="H42" s="356"/>
      <c r="I42" s="355"/>
      <c r="J42" s="355"/>
      <c r="K42" s="355"/>
      <c r="L42" s="357"/>
      <c r="M42" s="357"/>
      <c r="N42" s="357"/>
      <c r="O42" s="343"/>
      <c r="P42" s="343"/>
      <c r="Q42" s="343"/>
      <c r="R42" s="343"/>
      <c r="S42" s="342"/>
      <c r="T42" s="342"/>
      <c r="U42" s="342"/>
      <c r="V42" s="342"/>
      <c r="W42" s="343"/>
      <c r="X42" s="343"/>
      <c r="Y42" s="343"/>
      <c r="Z42" s="343"/>
      <c r="AA42" s="343"/>
      <c r="AB42" s="343"/>
      <c r="AC42" s="343"/>
      <c r="AD42" s="343"/>
      <c r="AE42" s="343"/>
      <c r="AF42" s="343"/>
      <c r="AG42" s="344"/>
      <c r="AH42" s="220"/>
      <c r="AI42" s="220"/>
      <c r="AJ42" s="220"/>
      <c r="AK42" s="220"/>
      <c r="AL42" s="186"/>
      <c r="AM42" s="186"/>
    </row>
    <row r="43" customHeight="1" spans="1:50">
      <c r="A43" s="187"/>
      <c r="B43" s="328"/>
      <c r="C43" s="132"/>
      <c r="D43" s="132"/>
      <c r="E43" s="186"/>
      <c r="F43" s="329"/>
      <c r="G43" s="330"/>
      <c r="H43" s="331"/>
      <c r="I43" s="330"/>
      <c r="J43" s="330"/>
      <c r="K43" s="330"/>
      <c r="L43" s="332"/>
      <c r="M43" s="332"/>
      <c r="N43" s="332"/>
      <c r="O43" s="185"/>
      <c r="P43" s="185"/>
      <c r="Q43" s="185"/>
      <c r="R43" s="185"/>
      <c r="S43" s="184"/>
      <c r="T43" s="184"/>
      <c r="U43" s="184"/>
      <c r="V43" s="184"/>
      <c r="W43" s="185"/>
      <c r="X43" s="185"/>
      <c r="Y43" s="185"/>
      <c r="Z43" s="185"/>
      <c r="AA43" s="185"/>
      <c r="AB43" s="185"/>
      <c r="AC43" s="185"/>
      <c r="AD43" s="185"/>
      <c r="AE43" s="185"/>
      <c r="AF43" s="185"/>
      <c r="AG43" s="333"/>
      <c r="AH43" s="186"/>
      <c r="AI43" s="186"/>
      <c r="AJ43" s="186"/>
      <c r="AK43" s="186"/>
      <c r="AL43" s="186"/>
      <c r="AM43" s="186"/>
    </row>
    <row r="44" s="64" customFormat="1" customHeight="1" spans="1:50">
      <c r="A44" s="86"/>
      <c r="B44" s="334" t="s">
        <v>1726</v>
      </c>
      <c r="C44" s="99"/>
      <c r="D44" s="128" t="s">
        <v>1727</v>
      </c>
      <c r="E44" s="91"/>
      <c r="F44" s="129"/>
      <c r="G44" s="130"/>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2"/>
      <c r="AH44" s="91"/>
      <c r="AI44" s="91"/>
      <c r="AJ44" s="80"/>
      <c r="AK44" s="80"/>
      <c r="AL44" s="80"/>
      <c r="AM44" s="80"/>
      <c r="AN44" s="80"/>
      <c r="AO44" s="80"/>
      <c r="AP44" s="80"/>
      <c r="AQ44" s="80"/>
      <c r="AR44" s="80"/>
      <c r="AS44" s="80"/>
      <c r="AT44" s="80"/>
      <c r="AU44" s="80"/>
      <c r="AV44" s="80"/>
      <c r="AW44" s="80"/>
      <c r="AX44" s="80"/>
    </row>
    <row r="45" s="64" customFormat="1" customHeight="1" spans="1:50">
      <c r="A45" s="86"/>
      <c r="B45" s="133"/>
      <c r="C45" s="134"/>
      <c r="D45" s="135" t="s">
        <v>1728</v>
      </c>
      <c r="E45" s="91"/>
      <c r="F45" s="129"/>
      <c r="G45" s="136"/>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91"/>
      <c r="AG45" s="132"/>
      <c r="AH45" s="91"/>
      <c r="AI45" s="91"/>
      <c r="AJ45" s="80"/>
      <c r="AK45" s="80"/>
      <c r="AL45" s="80"/>
      <c r="AM45" s="80"/>
      <c r="AN45" s="80"/>
      <c r="AO45" s="80"/>
      <c r="AP45" s="80"/>
      <c r="AQ45" s="80"/>
      <c r="AR45" s="80"/>
      <c r="AS45" s="80"/>
      <c r="AT45" s="80"/>
      <c r="AU45" s="80"/>
      <c r="AV45" s="80"/>
      <c r="AW45" s="80"/>
      <c r="AX45" s="80"/>
    </row>
    <row r="46" s="64" customFormat="1" customHeight="1" spans="1:50">
      <c r="A46" s="86"/>
      <c r="B46" s="133"/>
      <c r="C46" s="134"/>
      <c r="D46" s="135"/>
      <c r="E46" s="91"/>
      <c r="F46" s="129"/>
      <c r="G46" s="136"/>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91"/>
      <c r="AG46" s="132"/>
      <c r="AH46" s="91"/>
      <c r="AI46" s="91"/>
      <c r="AJ46" s="80"/>
      <c r="AK46" s="80"/>
      <c r="AL46" s="80"/>
      <c r="AM46" s="80"/>
      <c r="AN46" s="80"/>
      <c r="AO46" s="80"/>
      <c r="AP46" s="80"/>
      <c r="AQ46" s="80"/>
      <c r="AR46" s="80"/>
      <c r="AS46" s="80"/>
      <c r="AT46" s="80"/>
      <c r="AU46" s="80"/>
      <c r="AV46" s="80"/>
      <c r="AW46" s="80"/>
      <c r="AX46" s="80"/>
    </row>
    <row r="47" s="64" customFormat="1" customHeight="1" spans="1:50">
      <c r="A47" s="86"/>
      <c r="B47" s="133"/>
      <c r="C47" s="134"/>
      <c r="D47" s="135"/>
      <c r="E47" s="91"/>
      <c r="F47" s="129"/>
      <c r="G47" s="136"/>
      <c r="H47" s="137"/>
      <c r="I47" s="137"/>
      <c r="J47" s="137"/>
      <c r="K47" s="137"/>
      <c r="L47" s="137"/>
      <c r="M47" s="137"/>
      <c r="P47" s="139">
        <v>3420</v>
      </c>
      <c r="Q47" s="139"/>
      <c r="R47" s="137"/>
      <c r="S47" s="137"/>
      <c r="T47" s="137"/>
      <c r="U47" s="137"/>
      <c r="V47" s="137"/>
      <c r="W47" s="137"/>
      <c r="X47" s="137"/>
      <c r="Y47" s="137"/>
      <c r="Z47" s="137"/>
      <c r="AA47" s="137"/>
      <c r="AB47" s="137"/>
      <c r="AC47" s="137"/>
      <c r="AF47" s="139">
        <v>3420</v>
      </c>
      <c r="AG47" s="139"/>
      <c r="AH47" s="137"/>
      <c r="AJ47" s="358"/>
      <c r="AK47" s="358"/>
      <c r="AL47" s="80"/>
      <c r="AM47" s="80"/>
      <c r="AN47" s="80"/>
      <c r="AO47" s="80"/>
      <c r="AP47" s="80"/>
      <c r="AQ47" s="80"/>
      <c r="AR47" s="80"/>
      <c r="AS47" s="80"/>
      <c r="AT47" s="80"/>
      <c r="AU47" s="80"/>
      <c r="AV47" s="80"/>
      <c r="AW47" s="80"/>
      <c r="AX47" s="80"/>
    </row>
    <row r="48" s="64" customFormat="1" customHeight="1" spans="1:50">
      <c r="A48" s="86"/>
      <c r="B48" s="140"/>
      <c r="C48" s="141"/>
      <c r="D48" s="108" t="s">
        <v>145</v>
      </c>
      <c r="E48" s="140" t="s">
        <v>1729</v>
      </c>
      <c r="F48" s="91"/>
      <c r="G48" s="142"/>
      <c r="H48" s="142"/>
      <c r="I48" s="142"/>
      <c r="J48" s="142"/>
      <c r="K48" s="142"/>
      <c r="L48" s="142"/>
      <c r="M48" s="142"/>
      <c r="N48" s="4051" t="s">
        <v>309</v>
      </c>
      <c r="O48" s="359"/>
      <c r="P48" s="360"/>
      <c r="Q48" s="361"/>
      <c r="R48" s="362" t="s">
        <v>199</v>
      </c>
      <c r="S48" s="143"/>
      <c r="T48" s="143"/>
      <c r="U48" s="108" t="s">
        <v>259</v>
      </c>
      <c r="V48" s="140" t="s">
        <v>1730</v>
      </c>
      <c r="Y48" s="91"/>
      <c r="AA48" s="143"/>
      <c r="AB48" s="143"/>
      <c r="AC48" s="143"/>
      <c r="AD48" s="4051" t="s">
        <v>411</v>
      </c>
      <c r="AE48" s="359"/>
      <c r="AF48" s="360"/>
      <c r="AG48" s="361"/>
      <c r="AH48" s="362" t="s">
        <v>199</v>
      </c>
      <c r="AJ48" s="150"/>
      <c r="AK48" s="302"/>
      <c r="AL48" s="80"/>
      <c r="AM48" s="80"/>
      <c r="AN48" s="80"/>
      <c r="AO48" s="80"/>
      <c r="AP48" s="80"/>
      <c r="AQ48" s="80"/>
      <c r="AR48" s="80"/>
      <c r="AS48" s="80"/>
      <c r="AT48" s="80"/>
      <c r="AU48" s="80"/>
      <c r="AV48" s="80"/>
      <c r="AW48" s="80"/>
      <c r="AX48" s="80"/>
    </row>
    <row r="49" s="64" customFormat="1" customHeight="1" spans="1:50">
      <c r="A49" s="104"/>
      <c r="B49" s="133"/>
      <c r="C49" s="146"/>
      <c r="D49" s="147"/>
      <c r="E49" s="148" t="s">
        <v>1731</v>
      </c>
      <c r="F49" s="137"/>
      <c r="G49" s="148"/>
      <c r="H49" s="136"/>
      <c r="I49" s="136"/>
      <c r="J49" s="136"/>
      <c r="K49" s="136"/>
      <c r="L49" s="136"/>
      <c r="M49" s="136"/>
      <c r="N49" s="144"/>
      <c r="O49" s="363"/>
      <c r="P49" s="364"/>
      <c r="Q49" s="365"/>
      <c r="R49" s="362"/>
      <c r="S49" s="137"/>
      <c r="T49" s="137"/>
      <c r="U49" s="147"/>
      <c r="V49" s="148" t="s">
        <v>1732</v>
      </c>
      <c r="Y49" s="137"/>
      <c r="AA49" s="137"/>
      <c r="AB49" s="137"/>
      <c r="AC49" s="137"/>
      <c r="AD49" s="144"/>
      <c r="AE49" s="363"/>
      <c r="AF49" s="364"/>
      <c r="AG49" s="365"/>
      <c r="AH49" s="362"/>
      <c r="AJ49" s="150"/>
      <c r="AK49" s="302"/>
      <c r="AL49" s="80"/>
      <c r="AM49" s="80"/>
      <c r="AN49" s="80"/>
      <c r="AO49" s="80"/>
      <c r="AP49" s="80"/>
      <c r="AQ49" s="80"/>
      <c r="AR49" s="80"/>
      <c r="AS49" s="80"/>
      <c r="AT49" s="80"/>
      <c r="AU49" s="80"/>
      <c r="AV49" s="80"/>
      <c r="AW49" s="80"/>
      <c r="AX49" s="80"/>
    </row>
    <row r="50" s="64" customFormat="1" ht="7.5" customHeight="1" spans="1:50">
      <c r="A50" s="86"/>
      <c r="B50" s="133"/>
      <c r="C50" s="146"/>
      <c r="D50" s="146"/>
      <c r="E50" s="131"/>
      <c r="F50" s="137"/>
      <c r="G50" s="148"/>
      <c r="H50" s="136"/>
      <c r="I50" s="136"/>
      <c r="J50" s="136"/>
      <c r="K50" s="136"/>
      <c r="L50" s="136"/>
      <c r="M50" s="136"/>
      <c r="N50" s="150"/>
      <c r="O50" s="131"/>
      <c r="R50" s="137"/>
      <c r="S50" s="137"/>
      <c r="T50" s="137"/>
      <c r="U50" s="146"/>
      <c r="V50" s="131"/>
      <c r="Y50" s="137"/>
      <c r="AA50" s="137"/>
      <c r="AB50" s="137"/>
      <c r="AC50" s="137"/>
      <c r="AD50" s="150"/>
      <c r="AE50" s="131"/>
      <c r="AH50" s="137"/>
      <c r="AJ50" s="150"/>
      <c r="AK50" s="131"/>
      <c r="AL50" s="80"/>
      <c r="AM50" s="80"/>
      <c r="AN50" s="80"/>
      <c r="AO50" s="80"/>
      <c r="AP50" s="80"/>
      <c r="AQ50" s="80"/>
      <c r="AR50" s="80"/>
      <c r="AS50" s="80"/>
      <c r="AT50" s="80"/>
      <c r="AU50" s="80"/>
      <c r="AV50" s="80"/>
      <c r="AW50" s="80"/>
      <c r="AX50" s="80"/>
    </row>
    <row r="51" s="64" customFormat="1" customHeight="1" spans="1:50">
      <c r="B51" s="151"/>
      <c r="C51" s="152"/>
      <c r="D51" s="108" t="s">
        <v>149</v>
      </c>
      <c r="E51" s="128" t="s">
        <v>1733</v>
      </c>
      <c r="F51" s="91"/>
      <c r="G51" s="153"/>
      <c r="H51" s="153"/>
      <c r="I51" s="153"/>
      <c r="J51" s="153"/>
      <c r="K51" s="153"/>
      <c r="L51" s="153"/>
      <c r="M51" s="153"/>
      <c r="N51" s="4051" t="s">
        <v>311</v>
      </c>
      <c r="O51" s="359"/>
      <c r="P51" s="360"/>
      <c r="Q51" s="361"/>
      <c r="R51" s="362" t="s">
        <v>199</v>
      </c>
      <c r="S51" s="153"/>
      <c r="T51" s="153"/>
      <c r="U51" s="108" t="s">
        <v>262</v>
      </c>
      <c r="V51" s="128" t="s">
        <v>1734</v>
      </c>
      <c r="Y51" s="91"/>
      <c r="AA51" s="153"/>
      <c r="AB51" s="153"/>
      <c r="AC51" s="154"/>
      <c r="AD51" s="4051" t="s">
        <v>415</v>
      </c>
      <c r="AE51" s="359"/>
      <c r="AF51" s="360"/>
      <c r="AG51" s="361"/>
      <c r="AH51" s="362" t="s">
        <v>199</v>
      </c>
      <c r="AJ51" s="150"/>
      <c r="AK51" s="302"/>
    </row>
    <row r="52" s="64" customFormat="1" customHeight="1" spans="1:50">
      <c r="B52" s="151"/>
      <c r="C52" s="152"/>
      <c r="D52" s="147"/>
      <c r="E52" s="135" t="s">
        <v>1735</v>
      </c>
      <c r="F52" s="91"/>
      <c r="G52" s="153"/>
      <c r="H52" s="153"/>
      <c r="I52" s="153"/>
      <c r="J52" s="153"/>
      <c r="K52" s="153"/>
      <c r="L52" s="153"/>
      <c r="M52" s="153"/>
      <c r="N52" s="144"/>
      <c r="O52" s="363"/>
      <c r="P52" s="364"/>
      <c r="Q52" s="365"/>
      <c r="R52" s="362"/>
      <c r="S52" s="153"/>
      <c r="T52" s="153"/>
      <c r="U52" s="153"/>
      <c r="V52" s="366" t="s">
        <v>1736</v>
      </c>
      <c r="W52" s="153"/>
      <c r="X52" s="153"/>
      <c r="Y52" s="153"/>
      <c r="Z52" s="153"/>
      <c r="AA52" s="153"/>
      <c r="AB52" s="153"/>
      <c r="AC52" s="154"/>
      <c r="AD52" s="144"/>
      <c r="AE52" s="363"/>
      <c r="AF52" s="364"/>
      <c r="AG52" s="365"/>
      <c r="AH52" s="362"/>
      <c r="AJ52" s="150"/>
      <c r="AK52" s="302"/>
    </row>
    <row r="53" s="64" customFormat="1" ht="7.5" customHeight="1" spans="1:50">
      <c r="B53" s="133"/>
      <c r="C53" s="155"/>
      <c r="D53" s="155"/>
      <c r="E53" s="156"/>
      <c r="F53" s="129"/>
      <c r="G53" s="136"/>
      <c r="H53" s="157"/>
      <c r="I53" s="157"/>
      <c r="J53" s="157"/>
      <c r="K53" s="157"/>
      <c r="L53" s="157"/>
      <c r="M53" s="157"/>
      <c r="N53" s="137"/>
      <c r="O53" s="131"/>
      <c r="R53" s="137"/>
      <c r="S53" s="137"/>
      <c r="T53" s="137"/>
      <c r="U53" s="137"/>
      <c r="V53" s="137"/>
      <c r="W53" s="137"/>
      <c r="X53" s="137"/>
      <c r="Y53" s="137"/>
      <c r="Z53" s="137"/>
      <c r="AA53" s="137"/>
      <c r="AB53" s="137"/>
      <c r="AC53" s="137"/>
      <c r="AD53" s="137"/>
      <c r="AE53" s="131"/>
      <c r="AH53" s="137"/>
      <c r="AJ53" s="137"/>
      <c r="AK53" s="131"/>
    </row>
    <row r="54" s="64" customFormat="1" customHeight="1" spans="1:50">
      <c r="B54" s="140"/>
      <c r="C54" s="158"/>
      <c r="D54" s="108" t="s">
        <v>192</v>
      </c>
      <c r="E54" s="140" t="s">
        <v>1737</v>
      </c>
      <c r="F54" s="91"/>
      <c r="G54" s="142"/>
      <c r="H54" s="142"/>
      <c r="I54" s="142"/>
      <c r="J54" s="142"/>
      <c r="K54" s="142"/>
      <c r="L54" s="142"/>
      <c r="M54" s="142"/>
      <c r="N54" s="4051" t="s">
        <v>400</v>
      </c>
      <c r="O54" s="359"/>
      <c r="P54" s="360"/>
      <c r="Q54" s="361"/>
      <c r="R54" s="362" t="s">
        <v>199</v>
      </c>
      <c r="S54" s="143"/>
      <c r="T54" s="143"/>
      <c r="U54" s="159" t="s">
        <v>265</v>
      </c>
      <c r="V54" s="92" t="s">
        <v>462</v>
      </c>
      <c r="W54" s="143"/>
      <c r="X54" s="143"/>
      <c r="Y54" s="143"/>
      <c r="Z54" s="143"/>
      <c r="AA54" s="143"/>
      <c r="AB54" s="143"/>
      <c r="AC54" s="143"/>
      <c r="AD54" s="4051" t="s">
        <v>419</v>
      </c>
      <c r="AE54" s="359"/>
      <c r="AF54" s="360"/>
      <c r="AG54" s="361"/>
      <c r="AH54" s="362" t="s">
        <v>199</v>
      </c>
      <c r="AJ54" s="150"/>
      <c r="AK54" s="150"/>
    </row>
    <row r="55" s="64" customFormat="1" customHeight="1" spans="1:50">
      <c r="B55" s="140"/>
      <c r="C55" s="158"/>
      <c r="D55" s="159"/>
      <c r="E55" s="160" t="s">
        <v>1738</v>
      </c>
      <c r="F55" s="91"/>
      <c r="G55" s="142"/>
      <c r="H55" s="142"/>
      <c r="I55" s="142"/>
      <c r="J55" s="142"/>
      <c r="K55" s="142"/>
      <c r="L55" s="142"/>
      <c r="M55" s="142"/>
      <c r="N55" s="144"/>
      <c r="O55" s="363"/>
      <c r="P55" s="364"/>
      <c r="Q55" s="365"/>
      <c r="R55" s="362"/>
      <c r="S55" s="143"/>
      <c r="T55" s="143"/>
      <c r="U55" s="143"/>
      <c r="V55" s="281" t="s">
        <v>467</v>
      </c>
      <c r="W55" s="143"/>
      <c r="X55" s="143"/>
      <c r="Y55" s="143"/>
      <c r="Z55" s="143"/>
      <c r="AA55" s="143"/>
      <c r="AB55" s="143"/>
      <c r="AC55" s="143"/>
      <c r="AD55" s="144"/>
      <c r="AE55" s="363"/>
      <c r="AF55" s="364"/>
      <c r="AG55" s="365"/>
      <c r="AH55" s="362"/>
      <c r="AI55" s="143"/>
      <c r="AJ55" s="143"/>
      <c r="AK55" s="143"/>
    </row>
    <row r="56" s="64" customFormat="1" ht="7.5" customHeight="1" spans="1:50">
      <c r="B56" s="87"/>
      <c r="C56" s="101"/>
      <c r="D56" s="161"/>
      <c r="E56" s="102"/>
      <c r="F56" s="102"/>
      <c r="G56" s="102"/>
      <c r="H56" s="102"/>
      <c r="I56" s="102"/>
      <c r="J56" s="102"/>
      <c r="K56" s="102"/>
      <c r="L56" s="102"/>
      <c r="M56" s="102"/>
      <c r="N56" s="95"/>
      <c r="O56" s="96"/>
      <c r="R56" s="102"/>
      <c r="S56" s="102"/>
      <c r="T56" s="103"/>
      <c r="U56" s="103"/>
      <c r="V56" s="143"/>
      <c r="W56" s="143"/>
      <c r="X56" s="143"/>
      <c r="Y56" s="143"/>
      <c r="Z56" s="143"/>
      <c r="AA56" s="143"/>
      <c r="AB56" s="143"/>
      <c r="AC56" s="143"/>
      <c r="AD56" s="143"/>
      <c r="AE56" s="143"/>
      <c r="AF56" s="143"/>
      <c r="AG56" s="143"/>
      <c r="AH56" s="143"/>
      <c r="AI56" s="143"/>
      <c r="AJ56" s="143"/>
      <c r="AK56" s="143"/>
    </row>
    <row r="57" s="64" customFormat="1" customHeight="1" spans="1:50">
      <c r="B57" s="140"/>
      <c r="C57" s="158"/>
      <c r="D57" s="108" t="s">
        <v>253</v>
      </c>
      <c r="E57" s="140" t="s">
        <v>1739</v>
      </c>
      <c r="F57" s="91"/>
      <c r="G57" s="142"/>
      <c r="H57" s="142"/>
      <c r="I57" s="142"/>
      <c r="J57" s="142"/>
      <c r="K57" s="142"/>
      <c r="L57" s="142"/>
      <c r="M57" s="142"/>
      <c r="N57" s="4051" t="s">
        <v>405</v>
      </c>
      <c r="O57" s="359"/>
      <c r="P57" s="360"/>
      <c r="Q57" s="361"/>
      <c r="R57" s="362" t="s">
        <v>199</v>
      </c>
      <c r="S57" s="143"/>
      <c r="T57" s="143"/>
      <c r="U57" s="143"/>
      <c r="V57" s="143"/>
      <c r="W57" s="143"/>
      <c r="X57" s="143"/>
      <c r="Y57" s="143"/>
      <c r="Z57" s="143"/>
      <c r="AA57" s="143"/>
      <c r="AB57" s="143"/>
      <c r="AC57" s="143"/>
      <c r="AD57" s="143"/>
      <c r="AE57" s="143"/>
      <c r="AF57" s="143"/>
      <c r="AG57" s="143"/>
      <c r="AH57" s="143"/>
      <c r="AI57" s="143"/>
      <c r="AJ57" s="143"/>
      <c r="AK57" s="143"/>
    </row>
    <row r="58" s="64" customFormat="1" customHeight="1" spans="1:50">
      <c r="B58" s="140"/>
      <c r="C58" s="158"/>
      <c r="D58" s="159"/>
      <c r="E58" s="160" t="s">
        <v>1740</v>
      </c>
      <c r="F58" s="91"/>
      <c r="G58" s="142"/>
      <c r="H58" s="142"/>
      <c r="I58" s="142"/>
      <c r="J58" s="142"/>
      <c r="K58" s="142"/>
      <c r="L58" s="142"/>
      <c r="M58" s="142"/>
      <c r="N58" s="144"/>
      <c r="O58" s="363"/>
      <c r="P58" s="364"/>
      <c r="Q58" s="365"/>
      <c r="R58" s="362"/>
      <c r="S58" s="143"/>
      <c r="T58" s="143"/>
      <c r="U58" s="143"/>
      <c r="V58" s="143"/>
      <c r="W58" s="143"/>
      <c r="X58" s="143"/>
      <c r="Y58" s="143"/>
      <c r="Z58" s="143"/>
      <c r="AA58" s="143"/>
      <c r="AB58" s="143"/>
      <c r="AC58" s="143"/>
      <c r="AD58" s="138"/>
      <c r="AE58" s="138"/>
      <c r="AF58" s="132"/>
      <c r="AG58" s="91"/>
      <c r="AJ58" s="150"/>
      <c r="AK58" s="150"/>
    </row>
    <row r="59" s="64" customFormat="1" ht="12" customHeight="1" spans="1:50">
      <c r="A59" s="126"/>
      <c r="B59" s="124"/>
      <c r="C59" s="367"/>
      <c r="D59" s="368"/>
      <c r="E59" s="339"/>
      <c r="F59" s="339"/>
      <c r="G59" s="339"/>
      <c r="H59" s="339"/>
      <c r="I59" s="339"/>
      <c r="J59" s="339"/>
      <c r="K59" s="339"/>
      <c r="L59" s="339"/>
      <c r="M59" s="339"/>
      <c r="N59" s="339"/>
      <c r="O59" s="339"/>
      <c r="P59" s="126"/>
      <c r="Q59" s="126"/>
      <c r="R59" s="339"/>
      <c r="S59" s="339"/>
      <c r="T59" s="369"/>
      <c r="U59" s="369"/>
      <c r="V59" s="369"/>
      <c r="W59" s="370"/>
      <c r="X59" s="370"/>
      <c r="Y59" s="370"/>
      <c r="Z59" s="370"/>
      <c r="AA59" s="370"/>
      <c r="AB59" s="370"/>
      <c r="AC59" s="370"/>
      <c r="AD59" s="165"/>
      <c r="AE59" s="165"/>
      <c r="AF59" s="371"/>
      <c r="AG59" s="125"/>
      <c r="AH59" s="126"/>
      <c r="AI59" s="126"/>
      <c r="AJ59" s="372"/>
      <c r="AK59" s="373"/>
    </row>
    <row r="60" ht="10.5" customHeight="1" spans="1:50">
      <c r="A60" s="187"/>
      <c r="B60" s="328"/>
      <c r="C60" s="132"/>
      <c r="D60" s="132"/>
      <c r="E60" s="186"/>
      <c r="F60" s="329"/>
      <c r="G60" s="330"/>
      <c r="H60" s="331"/>
      <c r="I60" s="330"/>
      <c r="J60" s="330"/>
      <c r="K60" s="330"/>
      <c r="L60" s="332"/>
      <c r="M60" s="332"/>
      <c r="N60" s="332"/>
      <c r="O60" s="185"/>
      <c r="P60" s="185"/>
      <c r="Q60" s="185"/>
      <c r="R60" s="185"/>
      <c r="S60" s="184"/>
      <c r="T60" s="184"/>
      <c r="U60" s="184"/>
      <c r="V60" s="184"/>
      <c r="W60" s="185"/>
      <c r="X60" s="185"/>
      <c r="Y60" s="185"/>
      <c r="Z60" s="185"/>
      <c r="AA60" s="185"/>
      <c r="AB60" s="185"/>
      <c r="AC60" s="185"/>
      <c r="AD60" s="185"/>
      <c r="AE60" s="185"/>
      <c r="AF60" s="185"/>
      <c r="AG60" s="333"/>
      <c r="AH60" s="186"/>
      <c r="AI60" s="186"/>
      <c r="AJ60" s="186"/>
      <c r="AK60" s="186"/>
      <c r="AL60" s="186"/>
      <c r="AM60" s="186"/>
    </row>
    <row r="61" customHeight="1" spans="1:50">
      <c r="A61" s="179"/>
      <c r="B61" s="334" t="s">
        <v>1741</v>
      </c>
      <c r="D61" s="128" t="s">
        <v>1742</v>
      </c>
      <c r="E61" s="128"/>
      <c r="F61" s="335"/>
      <c r="G61" s="92"/>
      <c r="H61" s="92"/>
      <c r="I61" s="92"/>
      <c r="J61" s="92"/>
      <c r="K61" s="92"/>
      <c r="L61" s="92"/>
      <c r="M61" s="92"/>
      <c r="N61" s="92"/>
      <c r="O61" s="92"/>
      <c r="P61" s="92"/>
      <c r="Q61" s="92"/>
      <c r="R61" s="92"/>
      <c r="S61" s="92"/>
      <c r="T61" s="92"/>
      <c r="U61" s="92"/>
      <c r="V61" s="184"/>
      <c r="W61" s="185"/>
      <c r="X61" s="185"/>
      <c r="Y61" s="185"/>
      <c r="Z61" s="185"/>
      <c r="AA61" s="185"/>
      <c r="AB61" s="185"/>
      <c r="AC61" s="185"/>
      <c r="AD61" s="185"/>
      <c r="AE61" s="185"/>
      <c r="AF61" s="185"/>
      <c r="AG61" s="333"/>
      <c r="AH61" s="186"/>
      <c r="AI61" s="186"/>
      <c r="AJ61" s="186"/>
      <c r="AK61" s="186"/>
      <c r="AL61" s="186"/>
      <c r="AM61" s="186"/>
    </row>
    <row r="62" customHeight="1" spans="1:50">
      <c r="A62" s="334"/>
      <c r="B62" s="159"/>
      <c r="D62" s="135" t="s">
        <v>1743</v>
      </c>
      <c r="E62" s="128"/>
      <c r="F62" s="210"/>
      <c r="G62" s="143"/>
      <c r="H62" s="143"/>
      <c r="I62" s="143"/>
      <c r="J62" s="143"/>
      <c r="K62" s="143"/>
      <c r="L62" s="143"/>
      <c r="M62" s="143"/>
      <c r="N62" s="143"/>
      <c r="O62" s="143"/>
      <c r="P62" s="143"/>
      <c r="Q62" s="143"/>
      <c r="R62" s="143"/>
      <c r="S62" s="143"/>
      <c r="T62" s="143"/>
      <c r="U62" s="143"/>
      <c r="V62" s="184"/>
      <c r="W62" s="185"/>
      <c r="X62" s="185"/>
      <c r="Y62" s="185"/>
      <c r="Z62" s="185"/>
      <c r="AA62" s="185"/>
      <c r="AB62" s="185"/>
      <c r="AC62" s="185"/>
      <c r="AD62" s="185"/>
      <c r="AE62" s="185"/>
      <c r="AF62" s="185"/>
      <c r="AG62" s="333"/>
      <c r="AH62" s="186"/>
      <c r="AI62" s="186"/>
      <c r="AJ62" s="186"/>
      <c r="AK62" s="186"/>
      <c r="AL62" s="186"/>
      <c r="AM62" s="186"/>
    </row>
    <row r="63" ht="7.5" customHeight="1" spans="1:50">
      <c r="A63" s="336"/>
      <c r="B63" s="159"/>
      <c r="C63" s="135"/>
      <c r="D63" s="132"/>
      <c r="E63" s="128"/>
      <c r="F63" s="210"/>
      <c r="G63" s="143"/>
      <c r="H63" s="143"/>
      <c r="I63" s="143"/>
      <c r="J63" s="143"/>
      <c r="K63" s="143"/>
      <c r="L63" s="143"/>
      <c r="M63" s="143"/>
      <c r="N63" s="143"/>
      <c r="O63" s="143"/>
      <c r="P63" s="143"/>
      <c r="Q63" s="143"/>
      <c r="R63" s="143"/>
      <c r="S63" s="143"/>
      <c r="T63" s="143"/>
      <c r="U63" s="143"/>
      <c r="V63" s="184"/>
      <c r="W63" s="185"/>
      <c r="X63" s="185"/>
      <c r="Y63" s="185"/>
      <c r="Z63" s="185"/>
      <c r="AA63" s="185"/>
      <c r="AB63" s="185"/>
      <c r="AC63" s="185"/>
      <c r="AD63" s="185"/>
      <c r="AE63" s="185"/>
      <c r="AF63" s="185"/>
      <c r="AG63" s="333"/>
      <c r="AH63" s="186"/>
      <c r="AI63" s="186"/>
      <c r="AJ63" s="186"/>
      <c r="AK63" s="186"/>
      <c r="AL63" s="186"/>
      <c r="AM63" s="186"/>
    </row>
    <row r="64" ht="12" customHeight="1" spans="1:50">
      <c r="A64" s="183"/>
      <c r="C64" s="147"/>
      <c r="D64" s="147"/>
      <c r="E64" s="183">
        <v>342301</v>
      </c>
      <c r="F64" s="183"/>
      <c r="G64" s="147"/>
      <c r="H64" s="147"/>
      <c r="I64" s="147"/>
      <c r="J64" s="147"/>
      <c r="K64" s="147"/>
      <c r="L64" s="147"/>
      <c r="M64" s="147"/>
      <c r="N64" s="147"/>
      <c r="O64" s="102"/>
      <c r="P64" s="183"/>
      <c r="Q64" s="183"/>
      <c r="R64" s="132"/>
      <c r="S64" s="132"/>
      <c r="T64" s="337"/>
      <c r="U64" s="132"/>
      <c r="V64" s="184"/>
      <c r="W64" s="185"/>
      <c r="X64" s="185"/>
      <c r="Y64" s="185"/>
      <c r="Z64" s="185"/>
      <c r="AA64" s="185"/>
      <c r="AB64" s="185"/>
      <c r="AC64" s="185"/>
      <c r="AD64" s="185"/>
      <c r="AE64" s="185"/>
      <c r="AF64" s="185"/>
      <c r="AG64" s="333"/>
      <c r="AH64" s="186"/>
      <c r="AI64" s="186"/>
      <c r="AJ64" s="186"/>
      <c r="AK64" s="186"/>
      <c r="AL64" s="186"/>
      <c r="AM64" s="186"/>
    </row>
    <row r="65" customHeight="1" spans="1:39">
      <c r="A65" s="183"/>
      <c r="B65" s="132"/>
      <c r="E65" s="105">
        <v>1</v>
      </c>
      <c r="F65" s="106"/>
      <c r="G65" s="107" t="s">
        <v>1325</v>
      </c>
      <c r="H65" s="108"/>
      <c r="I65" s="108"/>
      <c r="J65" s="105">
        <v>2</v>
      </c>
      <c r="K65" s="106"/>
      <c r="L65" s="107" t="s">
        <v>1330</v>
      </c>
      <c r="M65" s="108"/>
      <c r="N65" s="108"/>
      <c r="O65" s="108"/>
      <c r="P65" s="93"/>
      <c r="Q65" s="93"/>
      <c r="R65" s="93"/>
      <c r="S65" s="93"/>
      <c r="T65" s="93"/>
      <c r="U65" s="147"/>
      <c r="V65" s="184"/>
      <c r="W65" s="185"/>
      <c r="X65" s="185"/>
      <c r="Y65" s="185"/>
      <c r="Z65" s="185"/>
      <c r="AA65" s="185"/>
      <c r="AB65" s="185"/>
      <c r="AC65" s="185"/>
      <c r="AD65" s="185"/>
      <c r="AE65" s="185"/>
      <c r="AF65" s="185"/>
      <c r="AG65" s="333"/>
      <c r="AH65" s="186"/>
      <c r="AI65" s="186"/>
      <c r="AJ65" s="186"/>
      <c r="AK65" s="186"/>
      <c r="AL65" s="186"/>
      <c r="AM65" s="186"/>
    </row>
    <row r="66" customHeight="1" spans="1:39">
      <c r="A66" s="183"/>
      <c r="B66" s="132"/>
      <c r="E66" s="105"/>
      <c r="F66" s="112"/>
      <c r="G66" s="107"/>
      <c r="H66" s="108"/>
      <c r="I66" s="108"/>
      <c r="J66" s="105"/>
      <c r="K66" s="112"/>
      <c r="L66" s="107"/>
      <c r="M66" s="108"/>
      <c r="N66" s="108"/>
      <c r="O66" s="108"/>
      <c r="P66" s="132"/>
      <c r="Q66" s="305"/>
      <c r="R66" s="305"/>
      <c r="S66" s="305"/>
      <c r="T66" s="305"/>
      <c r="U66" s="293"/>
      <c r="V66" s="184"/>
      <c r="W66" s="185"/>
      <c r="X66" s="185"/>
      <c r="Y66" s="185"/>
      <c r="Z66" s="185"/>
      <c r="AA66" s="185"/>
      <c r="AB66" s="185"/>
      <c r="AC66" s="185"/>
      <c r="AD66" s="185"/>
      <c r="AE66" s="185"/>
      <c r="AF66" s="185"/>
      <c r="AG66" s="333"/>
      <c r="AH66" s="186"/>
      <c r="AI66" s="186"/>
      <c r="AJ66" s="186"/>
      <c r="AK66" s="186"/>
      <c r="AL66" s="186"/>
      <c r="AM66" s="186"/>
    </row>
    <row r="67" customHeight="1" spans="1:39">
      <c r="A67" s="323"/>
      <c r="B67" s="168"/>
      <c r="C67" s="163"/>
      <c r="D67" s="163"/>
      <c r="E67" s="163"/>
      <c r="F67" s="163"/>
      <c r="G67" s="338"/>
      <c r="H67" s="163"/>
      <c r="I67" s="163"/>
      <c r="J67" s="163"/>
      <c r="K67" s="163"/>
      <c r="L67" s="163"/>
      <c r="M67" s="168"/>
      <c r="N67" s="339"/>
      <c r="O67" s="339"/>
      <c r="P67" s="168"/>
      <c r="Q67" s="340"/>
      <c r="R67" s="340"/>
      <c r="S67" s="340"/>
      <c r="T67" s="340"/>
      <c r="U67" s="341"/>
      <c r="V67" s="342"/>
      <c r="W67" s="343"/>
      <c r="X67" s="343"/>
      <c r="Y67" s="343"/>
      <c r="Z67" s="343"/>
      <c r="AA67" s="343"/>
      <c r="AB67" s="343"/>
      <c r="AC67" s="343"/>
      <c r="AD67" s="343"/>
      <c r="AE67" s="343"/>
      <c r="AF67" s="343"/>
      <c r="AG67" s="344"/>
      <c r="AH67" s="220"/>
      <c r="AI67" s="220"/>
      <c r="AJ67" s="220"/>
      <c r="AK67" s="220"/>
      <c r="AL67" s="186"/>
      <c r="AM67" s="186"/>
    </row>
    <row r="68" customHeight="1" spans="1:39">
      <c r="A68" s="183"/>
      <c r="B68" s="132"/>
      <c r="C68" s="108"/>
      <c r="D68" s="108"/>
      <c r="E68" s="108"/>
      <c r="F68" s="108"/>
      <c r="G68" s="147"/>
      <c r="H68" s="108" t="s">
        <v>48</v>
      </c>
      <c r="I68" s="108"/>
      <c r="J68" s="108"/>
      <c r="K68" s="108"/>
      <c r="L68" s="108"/>
      <c r="M68" s="337"/>
      <c r="N68" s="102"/>
      <c r="O68" s="102"/>
      <c r="P68" s="132"/>
      <c r="Q68" s="305"/>
      <c r="R68" s="305"/>
      <c r="S68" s="305"/>
      <c r="T68" s="305"/>
      <c r="U68" s="293"/>
      <c r="V68" s="184"/>
      <c r="W68" s="185"/>
      <c r="X68" s="185"/>
      <c r="Y68" s="185"/>
      <c r="Z68" s="185"/>
      <c r="AA68" s="185"/>
      <c r="AB68" s="185"/>
      <c r="AC68" s="185"/>
      <c r="AD68" s="185"/>
      <c r="AE68" s="185"/>
      <c r="AF68" s="185"/>
      <c r="AG68" s="333"/>
      <c r="AH68" s="186"/>
      <c r="AI68" s="186"/>
      <c r="AJ68" s="186"/>
      <c r="AK68" s="186"/>
      <c r="AL68" s="186"/>
      <c r="AM68" s="186"/>
    </row>
    <row r="69" customHeight="1" spans="1:39">
      <c r="A69" s="179"/>
      <c r="B69" s="334" t="s">
        <v>1744</v>
      </c>
      <c r="D69" s="128" t="s">
        <v>1745</v>
      </c>
      <c r="E69" s="128"/>
      <c r="F69" s="335"/>
      <c r="G69" s="92"/>
      <c r="H69" s="92"/>
      <c r="I69" s="92"/>
      <c r="J69" s="92"/>
      <c r="K69" s="92"/>
      <c r="L69" s="92"/>
      <c r="M69" s="92"/>
      <c r="N69" s="92"/>
      <c r="O69" s="92"/>
      <c r="P69" s="92"/>
      <c r="Q69" s="92"/>
      <c r="R69" s="92"/>
      <c r="S69" s="92"/>
      <c r="T69" s="92"/>
      <c r="U69" s="92"/>
      <c r="V69" s="184"/>
      <c r="W69" s="185"/>
      <c r="X69" s="185"/>
      <c r="Y69" s="185"/>
      <c r="Z69" s="185"/>
      <c r="AA69" s="185"/>
      <c r="AB69" s="185"/>
      <c r="AC69" s="185"/>
      <c r="AD69" s="185"/>
      <c r="AE69" s="185"/>
      <c r="AF69" s="185"/>
      <c r="AG69" s="333"/>
      <c r="AH69" s="186"/>
      <c r="AI69" s="186"/>
      <c r="AJ69" s="186"/>
      <c r="AK69" s="186"/>
      <c r="AL69" s="186"/>
      <c r="AM69" s="186"/>
    </row>
    <row r="70" customHeight="1" spans="1:39">
      <c r="A70" s="334"/>
      <c r="B70" s="159"/>
      <c r="D70" s="135" t="s">
        <v>1746</v>
      </c>
      <c r="E70" s="128"/>
      <c r="F70" s="210"/>
      <c r="G70" s="143"/>
      <c r="H70" s="143"/>
      <c r="I70" s="143"/>
      <c r="J70" s="143"/>
      <c r="K70" s="143"/>
      <c r="L70" s="143"/>
      <c r="M70" s="143"/>
      <c r="N70" s="143"/>
      <c r="O70" s="143"/>
      <c r="P70" s="143"/>
      <c r="Q70" s="143"/>
      <c r="R70" s="143"/>
      <c r="S70" s="143"/>
      <c r="T70" s="143"/>
      <c r="U70" s="143"/>
      <c r="V70" s="184"/>
      <c r="W70" s="185"/>
      <c r="X70" s="185"/>
      <c r="Y70" s="185"/>
      <c r="Z70" s="185"/>
      <c r="AA70" s="185"/>
      <c r="AB70" s="185"/>
      <c r="AC70" s="185"/>
      <c r="AD70" s="185"/>
      <c r="AE70" s="185"/>
      <c r="AF70" s="185"/>
      <c r="AG70" s="333"/>
      <c r="AH70" s="186"/>
      <c r="AI70" s="186"/>
      <c r="AJ70" s="186"/>
      <c r="AK70" s="186"/>
      <c r="AL70" s="186"/>
      <c r="AM70" s="186"/>
    </row>
    <row r="71" ht="7.5" customHeight="1" spans="1:39">
      <c r="A71" s="336"/>
      <c r="B71" s="159"/>
      <c r="C71" s="135"/>
      <c r="D71" s="132"/>
      <c r="E71" s="128"/>
      <c r="F71" s="210"/>
      <c r="G71" s="143"/>
      <c r="H71" s="143"/>
      <c r="I71" s="143"/>
      <c r="J71" s="143"/>
      <c r="K71" s="143"/>
      <c r="L71" s="143"/>
      <c r="M71" s="143"/>
      <c r="N71" s="143"/>
      <c r="O71" s="143"/>
      <c r="P71" s="143"/>
      <c r="Q71" s="143"/>
      <c r="R71" s="143"/>
      <c r="S71" s="143"/>
      <c r="T71" s="143"/>
      <c r="U71" s="143"/>
      <c r="V71" s="184"/>
      <c r="W71" s="185"/>
      <c r="X71" s="185"/>
      <c r="Y71" s="185"/>
      <c r="Z71" s="185"/>
      <c r="AA71" s="185"/>
      <c r="AB71" s="185"/>
      <c r="AC71" s="185"/>
      <c r="AD71" s="185"/>
      <c r="AE71" s="185"/>
      <c r="AF71" s="185"/>
      <c r="AG71" s="333"/>
      <c r="AH71" s="186"/>
      <c r="AI71" s="186"/>
      <c r="AJ71" s="186"/>
      <c r="AK71" s="186"/>
      <c r="AL71" s="186"/>
      <c r="AM71" s="186"/>
    </row>
    <row r="72" ht="12" customHeight="1" spans="1:39">
      <c r="A72" s="183"/>
      <c r="C72" s="147"/>
      <c r="D72" s="147"/>
      <c r="E72" s="183">
        <v>342401</v>
      </c>
      <c r="F72" s="183"/>
      <c r="G72" s="147"/>
      <c r="H72" s="147"/>
      <c r="I72" s="147"/>
      <c r="J72" s="147"/>
      <c r="K72" s="147"/>
      <c r="L72" s="147"/>
      <c r="M72" s="147"/>
      <c r="N72" s="147"/>
      <c r="O72" s="102"/>
      <c r="P72" s="183"/>
      <c r="Q72" s="183"/>
      <c r="R72" s="132"/>
      <c r="S72" s="132"/>
      <c r="T72" s="337"/>
      <c r="U72" s="132"/>
      <c r="V72" s="184"/>
      <c r="W72" s="185"/>
      <c r="X72" s="185"/>
      <c r="Y72" s="185"/>
      <c r="Z72" s="185"/>
      <c r="AA72" s="185"/>
      <c r="AB72" s="185"/>
      <c r="AC72" s="185"/>
      <c r="AD72" s="185"/>
      <c r="AE72" s="185"/>
      <c r="AF72" s="185"/>
      <c r="AG72" s="333"/>
      <c r="AH72" s="186"/>
      <c r="AI72" s="186"/>
      <c r="AJ72" s="186"/>
      <c r="AK72" s="186"/>
      <c r="AL72" s="186"/>
      <c r="AM72" s="186"/>
    </row>
    <row r="73" customHeight="1" spans="1:39">
      <c r="A73" s="183"/>
      <c r="B73" s="132"/>
      <c r="E73" s="105">
        <v>1</v>
      </c>
      <c r="F73" s="106"/>
      <c r="G73" s="107" t="s">
        <v>1325</v>
      </c>
      <c r="H73" s="108"/>
      <c r="I73" s="108"/>
      <c r="J73" s="105">
        <v>2</v>
      </c>
      <c r="K73" s="106"/>
      <c r="L73" s="107" t="s">
        <v>1330</v>
      </c>
      <c r="M73" s="108"/>
      <c r="N73" s="108"/>
      <c r="O73" s="108"/>
      <c r="P73" s="93"/>
      <c r="Q73" s="93"/>
      <c r="R73" s="93"/>
      <c r="S73" s="93"/>
      <c r="T73" s="93"/>
      <c r="U73" s="147"/>
      <c r="V73" s="184"/>
      <c r="W73" s="185"/>
      <c r="X73" s="185"/>
      <c r="Y73" s="185"/>
      <c r="Z73" s="185"/>
      <c r="AA73" s="185"/>
      <c r="AB73" s="185"/>
      <c r="AC73" s="185"/>
      <c r="AD73" s="185"/>
      <c r="AE73" s="185"/>
      <c r="AF73" s="185"/>
      <c r="AG73" s="333"/>
      <c r="AH73" s="186"/>
      <c r="AI73" s="186"/>
      <c r="AJ73" s="186"/>
      <c r="AK73" s="186"/>
      <c r="AL73" s="186"/>
      <c r="AM73" s="186"/>
    </row>
    <row r="74" customHeight="1" spans="1:39">
      <c r="A74" s="183"/>
      <c r="B74" s="132"/>
      <c r="E74" s="105"/>
      <c r="F74" s="112"/>
      <c r="G74" s="107"/>
      <c r="H74" s="108"/>
      <c r="I74" s="108"/>
      <c r="J74" s="105"/>
      <c r="K74" s="112"/>
      <c r="L74" s="107"/>
      <c r="M74" s="108"/>
      <c r="N74" s="108"/>
      <c r="O74" s="108"/>
      <c r="P74" s="132"/>
      <c r="Q74" s="305"/>
      <c r="R74" s="305"/>
      <c r="S74" s="305"/>
      <c r="T74" s="305"/>
      <c r="U74" s="293"/>
      <c r="V74" s="184"/>
      <c r="W74" s="185"/>
      <c r="X74" s="185"/>
      <c r="Y74" s="185"/>
      <c r="Z74" s="185"/>
      <c r="AA74" s="185"/>
      <c r="AB74" s="185"/>
      <c r="AC74" s="185"/>
      <c r="AD74" s="185"/>
      <c r="AE74" s="185"/>
      <c r="AF74" s="185"/>
      <c r="AG74" s="333"/>
      <c r="AH74" s="186"/>
      <c r="AI74" s="186"/>
      <c r="AJ74" s="186"/>
      <c r="AK74" s="186"/>
      <c r="AL74" s="186"/>
      <c r="AM74" s="186"/>
    </row>
    <row r="75" customHeight="1" spans="1:39">
      <c r="A75" s="183"/>
      <c r="B75" s="87"/>
      <c r="C75" s="101"/>
      <c r="D75" s="161"/>
      <c r="E75" s="102"/>
      <c r="F75" s="102"/>
      <c r="G75" s="102"/>
      <c r="H75" s="102"/>
      <c r="I75" s="102"/>
      <c r="J75" s="102"/>
      <c r="K75" s="102"/>
      <c r="L75" s="102"/>
      <c r="M75" s="102"/>
      <c r="N75" s="64"/>
      <c r="O75" s="64"/>
      <c r="P75" s="102"/>
      <c r="Q75" s="102"/>
      <c r="R75" s="102"/>
      <c r="S75" s="374"/>
      <c r="T75" s="305"/>
      <c r="U75" s="293"/>
      <c r="V75" s="184"/>
      <c r="W75" s="185"/>
      <c r="X75" s="161"/>
      <c r="Y75" s="102"/>
      <c r="Z75" s="102"/>
      <c r="AA75" s="102"/>
      <c r="AB75" s="102"/>
      <c r="AC75" s="102"/>
      <c r="AD75" s="102"/>
      <c r="AE75" s="102"/>
      <c r="AF75" s="102"/>
      <c r="AG75" s="102"/>
      <c r="AH75" s="102"/>
      <c r="AI75" s="102"/>
      <c r="AJ75" s="102"/>
      <c r="AK75" s="374"/>
      <c r="AL75" s="186"/>
      <c r="AM75" s="186"/>
    </row>
    <row r="76" customHeight="1" spans="1:39">
      <c r="A76" s="183"/>
      <c r="B76" s="140"/>
      <c r="C76" s="141"/>
      <c r="D76" s="108"/>
      <c r="E76" s="140"/>
      <c r="F76" s="91"/>
      <c r="G76" s="142"/>
      <c r="H76" s="142"/>
      <c r="I76" s="142"/>
      <c r="J76" s="142"/>
      <c r="K76" s="142"/>
      <c r="L76" s="142"/>
      <c r="M76" s="142"/>
      <c r="N76" s="80"/>
      <c r="O76" s="80"/>
      <c r="P76" s="150"/>
      <c r="Q76" s="171"/>
      <c r="R76" s="171"/>
      <c r="S76" s="375"/>
      <c r="T76" s="305"/>
      <c r="U76" s="293"/>
      <c r="V76" s="184"/>
      <c r="W76" s="185"/>
      <c r="X76" s="108"/>
      <c r="Y76" s="140"/>
      <c r="Z76" s="91"/>
      <c r="AA76" s="142"/>
      <c r="AB76" s="142"/>
      <c r="AC76" s="142"/>
      <c r="AD76" s="142"/>
      <c r="AE76" s="142"/>
      <c r="AF76" s="142"/>
      <c r="AG76" s="142"/>
      <c r="AH76" s="150"/>
      <c r="AI76" s="171"/>
      <c r="AJ76" s="171"/>
      <c r="AK76" s="375"/>
      <c r="AL76" s="186"/>
      <c r="AM76" s="186"/>
    </row>
    <row r="77" customHeight="1" spans="1:39">
      <c r="A77" s="183"/>
      <c r="B77" s="132"/>
      <c r="C77" s="108"/>
      <c r="D77" s="108"/>
      <c r="E77" s="108"/>
      <c r="F77" s="108"/>
      <c r="G77" s="147"/>
      <c r="H77" s="108"/>
      <c r="I77" s="108"/>
      <c r="J77" s="108"/>
      <c r="K77" s="108"/>
      <c r="L77" s="108"/>
      <c r="M77" s="337"/>
      <c r="N77" s="102"/>
      <c r="O77" s="102"/>
      <c r="P77" s="132"/>
      <c r="Q77" s="305"/>
      <c r="R77" s="305"/>
      <c r="S77" s="305"/>
      <c r="T77" s="305"/>
      <c r="U77" s="293"/>
      <c r="V77" s="184"/>
      <c r="W77" s="185"/>
      <c r="X77" s="185"/>
      <c r="Y77" s="185"/>
      <c r="Z77" s="185"/>
      <c r="AA77" s="185"/>
      <c r="AB77" s="185"/>
      <c r="AC77" s="185"/>
      <c r="AD77" s="185"/>
      <c r="AE77" s="185"/>
      <c r="AF77" s="185"/>
      <c r="AG77" s="333"/>
      <c r="AH77" s="186"/>
      <c r="AI77" s="186"/>
      <c r="AJ77" s="186"/>
      <c r="AK77" s="186"/>
      <c r="AL77" s="186"/>
      <c r="AM77" s="186"/>
    </row>
    <row r="78" customHeight="1" spans="1:39">
      <c r="A78" s="185">
        <v>40</v>
      </c>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6"/>
      <c r="AM78" s="186"/>
    </row>
    <row r="79" customHeight="1" spans="1:39">
      <c r="A79" s="183"/>
      <c r="B79" s="132"/>
      <c r="C79" s="108"/>
      <c r="D79" s="108"/>
      <c r="E79" s="108"/>
      <c r="F79" s="108"/>
      <c r="G79" s="147"/>
      <c r="H79" s="108"/>
      <c r="I79" s="108"/>
      <c r="J79" s="108"/>
      <c r="K79" s="108"/>
      <c r="L79" s="108"/>
      <c r="M79" s="337"/>
      <c r="N79" s="102"/>
      <c r="O79" s="102"/>
      <c r="P79" s="132"/>
      <c r="Q79" s="305"/>
      <c r="R79" s="305"/>
      <c r="S79" s="305"/>
      <c r="T79" s="305"/>
      <c r="U79" s="293"/>
      <c r="V79" s="184"/>
      <c r="W79" s="185"/>
      <c r="X79" s="185"/>
      <c r="Y79" s="185"/>
      <c r="Z79" s="185"/>
      <c r="AA79" s="185"/>
      <c r="AB79" s="185"/>
      <c r="AC79" s="185"/>
      <c r="AD79" s="185"/>
      <c r="AE79" s="185"/>
      <c r="AF79" s="185"/>
      <c r="AG79" s="333"/>
      <c r="AH79" s="186"/>
      <c r="AI79" s="186"/>
      <c r="AJ79" s="186"/>
      <c r="AK79" s="186"/>
      <c r="AL79" s="186"/>
      <c r="AM79" s="186"/>
    </row>
    <row r="80" customHeight="1" spans="1:39">
      <c r="A80" s="183"/>
      <c r="B80" s="132"/>
      <c r="C80" s="108"/>
      <c r="D80" s="108"/>
      <c r="E80" s="108"/>
      <c r="F80" s="108"/>
      <c r="G80" s="147"/>
      <c r="H80" s="108"/>
      <c r="I80" s="108"/>
      <c r="J80" s="108"/>
      <c r="K80" s="108"/>
      <c r="L80" s="108"/>
      <c r="M80" s="337"/>
      <c r="N80" s="102"/>
      <c r="O80" s="102"/>
      <c r="P80" s="132"/>
      <c r="Q80" s="305"/>
      <c r="R80" s="305"/>
      <c r="S80" s="305"/>
      <c r="T80" s="305"/>
      <c r="U80" s="293"/>
      <c r="V80" s="184"/>
      <c r="W80" s="185"/>
      <c r="X80" s="185"/>
      <c r="Y80" s="185"/>
      <c r="Z80" s="185"/>
      <c r="AA80" s="185"/>
      <c r="AB80" s="185"/>
      <c r="AC80" s="185"/>
      <c r="AD80" s="185"/>
      <c r="AE80" s="185"/>
      <c r="AF80" s="185"/>
      <c r="AG80" s="333"/>
      <c r="AH80" s="186"/>
      <c r="AI80" s="186"/>
      <c r="AJ80" s="186"/>
      <c r="AK80" s="186"/>
      <c r="AL80" s="186"/>
      <c r="AM80" s="186"/>
    </row>
    <row r="183" ht="112.5" spans="11:11">
      <c r="K183" s="276" t="s">
        <v>1588</v>
      </c>
    </row>
    <row r="184" ht="123.75" spans="11:11">
      <c r="K184" s="277" t="s">
        <v>1589</v>
      </c>
    </row>
  </sheetData>
  <sheetProtection selectLockedCells="1" selectUnlockedCells="1"/>
  <mergeCells count="83">
    <mergeCell ref="A1:AK1"/>
    <mergeCell ref="A2:AK2"/>
    <mergeCell ref="A3:AK3"/>
    <mergeCell ref="O7:R7"/>
    <mergeCell ref="S7:V7"/>
    <mergeCell ref="W7:Y7"/>
    <mergeCell ref="AF7:AG7"/>
    <mergeCell ref="E12:F12"/>
    <mergeCell ref="P12:Q12"/>
    <mergeCell ref="E20:F20"/>
    <mergeCell ref="P20:Q20"/>
    <mergeCell ref="E28:F28"/>
    <mergeCell ref="P28:Q28"/>
    <mergeCell ref="H36:O36"/>
    <mergeCell ref="S36:Z36"/>
    <mergeCell ref="H37:O37"/>
    <mergeCell ref="S37:Z37"/>
    <mergeCell ref="N39:O39"/>
    <mergeCell ref="Y39:Z39"/>
    <mergeCell ref="P47:Q47"/>
    <mergeCell ref="AF47:AG47"/>
    <mergeCell ref="E64:F64"/>
    <mergeCell ref="P64:Q64"/>
    <mergeCell ref="E72:F72"/>
    <mergeCell ref="P72:Q72"/>
    <mergeCell ref="A78:AK78"/>
    <mergeCell ref="E13:E14"/>
    <mergeCell ref="E21:E22"/>
    <mergeCell ref="E29:E30"/>
    <mergeCell ref="E65:E66"/>
    <mergeCell ref="E73:E74"/>
    <mergeCell ref="F13:F14"/>
    <mergeCell ref="F21:F22"/>
    <mergeCell ref="F29:F30"/>
    <mergeCell ref="F65:F66"/>
    <mergeCell ref="F73:F74"/>
    <mergeCell ref="G40:G41"/>
    <mergeCell ref="J13:J14"/>
    <mergeCell ref="J21:J22"/>
    <mergeCell ref="J29:J30"/>
    <mergeCell ref="J65:J66"/>
    <mergeCell ref="J73:J74"/>
    <mergeCell ref="K13:K14"/>
    <mergeCell ref="K21:K22"/>
    <mergeCell ref="K29:K30"/>
    <mergeCell ref="K65:K66"/>
    <mergeCell ref="K73:K74"/>
    <mergeCell ref="N48:N49"/>
    <mergeCell ref="N51:N52"/>
    <mergeCell ref="N54:N55"/>
    <mergeCell ref="N57:N58"/>
    <mergeCell ref="R40:R41"/>
    <mergeCell ref="R48:R49"/>
    <mergeCell ref="R51:R52"/>
    <mergeCell ref="R54:R55"/>
    <mergeCell ref="R57:R58"/>
    <mergeCell ref="AD48:AD49"/>
    <mergeCell ref="AD51:AD52"/>
    <mergeCell ref="AD54:AD55"/>
    <mergeCell ref="AH48:AH49"/>
    <mergeCell ref="AH51:AH52"/>
    <mergeCell ref="AH54:AH55"/>
    <mergeCell ref="S40:Z41"/>
    <mergeCell ref="AE54:AG55"/>
    <mergeCell ref="AE48:AG49"/>
    <mergeCell ref="G13:I14"/>
    <mergeCell ref="L13:O14"/>
    <mergeCell ref="G73:I74"/>
    <mergeCell ref="L21:O22"/>
    <mergeCell ref="G29:I30"/>
    <mergeCell ref="L29:O30"/>
    <mergeCell ref="O48:Q49"/>
    <mergeCell ref="O51:Q52"/>
    <mergeCell ref="H40:O41"/>
    <mergeCell ref="O57:Q58"/>
    <mergeCell ref="O54:Q55"/>
    <mergeCell ref="G21:I22"/>
    <mergeCell ref="L73:O74"/>
    <mergeCell ref="L65:O66"/>
    <mergeCell ref="G65:I66"/>
    <mergeCell ref="AE51:AG52"/>
    <mergeCell ref="B5:G6"/>
    <mergeCell ref="H5:I6"/>
  </mergeCells>
  <printOptions horizontalCentered="1"/>
  <pageMargins left="0.290277777777778" right="0" top="0.559722222222222" bottom="0.159722222222222" header="0.511805555555556" footer="0.511805555555556"/>
  <pageSetup paperSize="9" scale="70" firstPageNumber="0" orientation="portrait" useFirstPageNumber="1" horizontalDpi="300" verticalDpi="300"/>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S339"/>
  <sheetViews>
    <sheetView showGridLines="0" view="pageBreakPreview" zoomScaleNormal="100" workbookViewId="0">
      <selection activeCell="D250" sqref="D250:D251"/>
    </sheetView>
  </sheetViews>
  <sheetFormatPr defaultColWidth="9.14285714285714" defaultRowHeight="11.25"/>
  <cols>
    <col min="1" max="1" width="3.71428571428571" style="178" customWidth="1"/>
    <col min="2" max="2" width="0.714285714285714" style="179" customWidth="1"/>
    <col min="3" max="3" width="4.42857142857143" style="179" customWidth="1"/>
    <col min="4" max="4" width="3.85714285714286" style="179" customWidth="1"/>
    <col min="5" max="6" width="4.85714285714286" style="179" customWidth="1"/>
    <col min="7" max="9" width="3.42857142857143" style="179" customWidth="1"/>
    <col min="10" max="13" width="3.71428571428571" style="179" customWidth="1"/>
    <col min="14" max="14" width="4.42857142857143" style="179" customWidth="1"/>
    <col min="15" max="16" width="3.28571428571429" style="179" customWidth="1"/>
    <col min="17" max="17" width="4.42857142857143" style="179" customWidth="1"/>
    <col min="18" max="20" width="3.85714285714286" style="179" customWidth="1"/>
    <col min="21" max="21" width="7" style="179" customWidth="1"/>
    <col min="22" max="27" width="3.85714285714286" style="179" customWidth="1"/>
    <col min="28" max="28" width="2.71428571428571" style="179" customWidth="1"/>
    <col min="29" max="33" width="3.85714285714286" style="179" customWidth="1"/>
    <col min="34" max="34" width="4.57142857142857" style="179" customWidth="1"/>
    <col min="35" max="35" width="4.28571428571429" style="179" customWidth="1"/>
    <col min="36" max="36" width="4.42857142857143" style="179" customWidth="1"/>
    <col min="37" max="37" width="3.85714285714286" style="179" customWidth="1"/>
    <col min="38" max="39" width="3.71428571428571" style="179" customWidth="1"/>
    <col min="40" max="16384" width="9.14285714285714" style="179"/>
  </cols>
  <sheetData>
    <row r="1" ht="12" spans="1:45">
      <c r="A1" s="67" t="s">
        <v>1311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180"/>
    </row>
    <row r="2" spans="1:45">
      <c r="A2" s="68" t="s">
        <v>108</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181"/>
    </row>
    <row r="3" spans="1:45">
      <c r="A3" s="69" t="s">
        <v>1312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182"/>
    </row>
    <row r="4" spans="1:45">
      <c r="A4" s="183"/>
      <c r="B4" s="132"/>
      <c r="C4" s="108"/>
      <c r="D4" s="108"/>
      <c r="E4" s="108"/>
      <c r="F4" s="108"/>
      <c r="G4" s="147"/>
      <c r="H4" s="108"/>
      <c r="I4" s="108"/>
      <c r="J4" s="108"/>
      <c r="K4" s="108"/>
      <c r="L4" s="108"/>
      <c r="M4" s="108"/>
      <c r="N4" s="108"/>
      <c r="O4" s="108"/>
      <c r="P4" s="147"/>
      <c r="Q4" s="147"/>
      <c r="R4" s="147"/>
      <c r="S4" s="147"/>
      <c r="T4" s="147"/>
      <c r="U4" s="147"/>
      <c r="V4" s="147"/>
      <c r="W4" s="147"/>
      <c r="X4" s="184"/>
      <c r="Y4" s="185"/>
      <c r="Z4" s="140"/>
      <c r="AA4" s="140"/>
      <c r="AB4" s="140"/>
      <c r="AC4" s="140"/>
      <c r="AD4" s="140"/>
      <c r="AE4" s="140"/>
      <c r="AF4" s="140"/>
      <c r="AG4" s="140"/>
      <c r="AH4" s="140"/>
      <c r="AI4" s="140"/>
      <c r="AJ4" s="140"/>
      <c r="AK4" s="140"/>
      <c r="AL4" s="140"/>
      <c r="AM4" s="186"/>
    </row>
    <row r="5" ht="15" customHeight="1" spans="1:45">
      <c r="A5" s="187"/>
      <c r="B5" s="188" t="s">
        <v>1313</v>
      </c>
      <c r="C5" s="189"/>
      <c r="D5" s="189"/>
      <c r="E5" s="189"/>
      <c r="F5" s="189"/>
      <c r="G5" s="190"/>
      <c r="H5" s="74" t="s">
        <v>1747</v>
      </c>
      <c r="I5" s="75"/>
      <c r="J5" s="191"/>
      <c r="K5" s="192" t="s">
        <v>1748</v>
      </c>
      <c r="L5" s="191"/>
      <c r="M5" s="191"/>
      <c r="O5" s="193"/>
      <c r="P5" s="193"/>
      <c r="Q5" s="193"/>
      <c r="R5" s="194"/>
      <c r="S5" s="194"/>
      <c r="T5" s="194"/>
      <c r="U5" s="194"/>
      <c r="V5" s="194"/>
      <c r="W5" s="194"/>
      <c r="X5" s="194"/>
      <c r="Y5" s="194"/>
      <c r="Z5" s="194"/>
      <c r="AA5" s="194"/>
      <c r="AB5" s="194"/>
      <c r="AC5" s="194"/>
      <c r="AD5" s="194"/>
      <c r="AE5" s="194"/>
      <c r="AF5" s="150"/>
      <c r="AG5" s="150"/>
      <c r="AH5" s="150"/>
      <c r="AI5" s="150"/>
      <c r="AJ5" s="150"/>
      <c r="AK5" s="150"/>
      <c r="AL5" s="150"/>
      <c r="AM5" s="150"/>
    </row>
    <row r="6" ht="15" customHeight="1" spans="1:45">
      <c r="A6" s="195"/>
      <c r="B6" s="196"/>
      <c r="C6" s="197"/>
      <c r="D6" s="197"/>
      <c r="E6" s="197"/>
      <c r="F6" s="197"/>
      <c r="G6" s="198"/>
      <c r="H6" s="83"/>
      <c r="I6" s="84"/>
      <c r="J6" s="199"/>
      <c r="K6" s="85" t="s">
        <v>1749</v>
      </c>
      <c r="L6" s="199"/>
      <c r="M6" s="199"/>
      <c r="O6" s="200"/>
      <c r="P6" s="200"/>
      <c r="Q6" s="200"/>
      <c r="R6" s="201"/>
      <c r="S6" s="201"/>
      <c r="T6" s="201"/>
      <c r="U6" s="150"/>
      <c r="V6" s="150"/>
      <c r="W6" s="150"/>
      <c r="X6" s="150"/>
      <c r="Y6" s="150"/>
      <c r="Z6" s="150"/>
      <c r="AA6" s="150"/>
      <c r="AB6" s="150"/>
      <c r="AC6" s="150"/>
      <c r="AD6" s="150"/>
      <c r="AE6" s="150"/>
      <c r="AF6" s="202"/>
      <c r="AG6" s="202"/>
      <c r="AH6" s="203"/>
      <c r="AI6" s="203"/>
      <c r="AJ6" s="203"/>
      <c r="AK6" s="203"/>
      <c r="AL6" s="203"/>
      <c r="AM6" s="203"/>
      <c r="AN6" s="204"/>
      <c r="AO6" s="204"/>
      <c r="AP6" s="204"/>
      <c r="AQ6" s="204"/>
      <c r="AR6" s="204"/>
      <c r="AS6" s="204"/>
    </row>
    <row r="7" spans="1:45">
      <c r="A7" s="183"/>
      <c r="B7" s="132"/>
      <c r="C7" s="108"/>
      <c r="D7" s="108"/>
      <c r="E7" s="108"/>
      <c r="F7" s="108"/>
      <c r="G7" s="147"/>
      <c r="H7" s="108"/>
      <c r="I7" s="108"/>
      <c r="J7" s="108"/>
      <c r="K7" s="108"/>
      <c r="L7" s="108"/>
      <c r="M7" s="108"/>
      <c r="N7" s="108"/>
      <c r="O7" s="108"/>
      <c r="P7" s="147"/>
      <c r="Q7" s="147"/>
      <c r="R7" s="147"/>
      <c r="S7" s="147"/>
      <c r="T7" s="147"/>
      <c r="U7" s="147"/>
      <c r="V7" s="147"/>
      <c r="W7" s="147"/>
      <c r="X7" s="184"/>
      <c r="Y7" s="185"/>
      <c r="Z7" s="140"/>
      <c r="AA7" s="140"/>
      <c r="AB7" s="140"/>
      <c r="AC7" s="140"/>
      <c r="AD7" s="140"/>
      <c r="AE7" s="140"/>
      <c r="AF7" s="140"/>
      <c r="AG7" s="140"/>
      <c r="AH7" s="140"/>
      <c r="AI7" s="140"/>
      <c r="AJ7" s="140"/>
      <c r="AK7" s="140"/>
      <c r="AL7" s="140"/>
      <c r="AM7" s="186"/>
    </row>
    <row r="8" spans="1:45">
      <c r="A8" s="183"/>
      <c r="B8" s="132"/>
      <c r="C8" s="108"/>
      <c r="D8" s="108"/>
      <c r="E8" s="108"/>
      <c r="F8" s="108"/>
      <c r="G8" s="147"/>
      <c r="H8" s="108"/>
      <c r="I8" s="108"/>
      <c r="J8" s="108"/>
      <c r="K8" s="108"/>
      <c r="L8" s="108"/>
      <c r="M8" s="108"/>
      <c r="N8" s="108"/>
      <c r="O8" s="108"/>
      <c r="P8" s="147"/>
      <c r="Q8" s="147"/>
      <c r="R8" s="147"/>
      <c r="S8" s="147"/>
      <c r="T8" s="147"/>
      <c r="U8" s="147"/>
      <c r="V8" s="147"/>
      <c r="W8" s="147"/>
      <c r="X8" s="184"/>
      <c r="Y8" s="185"/>
      <c r="Z8" s="140"/>
      <c r="AA8" s="140"/>
      <c r="AB8" s="140"/>
      <c r="AC8" s="140"/>
      <c r="AD8" s="140"/>
      <c r="AE8" s="140"/>
      <c r="AF8" s="140"/>
      <c r="AG8" s="140"/>
      <c r="AH8" s="140"/>
      <c r="AI8" s="140"/>
      <c r="AJ8" s="140"/>
      <c r="AK8" s="140"/>
      <c r="AL8" s="140"/>
      <c r="AM8" s="186"/>
    </row>
    <row r="9" s="177" customFormat="1" customHeight="1" spans="1:45">
      <c r="A9" s="4049" t="s">
        <v>1750</v>
      </c>
      <c r="B9" s="186"/>
      <c r="C9" s="206" t="s">
        <v>1751</v>
      </c>
      <c r="D9" s="186"/>
      <c r="E9" s="186"/>
      <c r="F9" s="186"/>
      <c r="G9" s="186"/>
      <c r="H9" s="186"/>
      <c r="I9" s="186"/>
      <c r="J9" s="186"/>
      <c r="K9" s="186"/>
      <c r="L9" s="186"/>
      <c r="M9" s="186"/>
      <c r="N9" s="186"/>
      <c r="O9" s="186"/>
      <c r="P9" s="186"/>
      <c r="Q9" s="186"/>
      <c r="R9" s="206"/>
      <c r="S9" s="206"/>
      <c r="T9" s="206"/>
      <c r="U9" s="140"/>
      <c r="V9" s="140"/>
      <c r="W9" s="140"/>
      <c r="X9" s="140"/>
      <c r="Y9" s="140"/>
      <c r="Z9" s="140"/>
      <c r="AF9" s="140"/>
      <c r="AG9" s="140"/>
      <c r="AH9" s="140"/>
      <c r="AI9" s="140"/>
      <c r="AJ9" s="140"/>
      <c r="AK9" s="140"/>
      <c r="AL9" s="140"/>
      <c r="AM9" s="186"/>
    </row>
    <row r="10" s="177" customFormat="1" customHeight="1" spans="1:45">
      <c r="A10" s="187"/>
      <c r="B10" s="186"/>
      <c r="C10" s="207" t="s">
        <v>1752</v>
      </c>
      <c r="D10" s="186"/>
      <c r="E10" s="186"/>
      <c r="F10" s="186"/>
      <c r="G10" s="186"/>
      <c r="H10" s="186"/>
      <c r="I10" s="186"/>
      <c r="J10" s="186"/>
      <c r="K10" s="186"/>
      <c r="L10" s="186"/>
      <c r="M10" s="186"/>
      <c r="N10" s="186"/>
      <c r="O10" s="186"/>
      <c r="P10" s="186"/>
      <c r="Q10" s="186"/>
      <c r="R10" s="206"/>
      <c r="S10" s="206"/>
      <c r="T10" s="206"/>
      <c r="U10" s="140"/>
      <c r="V10" s="140"/>
      <c r="W10" s="140"/>
      <c r="X10" s="140"/>
      <c r="Y10" s="140"/>
      <c r="Z10" s="140"/>
      <c r="AD10" s="204"/>
      <c r="AF10" s="160"/>
      <c r="AG10" s="160"/>
      <c r="AH10" s="140"/>
      <c r="AI10" s="140"/>
      <c r="AJ10" s="140"/>
      <c r="AK10" s="140"/>
      <c r="AL10" s="140"/>
      <c r="AM10" s="186"/>
    </row>
    <row r="11" s="177" customFormat="1" ht="12.75" customHeight="1" spans="1:45">
      <c r="A11" s="278"/>
      <c r="B11" s="214"/>
      <c r="C11" s="135"/>
      <c r="D11" s="279"/>
      <c r="E11" s="128"/>
      <c r="F11" s="210"/>
      <c r="G11" s="143"/>
      <c r="H11" s="143"/>
      <c r="I11" s="143"/>
      <c r="J11" s="150"/>
      <c r="K11" s="150"/>
      <c r="L11" s="150"/>
      <c r="M11" s="150"/>
      <c r="N11" s="150"/>
      <c r="O11" s="143"/>
      <c r="P11" s="143"/>
      <c r="Q11" s="143"/>
      <c r="R11" s="135"/>
      <c r="S11" s="128"/>
      <c r="T11" s="210"/>
      <c r="U11" s="143"/>
      <c r="V11" s="143"/>
      <c r="W11" s="143"/>
      <c r="X11" s="143"/>
      <c r="Y11" s="143"/>
      <c r="Z11" s="143"/>
      <c r="AA11" s="143"/>
      <c r="AB11" s="143"/>
      <c r="AC11" s="143"/>
      <c r="AD11" s="143"/>
      <c r="AE11" s="143"/>
      <c r="AH11" s="140"/>
      <c r="AI11" s="209">
        <v>370001</v>
      </c>
      <c r="AJ11" s="209"/>
      <c r="AL11" s="140"/>
      <c r="AM11" s="186"/>
    </row>
    <row r="12" s="177" customFormat="1" customHeight="1" spans="1:45">
      <c r="A12" s="278"/>
      <c r="B12" s="214"/>
      <c r="C12" s="108" t="s">
        <v>145</v>
      </c>
      <c r="D12" s="140" t="s">
        <v>1753</v>
      </c>
      <c r="E12" s="279"/>
      <c r="F12" s="142"/>
      <c r="G12" s="142"/>
      <c r="H12" s="142"/>
      <c r="I12" s="142"/>
      <c r="J12" s="210"/>
      <c r="K12" s="210"/>
      <c r="L12" s="210"/>
      <c r="M12" s="210"/>
      <c r="N12" s="280"/>
      <c r="O12" s="142"/>
      <c r="P12" s="142"/>
      <c r="Q12" s="150"/>
      <c r="R12" s="147"/>
      <c r="S12" s="279"/>
      <c r="T12" s="142"/>
      <c r="U12" s="142"/>
      <c r="V12" s="142"/>
      <c r="W12" s="142"/>
      <c r="X12" s="142"/>
      <c r="Y12" s="142"/>
      <c r="Z12" s="142"/>
      <c r="AA12" s="142"/>
      <c r="AB12" s="142"/>
      <c r="AC12" s="142"/>
      <c r="AD12" s="142"/>
      <c r="AE12" s="142"/>
      <c r="AH12" s="140"/>
      <c r="AI12" s="144">
        <v>1</v>
      </c>
      <c r="AJ12" s="106"/>
      <c r="AL12" s="140"/>
      <c r="AM12" s="186"/>
    </row>
    <row r="13" s="177" customFormat="1" customHeight="1" spans="1:45">
      <c r="A13" s="278"/>
      <c r="B13" s="214"/>
      <c r="C13" s="147"/>
      <c r="D13" s="281" t="s">
        <v>1754</v>
      </c>
      <c r="E13" s="143"/>
      <c r="F13" s="281"/>
      <c r="G13" s="210"/>
      <c r="H13" s="210"/>
      <c r="I13" s="210"/>
      <c r="J13" s="228"/>
      <c r="K13" s="228"/>
      <c r="L13" s="228"/>
      <c r="M13" s="228"/>
      <c r="N13" s="280"/>
      <c r="O13" s="210"/>
      <c r="P13" s="210"/>
      <c r="Q13" s="150"/>
      <c r="R13" s="147"/>
      <c r="S13" s="143"/>
      <c r="T13" s="281"/>
      <c r="U13" s="210"/>
      <c r="V13" s="210"/>
      <c r="W13" s="210"/>
      <c r="X13" s="210"/>
      <c r="Y13" s="210"/>
      <c r="Z13" s="210"/>
      <c r="AA13" s="210"/>
      <c r="AB13" s="210"/>
      <c r="AC13" s="210"/>
      <c r="AD13" s="210"/>
      <c r="AE13" s="210"/>
      <c r="AH13" s="140"/>
      <c r="AI13" s="144"/>
      <c r="AJ13" s="112"/>
      <c r="AL13" s="140"/>
      <c r="AM13" s="186"/>
    </row>
    <row r="14" s="186" customFormat="1" ht="5.25" customHeight="1" spans="1:45">
      <c r="A14" s="282"/>
      <c r="B14" s="228"/>
      <c r="C14" s="228"/>
      <c r="D14" s="228"/>
      <c r="E14" s="228"/>
      <c r="F14" s="228"/>
      <c r="G14" s="228"/>
      <c r="H14" s="228"/>
      <c r="I14" s="211"/>
      <c r="J14" s="150"/>
      <c r="K14" s="150"/>
      <c r="L14" s="150"/>
      <c r="M14" s="150"/>
      <c r="N14" s="150"/>
      <c r="O14" s="228"/>
      <c r="P14" s="228"/>
      <c r="Q14" s="150"/>
      <c r="R14" s="150"/>
      <c r="S14" s="283"/>
      <c r="T14" s="283"/>
      <c r="U14" s="283"/>
      <c r="V14" s="283"/>
      <c r="W14" s="283"/>
      <c r="X14" s="283"/>
      <c r="Y14" s="227"/>
      <c r="Z14" s="227"/>
      <c r="AA14" s="227"/>
      <c r="AB14" s="227"/>
      <c r="AC14" s="227"/>
      <c r="AD14" s="227"/>
      <c r="AE14" s="227"/>
      <c r="AF14" s="227"/>
      <c r="AG14" s="227"/>
      <c r="AH14" s="284"/>
      <c r="AI14" s="284"/>
      <c r="AJ14" s="284"/>
      <c r="AK14" s="284"/>
      <c r="AL14" s="284"/>
      <c r="AM14" s="284"/>
      <c r="AN14" s="211"/>
    </row>
    <row r="15" s="186" customFormat="1" customHeight="1" spans="1:45">
      <c r="A15" s="225"/>
      <c r="B15" s="203"/>
      <c r="C15" s="108" t="s">
        <v>149</v>
      </c>
      <c r="D15" s="140" t="s">
        <v>1755</v>
      </c>
      <c r="E15" s="279"/>
      <c r="F15" s="142"/>
      <c r="G15" s="142"/>
      <c r="H15" s="142"/>
      <c r="I15" s="142"/>
      <c r="J15" s="210"/>
      <c r="K15" s="210"/>
      <c r="L15" s="210"/>
      <c r="M15" s="210"/>
      <c r="N15" s="280"/>
      <c r="O15" s="211"/>
      <c r="P15" s="211"/>
      <c r="Q15" s="150"/>
      <c r="R15" s="150"/>
      <c r="S15" s="283"/>
      <c r="T15" s="283"/>
      <c r="U15" s="283"/>
      <c r="V15" s="283"/>
      <c r="W15" s="283"/>
      <c r="X15" s="283"/>
      <c r="Y15" s="285"/>
      <c r="Z15" s="285"/>
      <c r="AA15" s="285"/>
      <c r="AB15" s="285"/>
      <c r="AC15" s="285"/>
      <c r="AD15" s="285"/>
      <c r="AE15" s="285"/>
      <c r="AF15" s="227"/>
      <c r="AG15" s="227"/>
      <c r="AH15" s="284"/>
      <c r="AI15" s="144">
        <v>2</v>
      </c>
      <c r="AJ15" s="106"/>
      <c r="AK15" s="284"/>
      <c r="AL15" s="284"/>
      <c r="AM15" s="284"/>
      <c r="AN15" s="211"/>
    </row>
    <row r="16" s="186" customFormat="1" customHeight="1" spans="1:45">
      <c r="A16" s="282"/>
      <c r="B16" s="228"/>
      <c r="C16" s="147"/>
      <c r="D16" s="281" t="s">
        <v>1756</v>
      </c>
      <c r="E16" s="143"/>
      <c r="F16" s="281"/>
      <c r="G16" s="210"/>
      <c r="H16" s="210"/>
      <c r="I16" s="210"/>
      <c r="J16" s="228"/>
      <c r="K16" s="228"/>
      <c r="L16" s="228"/>
      <c r="M16" s="228"/>
      <c r="N16" s="280"/>
      <c r="O16" s="228"/>
      <c r="P16" s="228"/>
      <c r="Q16" s="150"/>
      <c r="R16" s="150"/>
      <c r="S16" s="194"/>
      <c r="T16" s="194"/>
      <c r="U16" s="194"/>
      <c r="V16" s="194"/>
      <c r="W16" s="194"/>
      <c r="X16" s="194"/>
      <c r="Y16" s="226"/>
      <c r="Z16" s="226"/>
      <c r="AA16" s="226"/>
      <c r="AB16" s="226"/>
      <c r="AC16" s="226"/>
      <c r="AD16" s="226"/>
      <c r="AE16" s="226"/>
      <c r="AF16" s="227"/>
      <c r="AG16" s="227"/>
      <c r="AH16" s="194"/>
      <c r="AI16" s="144"/>
      <c r="AJ16" s="112"/>
      <c r="AK16" s="194"/>
      <c r="AL16" s="194"/>
      <c r="AM16" s="194"/>
      <c r="AN16" s="211"/>
    </row>
    <row r="17" ht="5.25" customHeight="1" spans="1:40">
      <c r="A17" s="225"/>
      <c r="B17" s="203"/>
      <c r="C17" s="214"/>
      <c r="D17" s="214"/>
      <c r="E17" s="214"/>
      <c r="F17" s="214"/>
      <c r="G17" s="214"/>
      <c r="H17" s="214"/>
      <c r="I17" s="214"/>
      <c r="O17" s="211"/>
      <c r="P17" s="211"/>
      <c r="Q17" s="150"/>
      <c r="R17" s="150"/>
      <c r="S17" s="194"/>
      <c r="T17" s="194"/>
      <c r="U17" s="194"/>
      <c r="V17" s="194"/>
      <c r="W17" s="194"/>
      <c r="X17" s="194"/>
      <c r="Y17" s="226"/>
      <c r="Z17" s="226"/>
      <c r="AA17" s="226"/>
      <c r="AB17" s="226"/>
      <c r="AC17" s="226"/>
      <c r="AD17" s="226"/>
      <c r="AE17" s="226"/>
      <c r="AF17" s="227"/>
      <c r="AG17" s="227"/>
      <c r="AH17" s="194"/>
      <c r="AI17" s="194"/>
      <c r="AJ17" s="194"/>
      <c r="AK17" s="194"/>
      <c r="AL17" s="194"/>
      <c r="AM17" s="194"/>
      <c r="AN17" s="215"/>
    </row>
    <row r="18" customHeight="1" spans="1:40">
      <c r="A18" s="225"/>
      <c r="B18" s="203"/>
      <c r="C18" s="108" t="s">
        <v>192</v>
      </c>
      <c r="D18" s="140" t="s">
        <v>1757</v>
      </c>
      <c r="E18" s="214"/>
      <c r="F18" s="214"/>
      <c r="G18" s="214"/>
      <c r="H18" s="214"/>
      <c r="I18" s="214"/>
      <c r="O18" s="211"/>
      <c r="P18" s="211"/>
      <c r="Q18" s="150"/>
      <c r="R18" s="150"/>
      <c r="S18" s="194"/>
      <c r="T18" s="194"/>
      <c r="U18" s="194"/>
      <c r="V18" s="194"/>
      <c r="W18" s="194"/>
      <c r="X18" s="194"/>
      <c r="Y18" s="226"/>
      <c r="Z18" s="226"/>
      <c r="AA18" s="226"/>
      <c r="AB18" s="226"/>
      <c r="AC18" s="226"/>
      <c r="AD18" s="226"/>
      <c r="AE18" s="226"/>
      <c r="AF18" s="227"/>
      <c r="AG18" s="227"/>
      <c r="AH18" s="194"/>
      <c r="AI18" s="173">
        <v>3</v>
      </c>
      <c r="AJ18" s="106"/>
      <c r="AK18" s="194"/>
      <c r="AL18" s="194"/>
      <c r="AM18" s="194"/>
      <c r="AN18" s="215"/>
    </row>
    <row r="19" customHeight="1" spans="1:40">
      <c r="A19" s="225"/>
      <c r="B19" s="203"/>
      <c r="C19" s="214"/>
      <c r="D19" s="216" t="s">
        <v>1758</v>
      </c>
      <c r="E19" s="214"/>
      <c r="F19" s="214"/>
      <c r="G19" s="214"/>
      <c r="H19" s="214"/>
      <c r="I19" s="214"/>
      <c r="O19" s="211"/>
      <c r="P19" s="211"/>
      <c r="Q19" s="150"/>
      <c r="R19" s="150"/>
      <c r="S19" s="194"/>
      <c r="T19" s="194"/>
      <c r="U19" s="194"/>
      <c r="V19" s="194"/>
      <c r="W19" s="194"/>
      <c r="X19" s="194"/>
      <c r="Y19" s="226"/>
      <c r="Z19" s="226"/>
      <c r="AA19" s="226"/>
      <c r="AB19" s="226"/>
      <c r="AC19" s="226"/>
      <c r="AD19" s="226"/>
      <c r="AE19" s="226"/>
      <c r="AF19" s="227"/>
      <c r="AG19" s="227"/>
      <c r="AH19" s="194"/>
      <c r="AI19" s="173"/>
      <c r="AJ19" s="112"/>
      <c r="AK19" s="194"/>
      <c r="AL19" s="194"/>
      <c r="AM19" s="194"/>
      <c r="AN19" s="215"/>
    </row>
    <row r="20" ht="5.25" customHeight="1" spans="1:40">
      <c r="A20" s="225"/>
      <c r="B20" s="203"/>
      <c r="C20" s="214"/>
      <c r="D20" s="214"/>
      <c r="E20" s="214"/>
      <c r="F20" s="214"/>
      <c r="G20" s="214"/>
      <c r="H20" s="214"/>
      <c r="I20" s="214"/>
      <c r="O20" s="211"/>
      <c r="P20" s="211"/>
      <c r="Q20" s="150"/>
      <c r="R20" s="150"/>
      <c r="S20" s="194"/>
      <c r="T20" s="194"/>
      <c r="U20" s="194"/>
      <c r="V20" s="194"/>
      <c r="W20" s="194"/>
      <c r="X20" s="194"/>
      <c r="Y20" s="226"/>
      <c r="Z20" s="226"/>
      <c r="AA20" s="226"/>
      <c r="AB20" s="226"/>
      <c r="AC20" s="226"/>
      <c r="AD20" s="226"/>
      <c r="AE20" s="226"/>
      <c r="AF20" s="227"/>
      <c r="AG20" s="227"/>
      <c r="AH20" s="194"/>
      <c r="AI20" s="173"/>
      <c r="AJ20" s="194"/>
      <c r="AK20" s="194"/>
      <c r="AL20" s="194"/>
      <c r="AM20" s="194"/>
      <c r="AN20" s="215"/>
    </row>
    <row r="21" ht="10.5" customHeight="1" spans="1:40">
      <c r="A21" s="225"/>
      <c r="B21" s="203"/>
      <c r="C21" s="108" t="s">
        <v>253</v>
      </c>
      <c r="D21" s="140" t="s">
        <v>1759</v>
      </c>
      <c r="E21" s="214"/>
      <c r="F21" s="214"/>
      <c r="G21" s="214"/>
      <c r="H21" s="214"/>
      <c r="I21" s="214"/>
      <c r="O21" s="211"/>
      <c r="P21" s="211"/>
      <c r="Q21" s="150"/>
      <c r="R21" s="150"/>
      <c r="S21" s="194"/>
      <c r="T21" s="194"/>
      <c r="U21" s="194"/>
      <c r="V21" s="194"/>
      <c r="W21" s="194"/>
      <c r="X21" s="194"/>
      <c r="Y21" s="226"/>
      <c r="Z21" s="226"/>
      <c r="AA21" s="226"/>
      <c r="AB21" s="226"/>
      <c r="AC21" s="226"/>
      <c r="AD21" s="226"/>
      <c r="AE21" s="226"/>
      <c r="AF21" s="227"/>
      <c r="AG21" s="227"/>
      <c r="AH21" s="194"/>
      <c r="AI21" s="144">
        <v>4</v>
      </c>
      <c r="AJ21" s="106"/>
      <c r="AK21" s="194"/>
      <c r="AL21" s="194"/>
      <c r="AM21" s="194"/>
      <c r="AN21" s="215"/>
    </row>
    <row r="22" ht="10.5" customHeight="1" spans="1:40">
      <c r="A22" s="225"/>
      <c r="B22" s="203"/>
      <c r="C22" s="214"/>
      <c r="D22" s="216" t="s">
        <v>1760</v>
      </c>
      <c r="E22" s="214"/>
      <c r="F22" s="214"/>
      <c r="G22" s="214"/>
      <c r="H22" s="214"/>
      <c r="I22" s="214"/>
      <c r="O22" s="211"/>
      <c r="P22" s="211"/>
      <c r="Q22" s="150"/>
      <c r="R22" s="150"/>
      <c r="S22" s="194"/>
      <c r="T22" s="194"/>
      <c r="U22" s="194"/>
      <c r="V22" s="194"/>
      <c r="W22" s="194"/>
      <c r="X22" s="194"/>
      <c r="Y22" s="226"/>
      <c r="Z22" s="226"/>
      <c r="AA22" s="226"/>
      <c r="AB22" s="226"/>
      <c r="AC22" s="226"/>
      <c r="AD22" s="226"/>
      <c r="AE22" s="226"/>
      <c r="AF22" s="227"/>
      <c r="AG22" s="227"/>
      <c r="AH22" s="194"/>
      <c r="AI22" s="144"/>
      <c r="AJ22" s="112"/>
      <c r="AK22" s="194"/>
      <c r="AL22" s="194"/>
      <c r="AM22" s="194"/>
      <c r="AN22" s="215"/>
    </row>
    <row r="23" ht="6" customHeight="1" spans="1:40">
      <c r="A23" s="225"/>
      <c r="B23" s="203"/>
      <c r="C23" s="214"/>
      <c r="D23" s="214"/>
      <c r="E23" s="214"/>
      <c r="F23" s="214"/>
      <c r="G23" s="214"/>
      <c r="H23" s="214"/>
      <c r="I23" s="214"/>
      <c r="O23" s="211"/>
      <c r="P23" s="211"/>
      <c r="Q23" s="150"/>
      <c r="R23" s="150"/>
      <c r="S23" s="194"/>
      <c r="T23" s="194"/>
      <c r="U23" s="194"/>
      <c r="V23" s="194"/>
      <c r="W23" s="194"/>
      <c r="X23" s="194"/>
      <c r="Y23" s="226"/>
      <c r="Z23" s="226"/>
      <c r="AA23" s="226"/>
      <c r="AB23" s="226"/>
      <c r="AC23" s="226"/>
      <c r="AD23" s="226"/>
      <c r="AE23" s="226"/>
      <c r="AF23" s="227"/>
      <c r="AG23" s="227"/>
      <c r="AH23" s="194"/>
      <c r="AI23" s="194"/>
      <c r="AJ23" s="194"/>
      <c r="AK23" s="194"/>
      <c r="AL23" s="194"/>
      <c r="AM23" s="194"/>
      <c r="AN23" s="215"/>
    </row>
    <row r="24" ht="10.5" customHeight="1" spans="1:40">
      <c r="A24" s="225"/>
      <c r="B24" s="203"/>
      <c r="C24" s="108" t="s">
        <v>256</v>
      </c>
      <c r="D24" s="140" t="s">
        <v>1761</v>
      </c>
      <c r="E24" s="214"/>
      <c r="F24" s="214"/>
      <c r="G24" s="214"/>
      <c r="H24" s="214"/>
      <c r="I24" s="214"/>
      <c r="O24" s="211"/>
      <c r="P24" s="211"/>
      <c r="Q24" s="150"/>
      <c r="R24" s="150"/>
      <c r="S24" s="194"/>
      <c r="T24" s="194"/>
      <c r="U24" s="194"/>
      <c r="V24" s="194"/>
      <c r="W24" s="194"/>
      <c r="X24" s="194"/>
      <c r="Y24" s="226"/>
      <c r="Z24" s="226"/>
      <c r="AA24" s="226"/>
      <c r="AB24" s="226"/>
      <c r="AC24" s="226"/>
      <c r="AD24" s="226"/>
      <c r="AE24" s="226"/>
      <c r="AF24" s="227"/>
      <c r="AG24" s="227"/>
      <c r="AH24" s="194"/>
      <c r="AI24" s="144">
        <v>5</v>
      </c>
      <c r="AJ24" s="106"/>
      <c r="AK24" s="194"/>
      <c r="AL24" s="194"/>
      <c r="AM24" s="194"/>
      <c r="AN24" s="215"/>
    </row>
    <row r="25" ht="10.5" customHeight="1" spans="1:40">
      <c r="A25" s="225"/>
      <c r="B25" s="203"/>
      <c r="C25" s="214"/>
      <c r="D25" s="216" t="s">
        <v>1761</v>
      </c>
      <c r="E25" s="214"/>
      <c r="F25" s="214"/>
      <c r="G25" s="214"/>
      <c r="H25" s="214"/>
      <c r="I25" s="214"/>
      <c r="O25" s="211"/>
      <c r="P25" s="211"/>
      <c r="Q25" s="150"/>
      <c r="R25" s="150"/>
      <c r="S25" s="194"/>
      <c r="T25" s="194"/>
      <c r="U25" s="194"/>
      <c r="V25" s="194"/>
      <c r="W25" s="194"/>
      <c r="X25" s="194"/>
      <c r="Y25" s="226"/>
      <c r="Z25" s="226"/>
      <c r="AA25" s="226"/>
      <c r="AB25" s="226"/>
      <c r="AC25" s="226"/>
      <c r="AD25" s="226"/>
      <c r="AE25" s="226"/>
      <c r="AF25" s="227"/>
      <c r="AG25" s="227"/>
      <c r="AH25" s="194"/>
      <c r="AI25" s="144"/>
      <c r="AJ25" s="112"/>
      <c r="AK25" s="194"/>
      <c r="AL25" s="194"/>
      <c r="AM25" s="194"/>
      <c r="AN25" s="215"/>
    </row>
    <row r="26" ht="12.75" customHeight="1" spans="1:40">
      <c r="A26" s="217"/>
      <c r="B26" s="218"/>
      <c r="C26" s="219"/>
      <c r="D26" s="219"/>
      <c r="E26" s="219"/>
      <c r="F26" s="219"/>
      <c r="G26" s="219"/>
      <c r="H26" s="219"/>
      <c r="I26" s="219"/>
      <c r="J26" s="220"/>
      <c r="K26" s="220"/>
      <c r="L26" s="220"/>
      <c r="M26" s="220"/>
      <c r="N26" s="220"/>
      <c r="O26" s="221"/>
      <c r="P26" s="221"/>
      <c r="Q26" s="169"/>
      <c r="R26" s="169"/>
      <c r="S26" s="222"/>
      <c r="T26" s="222"/>
      <c r="U26" s="222"/>
      <c r="V26" s="222"/>
      <c r="W26" s="222"/>
      <c r="X26" s="222"/>
      <c r="Y26" s="223"/>
      <c r="Z26" s="223"/>
      <c r="AA26" s="223"/>
      <c r="AB26" s="223"/>
      <c r="AC26" s="223"/>
      <c r="AD26" s="223"/>
      <c r="AE26" s="223"/>
      <c r="AF26" s="224"/>
      <c r="AG26" s="224"/>
      <c r="AH26" s="222"/>
      <c r="AI26" s="222"/>
      <c r="AJ26" s="222"/>
      <c r="AK26" s="222"/>
      <c r="AL26" s="194"/>
      <c r="AM26" s="194"/>
      <c r="AN26" s="215"/>
    </row>
    <row r="27" ht="9" customHeight="1" spans="1:40">
      <c r="A27" s="225"/>
      <c r="B27" s="203"/>
      <c r="C27" s="214"/>
      <c r="D27" s="214"/>
      <c r="E27" s="214"/>
      <c r="F27" s="214"/>
      <c r="G27" s="214"/>
      <c r="H27" s="214"/>
      <c r="I27" s="214"/>
      <c r="O27" s="211"/>
      <c r="P27" s="211"/>
      <c r="Q27" s="150"/>
      <c r="R27" s="150"/>
      <c r="S27" s="194"/>
      <c r="T27" s="194"/>
      <c r="U27" s="194"/>
      <c r="V27" s="194"/>
      <c r="W27" s="194"/>
      <c r="X27" s="194"/>
      <c r="Y27" s="226"/>
      <c r="Z27" s="226"/>
      <c r="AA27" s="226"/>
      <c r="AB27" s="226"/>
      <c r="AC27" s="226"/>
      <c r="AD27" s="226"/>
      <c r="AE27" s="226"/>
      <c r="AF27" s="227"/>
      <c r="AG27" s="227"/>
      <c r="AH27" s="194"/>
      <c r="AI27" s="194"/>
      <c r="AJ27" s="194"/>
      <c r="AK27" s="194"/>
      <c r="AL27" s="194"/>
      <c r="AM27" s="194"/>
      <c r="AN27" s="215"/>
    </row>
    <row r="28" s="177" customFormat="1" ht="10.5" customHeight="1" spans="1:40">
      <c r="A28" s="4049" t="s">
        <v>1762</v>
      </c>
      <c r="B28" s="186"/>
      <c r="C28" s="206" t="s">
        <v>1763</v>
      </c>
      <c r="D28" s="186"/>
      <c r="E28" s="186"/>
      <c r="F28" s="186"/>
      <c r="G28" s="186"/>
      <c r="H28" s="186"/>
      <c r="I28" s="186"/>
      <c r="J28" s="186"/>
      <c r="K28" s="186"/>
      <c r="L28" s="186"/>
      <c r="M28" s="186"/>
      <c r="N28" s="186"/>
      <c r="O28" s="186"/>
      <c r="P28" s="186"/>
      <c r="Q28" s="186"/>
      <c r="R28" s="206"/>
      <c r="S28" s="206"/>
      <c r="T28" s="206"/>
      <c r="U28" s="140"/>
      <c r="V28" s="140"/>
      <c r="W28" s="140"/>
      <c r="X28" s="140"/>
      <c r="Y28" s="140"/>
      <c r="Z28" s="140"/>
      <c r="AA28" s="140"/>
      <c r="AB28" s="140"/>
      <c r="AC28" s="140"/>
      <c r="AD28" s="140"/>
      <c r="AE28" s="140"/>
      <c r="AF28" s="140"/>
      <c r="AG28" s="140"/>
      <c r="AH28" s="140"/>
      <c r="AI28" s="140"/>
      <c r="AJ28" s="140"/>
      <c r="AK28" s="140"/>
      <c r="AL28" s="140"/>
      <c r="AM28" s="186"/>
    </row>
    <row r="29" s="177" customFormat="1" ht="10.5" customHeight="1" spans="1:40">
      <c r="A29" s="187"/>
      <c r="B29" s="186"/>
      <c r="C29" s="206" t="s">
        <v>1764</v>
      </c>
      <c r="D29" s="186"/>
      <c r="E29" s="186"/>
      <c r="F29" s="186"/>
      <c r="G29" s="186"/>
      <c r="H29" s="186"/>
      <c r="I29" s="186"/>
      <c r="J29" s="186"/>
      <c r="K29" s="186"/>
      <c r="L29" s="186"/>
      <c r="M29" s="186"/>
      <c r="N29" s="186"/>
      <c r="O29" s="186"/>
      <c r="P29" s="186"/>
      <c r="Q29" s="186"/>
      <c r="R29" s="206"/>
      <c r="S29" s="206"/>
      <c r="T29" s="206"/>
      <c r="U29" s="140"/>
      <c r="V29" s="140"/>
      <c r="W29" s="140"/>
      <c r="X29" s="140"/>
      <c r="Y29" s="140"/>
      <c r="Z29" s="140"/>
      <c r="AA29" s="140"/>
      <c r="AB29" s="140"/>
      <c r="AC29" s="140"/>
      <c r="AD29" s="140"/>
      <c r="AE29" s="140"/>
      <c r="AF29" s="140"/>
      <c r="AG29" s="140"/>
      <c r="AH29" s="140"/>
      <c r="AI29" s="140"/>
      <c r="AJ29" s="140"/>
      <c r="AK29" s="140"/>
      <c r="AL29" s="140"/>
      <c r="AM29" s="186"/>
    </row>
    <row r="30" ht="10.5" customHeight="1" spans="1:40">
      <c r="A30" s="208"/>
      <c r="B30" s="203"/>
      <c r="C30" s="203" t="s">
        <v>1765</v>
      </c>
      <c r="D30" s="211"/>
      <c r="E30" s="211"/>
      <c r="F30" s="211"/>
      <c r="G30" s="211"/>
      <c r="H30" s="211"/>
      <c r="I30" s="211"/>
      <c r="J30" s="211"/>
      <c r="K30" s="211"/>
      <c r="L30" s="211"/>
      <c r="M30" s="211"/>
      <c r="N30" s="211"/>
      <c r="O30" s="211"/>
      <c r="P30" s="211"/>
      <c r="Q30" s="228"/>
      <c r="R30" s="211"/>
      <c r="S30" s="211"/>
      <c r="T30" s="211"/>
      <c r="U30" s="211"/>
      <c r="V30" s="211"/>
      <c r="W30" s="211"/>
      <c r="X30" s="211"/>
      <c r="Y30" s="211"/>
      <c r="Z30" s="211"/>
      <c r="AA30" s="211"/>
      <c r="AB30" s="211"/>
      <c r="AC30" s="211"/>
      <c r="AD30" s="211"/>
      <c r="AE30" s="211"/>
      <c r="AF30" s="211"/>
      <c r="AG30" s="211"/>
      <c r="AH30" s="211"/>
      <c r="AI30" s="211"/>
      <c r="AJ30" s="211"/>
      <c r="AK30" s="211"/>
      <c r="AL30" s="211"/>
      <c r="AM30" s="211"/>
    </row>
    <row r="31" ht="6" customHeight="1" spans="1:40">
      <c r="A31" s="208"/>
      <c r="B31" s="203"/>
      <c r="C31" s="211"/>
      <c r="D31" s="211"/>
      <c r="E31" s="211"/>
      <c r="F31" s="211"/>
      <c r="G31" s="211"/>
      <c r="H31" s="211"/>
      <c r="I31" s="211"/>
      <c r="J31" s="211"/>
      <c r="K31" s="211"/>
      <c r="L31" s="211"/>
      <c r="M31" s="211"/>
      <c r="N31" s="211"/>
      <c r="O31" s="211"/>
      <c r="P31" s="211"/>
      <c r="Q31" s="228"/>
      <c r="R31" s="211"/>
      <c r="S31" s="211"/>
      <c r="T31" s="211"/>
      <c r="U31" s="211"/>
      <c r="V31" s="211"/>
      <c r="W31" s="211"/>
      <c r="X31" s="211"/>
      <c r="Y31" s="211"/>
      <c r="Z31" s="211"/>
      <c r="AA31" s="211"/>
      <c r="AB31" s="211"/>
      <c r="AC31" s="211"/>
      <c r="AD31" s="211"/>
      <c r="AE31" s="211"/>
      <c r="AF31" s="211"/>
      <c r="AG31" s="211"/>
      <c r="AH31" s="211"/>
      <c r="AI31" s="211"/>
      <c r="AJ31" s="211"/>
      <c r="AK31" s="211"/>
      <c r="AL31" s="211"/>
      <c r="AM31" s="211"/>
    </row>
    <row r="32" customHeight="1" spans="1:40">
      <c r="A32" s="208"/>
      <c r="B32" s="203"/>
      <c r="C32" s="209">
        <v>370002</v>
      </c>
      <c r="D32" s="209"/>
      <c r="E32" s="128"/>
      <c r="F32" s="210"/>
      <c r="G32" s="143"/>
      <c r="H32" s="143"/>
      <c r="I32" s="143"/>
      <c r="J32" s="150"/>
      <c r="K32" s="150"/>
      <c r="L32" s="150"/>
      <c r="M32" s="150"/>
      <c r="N32" s="150"/>
      <c r="O32" s="143"/>
      <c r="P32" s="143"/>
      <c r="Q32" s="186"/>
      <c r="R32" s="186"/>
      <c r="S32" s="211"/>
      <c r="T32" s="211"/>
      <c r="U32" s="186"/>
      <c r="V32" s="186"/>
      <c r="W32" s="186"/>
      <c r="X32" s="186"/>
      <c r="Y32" s="186"/>
      <c r="Z32" s="186"/>
      <c r="AA32" s="150"/>
      <c r="AB32" s="150"/>
      <c r="AC32" s="150"/>
      <c r="AD32" s="150"/>
      <c r="AE32" s="150"/>
      <c r="AF32" s="186"/>
      <c r="AG32" s="186"/>
      <c r="AH32" s="186"/>
      <c r="AI32" s="186"/>
      <c r="AJ32" s="186"/>
      <c r="AK32" s="186"/>
      <c r="AL32" s="211"/>
      <c r="AM32" s="211"/>
    </row>
    <row r="33" customHeight="1" spans="1:39">
      <c r="A33" s="208"/>
      <c r="B33" s="203"/>
      <c r="C33" s="144">
        <v>1</v>
      </c>
      <c r="D33" s="106"/>
      <c r="E33" s="212" t="s">
        <v>1325</v>
      </c>
      <c r="F33" s="159"/>
      <c r="G33" s="143"/>
      <c r="H33" s="143"/>
      <c r="I33" s="150"/>
      <c r="J33" s="286"/>
      <c r="K33" s="150"/>
      <c r="L33" s="150"/>
      <c r="M33" s="150"/>
      <c r="N33" s="92"/>
      <c r="Q33" s="186"/>
      <c r="R33" s="186"/>
      <c r="S33" s="211"/>
      <c r="T33" s="211"/>
      <c r="U33" s="186"/>
      <c r="V33" s="186"/>
      <c r="W33" s="186"/>
      <c r="X33" s="186"/>
      <c r="Y33" s="186"/>
      <c r="Z33" s="186"/>
      <c r="AA33" s="150"/>
      <c r="AB33" s="150"/>
      <c r="AC33" s="150"/>
      <c r="AD33" s="150"/>
      <c r="AE33" s="150"/>
      <c r="AF33" s="186"/>
      <c r="AG33" s="186"/>
      <c r="AH33" s="186"/>
      <c r="AI33" s="184" t="s">
        <v>329</v>
      </c>
      <c r="AJ33" s="186"/>
      <c r="AK33" s="186"/>
      <c r="AL33" s="211"/>
      <c r="AM33" s="211"/>
    </row>
    <row r="34" customHeight="1" spans="1:39">
      <c r="A34" s="208"/>
      <c r="B34" s="203"/>
      <c r="C34" s="144"/>
      <c r="D34" s="112"/>
      <c r="E34" s="212"/>
      <c r="F34" s="159"/>
      <c r="G34" s="143"/>
      <c r="H34" s="143"/>
      <c r="I34" s="150"/>
      <c r="J34" s="286"/>
      <c r="K34" s="150"/>
      <c r="L34" s="150"/>
      <c r="M34" s="150"/>
      <c r="N34" s="92"/>
      <c r="Q34" s="186"/>
      <c r="R34" s="186"/>
      <c r="S34" s="211"/>
      <c r="T34" s="211"/>
      <c r="U34" s="186"/>
      <c r="V34" s="186"/>
      <c r="W34" s="186"/>
      <c r="X34" s="186"/>
      <c r="Y34" s="186"/>
      <c r="Z34" s="186"/>
      <c r="AF34" s="186"/>
      <c r="AG34" s="186"/>
      <c r="AH34" s="186"/>
      <c r="AI34" s="287" t="s">
        <v>330</v>
      </c>
      <c r="AK34" s="186"/>
      <c r="AL34" s="211"/>
      <c r="AM34" s="211"/>
    </row>
    <row r="35" customHeight="1" spans="1:39">
      <c r="A35" s="208"/>
      <c r="B35" s="203"/>
      <c r="C35" s="135"/>
      <c r="D35" s="279"/>
      <c r="E35" s="128"/>
      <c r="F35" s="210"/>
      <c r="G35" s="143"/>
      <c r="H35" s="143"/>
      <c r="I35" s="143"/>
      <c r="J35" s="150"/>
      <c r="K35" s="150"/>
      <c r="L35" s="150"/>
      <c r="M35" s="150"/>
      <c r="N35" s="150"/>
      <c r="O35" s="143"/>
      <c r="P35" s="143"/>
      <c r="Q35" s="186"/>
      <c r="R35" s="186"/>
      <c r="S35" s="211"/>
      <c r="T35" s="211"/>
      <c r="U35" s="186"/>
      <c r="V35" s="186"/>
      <c r="W35" s="186"/>
      <c r="X35" s="186"/>
      <c r="Y35" s="186"/>
      <c r="Z35" s="186"/>
      <c r="AF35" s="186"/>
      <c r="AG35" s="186"/>
      <c r="AH35" s="186"/>
      <c r="AI35" s="184" t="s">
        <v>199</v>
      </c>
      <c r="AK35" s="186"/>
      <c r="AL35" s="211"/>
      <c r="AM35" s="211"/>
    </row>
    <row r="36" customHeight="1" spans="1:39">
      <c r="A36" s="208"/>
      <c r="B36" s="203"/>
      <c r="C36" s="135"/>
      <c r="D36" s="279"/>
      <c r="E36" s="128"/>
      <c r="F36" s="210"/>
      <c r="G36" s="143"/>
      <c r="H36" s="143"/>
      <c r="I36" s="143"/>
      <c r="J36" s="150"/>
      <c r="K36" s="150"/>
      <c r="L36" s="150"/>
      <c r="M36" s="150"/>
      <c r="N36" s="150"/>
      <c r="O36" s="143"/>
      <c r="P36" s="143"/>
      <c r="Q36" s="186"/>
      <c r="R36" s="186"/>
      <c r="S36" s="211"/>
      <c r="T36" s="211"/>
      <c r="U36" s="186"/>
      <c r="V36" s="186"/>
      <c r="W36" s="186"/>
      <c r="X36" s="186"/>
      <c r="Y36" s="186"/>
      <c r="Z36" s="186"/>
      <c r="AA36" s="150"/>
      <c r="AB36" s="150"/>
      <c r="AC36" s="150"/>
      <c r="AD36" s="150"/>
      <c r="AE36" s="150"/>
      <c r="AF36" s="186"/>
      <c r="AG36" s="186"/>
      <c r="AH36" s="186"/>
      <c r="AI36" s="288">
        <v>3700</v>
      </c>
      <c r="AJ36" s="288"/>
      <c r="AK36" s="186"/>
      <c r="AL36" s="211"/>
      <c r="AM36" s="211"/>
    </row>
    <row r="37" ht="10.5" customHeight="1" spans="1:39">
      <c r="A37" s="208"/>
      <c r="B37" s="203"/>
      <c r="C37" s="108" t="s">
        <v>145</v>
      </c>
      <c r="D37" s="140" t="s">
        <v>1766</v>
      </c>
      <c r="E37" s="128"/>
      <c r="F37" s="210"/>
      <c r="G37" s="143"/>
      <c r="H37" s="143"/>
      <c r="I37" s="143"/>
      <c r="J37" s="150"/>
      <c r="K37" s="150"/>
      <c r="L37" s="150"/>
      <c r="M37" s="150"/>
      <c r="N37" s="150"/>
      <c r="O37" s="143"/>
      <c r="P37" s="143"/>
      <c r="Q37" s="186"/>
      <c r="R37" s="186"/>
      <c r="S37" s="211"/>
      <c r="T37" s="211"/>
      <c r="U37" s="186"/>
      <c r="V37" s="186"/>
      <c r="W37" s="186"/>
      <c r="X37" s="186"/>
      <c r="Y37" s="186"/>
      <c r="Z37" s="186"/>
      <c r="AA37" s="150"/>
      <c r="AB37" s="150"/>
      <c r="AC37" s="150"/>
      <c r="AD37" s="150"/>
      <c r="AE37" s="150"/>
      <c r="AG37" s="4054" t="s">
        <v>400</v>
      </c>
      <c r="AH37" s="290"/>
      <c r="AI37" s="291"/>
      <c r="AJ37" s="292"/>
      <c r="AK37" s="186"/>
      <c r="AL37" s="211"/>
      <c r="AM37" s="211"/>
    </row>
    <row r="38" ht="10.5" customHeight="1" spans="1:39">
      <c r="A38" s="208"/>
      <c r="B38" s="203"/>
      <c r="C38" s="135"/>
      <c r="D38" s="293" t="s">
        <v>1767</v>
      </c>
      <c r="E38" s="128"/>
      <c r="F38" s="210"/>
      <c r="G38" s="143"/>
      <c r="H38" s="143"/>
      <c r="I38" s="143"/>
      <c r="J38" s="150"/>
      <c r="K38" s="150"/>
      <c r="L38" s="150"/>
      <c r="M38" s="150"/>
      <c r="N38" s="150"/>
      <c r="O38" s="143"/>
      <c r="P38" s="143"/>
      <c r="Q38" s="186"/>
      <c r="R38" s="186"/>
      <c r="S38" s="211"/>
      <c r="T38" s="211"/>
      <c r="U38" s="186"/>
      <c r="V38" s="186"/>
      <c r="W38" s="186"/>
      <c r="X38" s="186"/>
      <c r="Y38" s="186"/>
      <c r="Z38" s="186"/>
      <c r="AA38" s="150"/>
      <c r="AB38" s="150"/>
      <c r="AC38" s="150"/>
      <c r="AD38" s="150"/>
      <c r="AE38" s="150"/>
      <c r="AG38" s="289"/>
      <c r="AH38" s="294"/>
      <c r="AI38" s="163"/>
      <c r="AJ38" s="295"/>
      <c r="AK38" s="186"/>
      <c r="AL38" s="211"/>
      <c r="AM38" s="211"/>
    </row>
    <row r="39" ht="8.25" customHeight="1" spans="1:39">
      <c r="A39" s="208"/>
      <c r="B39" s="203"/>
      <c r="C39" s="135"/>
      <c r="D39" s="279"/>
      <c r="E39" s="128"/>
      <c r="F39" s="210"/>
      <c r="G39" s="143"/>
      <c r="H39" s="143"/>
      <c r="I39" s="143"/>
      <c r="J39" s="150"/>
      <c r="K39" s="150"/>
      <c r="L39" s="150"/>
      <c r="M39" s="150"/>
      <c r="N39" s="150"/>
      <c r="O39" s="143"/>
      <c r="P39" s="143"/>
      <c r="Q39" s="186"/>
      <c r="R39" s="186"/>
      <c r="S39" s="211"/>
      <c r="T39" s="211"/>
      <c r="U39" s="186"/>
      <c r="V39" s="186"/>
      <c r="W39" s="186"/>
      <c r="X39" s="186"/>
      <c r="Y39" s="186"/>
      <c r="Z39" s="186"/>
      <c r="AA39" s="150"/>
      <c r="AB39" s="150"/>
      <c r="AC39" s="150"/>
      <c r="AD39" s="150"/>
      <c r="AE39" s="150"/>
      <c r="AG39" s="186"/>
      <c r="AH39" s="186"/>
      <c r="AI39" s="186"/>
      <c r="AJ39" s="186"/>
      <c r="AK39" s="186"/>
      <c r="AL39" s="211"/>
      <c r="AM39" s="211"/>
    </row>
    <row r="40" ht="10.5" customHeight="1" spans="1:39">
      <c r="A40" s="208"/>
      <c r="B40" s="203"/>
      <c r="C40" s="108" t="s">
        <v>149</v>
      </c>
      <c r="D40" s="140" t="s">
        <v>1768</v>
      </c>
      <c r="E40" s="279"/>
      <c r="F40" s="142"/>
      <c r="G40" s="142"/>
      <c r="H40" s="142"/>
      <c r="I40" s="142"/>
      <c r="J40" s="150"/>
      <c r="K40" s="150"/>
      <c r="L40" s="150"/>
      <c r="M40" s="150"/>
      <c r="N40" s="296"/>
      <c r="O40" s="142"/>
      <c r="P40" s="142"/>
      <c r="Q40" s="186"/>
      <c r="R40" s="108"/>
      <c r="S40" s="128"/>
      <c r="T40" s="210"/>
      <c r="U40" s="143"/>
      <c r="V40" s="143"/>
      <c r="W40" s="143"/>
      <c r="X40" s="143"/>
      <c r="Y40" s="143"/>
      <c r="Z40" s="143"/>
      <c r="AA40" s="173"/>
      <c r="AB40" s="173"/>
      <c r="AC40" s="173"/>
      <c r="AD40" s="173"/>
      <c r="AE40" s="173"/>
      <c r="AG40" s="4054" t="s">
        <v>405</v>
      </c>
      <c r="AH40" s="290"/>
      <c r="AI40" s="291"/>
      <c r="AJ40" s="292"/>
      <c r="AK40" s="186"/>
      <c r="AL40" s="211"/>
      <c r="AM40" s="211"/>
    </row>
    <row r="41" ht="10.5" customHeight="1" spans="1:39">
      <c r="A41" s="208"/>
      <c r="B41" s="203"/>
      <c r="C41" s="147"/>
      <c r="D41" s="281" t="s">
        <v>1769</v>
      </c>
      <c r="E41" s="143"/>
      <c r="F41" s="281"/>
      <c r="G41" s="210"/>
      <c r="H41" s="210"/>
      <c r="I41" s="210"/>
      <c r="J41" s="150"/>
      <c r="K41" s="150"/>
      <c r="L41" s="150"/>
      <c r="M41" s="150"/>
      <c r="N41" s="296"/>
      <c r="O41" s="210"/>
      <c r="P41" s="210"/>
      <c r="Q41" s="186"/>
      <c r="R41" s="108"/>
      <c r="S41" s="279"/>
      <c r="T41" s="142"/>
      <c r="U41" s="142"/>
      <c r="V41" s="142"/>
      <c r="W41" s="142"/>
      <c r="X41" s="142"/>
      <c r="Y41" s="142"/>
      <c r="Z41" s="142"/>
      <c r="AA41" s="173"/>
      <c r="AB41" s="173"/>
      <c r="AC41" s="173"/>
      <c r="AD41" s="173"/>
      <c r="AE41" s="173"/>
      <c r="AG41" s="289"/>
      <c r="AH41" s="294"/>
      <c r="AI41" s="163"/>
      <c r="AJ41" s="295"/>
      <c r="AK41" s="186"/>
      <c r="AL41" s="211"/>
      <c r="AM41" s="211"/>
    </row>
    <row r="42" ht="10.5" customHeight="1" spans="1:39">
      <c r="A42" s="208"/>
      <c r="B42" s="203"/>
      <c r="C42" s="147"/>
      <c r="D42" s="281"/>
      <c r="E42" s="143"/>
      <c r="F42" s="281"/>
      <c r="G42" s="210"/>
      <c r="H42" s="210"/>
      <c r="I42" s="210"/>
      <c r="J42" s="150"/>
      <c r="K42" s="150"/>
      <c r="L42" s="150"/>
      <c r="M42" s="150"/>
      <c r="N42" s="296"/>
      <c r="O42" s="210"/>
      <c r="P42" s="210"/>
      <c r="Q42" s="186"/>
      <c r="R42" s="108"/>
      <c r="S42" s="279"/>
      <c r="T42" s="142"/>
      <c r="U42" s="142"/>
      <c r="V42" s="142"/>
      <c r="W42" s="142"/>
      <c r="X42" s="142"/>
      <c r="Y42" s="142"/>
      <c r="Z42" s="142"/>
      <c r="AA42" s="173"/>
      <c r="AB42" s="173"/>
      <c r="AC42" s="173"/>
      <c r="AD42" s="173"/>
      <c r="AE42" s="173"/>
      <c r="AG42" s="185"/>
      <c r="AH42" s="108"/>
      <c r="AI42" s="108"/>
      <c r="AJ42" s="108"/>
      <c r="AK42" s="186"/>
      <c r="AL42" s="211"/>
      <c r="AM42" s="211"/>
    </row>
    <row r="43" ht="10.5" customHeight="1" spans="1:39">
      <c r="A43" s="208"/>
      <c r="B43" s="203"/>
      <c r="C43" s="108" t="s">
        <v>192</v>
      </c>
      <c r="D43" s="140" t="s">
        <v>1770</v>
      </c>
      <c r="E43" s="128"/>
      <c r="F43" s="210"/>
      <c r="G43" s="143"/>
      <c r="H43" s="143"/>
      <c r="I43" s="143"/>
      <c r="J43" s="150"/>
      <c r="K43" s="150"/>
      <c r="L43" s="150"/>
      <c r="M43" s="150"/>
      <c r="N43" s="150"/>
      <c r="O43" s="143"/>
      <c r="P43" s="143"/>
      <c r="Q43" s="186"/>
      <c r="R43" s="186"/>
      <c r="S43" s="211"/>
      <c r="T43" s="211"/>
      <c r="U43" s="186"/>
      <c r="V43" s="186"/>
      <c r="W43" s="186"/>
      <c r="X43" s="186"/>
      <c r="Y43" s="186"/>
      <c r="Z43" s="186"/>
      <c r="AA43" s="150"/>
      <c r="AB43" s="150"/>
      <c r="AC43" s="150"/>
      <c r="AD43" s="150"/>
      <c r="AE43" s="150"/>
      <c r="AG43" s="289">
        <v>76</v>
      </c>
      <c r="AH43" s="290"/>
      <c r="AI43" s="291"/>
      <c r="AJ43" s="292"/>
      <c r="AK43" s="186"/>
      <c r="AL43" s="211"/>
      <c r="AM43" s="211"/>
    </row>
    <row r="44" ht="10.5" customHeight="1" spans="1:39">
      <c r="A44" s="208"/>
      <c r="B44" s="203"/>
      <c r="C44" s="135"/>
      <c r="D44" s="293" t="s">
        <v>1771</v>
      </c>
      <c r="E44" s="128"/>
      <c r="F44" s="210"/>
      <c r="G44" s="143"/>
      <c r="H44" s="143"/>
      <c r="I44" s="143"/>
      <c r="J44" s="150"/>
      <c r="K44" s="150"/>
      <c r="L44" s="150"/>
      <c r="M44" s="150"/>
      <c r="N44" s="150"/>
      <c r="O44" s="143"/>
      <c r="P44" s="143"/>
      <c r="Q44" s="186"/>
      <c r="R44" s="186"/>
      <c r="S44" s="211"/>
      <c r="T44" s="211"/>
      <c r="U44" s="186"/>
      <c r="V44" s="186"/>
      <c r="W44" s="186"/>
      <c r="X44" s="186"/>
      <c r="Y44" s="186"/>
      <c r="Z44" s="186"/>
      <c r="AA44" s="150"/>
      <c r="AB44" s="150"/>
      <c r="AC44" s="150"/>
      <c r="AD44" s="150"/>
      <c r="AE44" s="150"/>
      <c r="AG44" s="289"/>
      <c r="AH44" s="294"/>
      <c r="AI44" s="163"/>
      <c r="AJ44" s="295"/>
      <c r="AK44" s="186"/>
      <c r="AL44" s="211"/>
      <c r="AM44" s="211"/>
    </row>
    <row r="45" ht="8.25" customHeight="1" spans="1:39">
      <c r="A45" s="208"/>
      <c r="B45" s="203"/>
      <c r="C45" s="135"/>
      <c r="D45" s="279"/>
      <c r="E45" s="128"/>
      <c r="F45" s="210"/>
      <c r="G45" s="143"/>
      <c r="H45" s="143"/>
      <c r="I45" s="143"/>
      <c r="J45" s="150"/>
      <c r="K45" s="150"/>
      <c r="L45" s="150"/>
      <c r="M45" s="150"/>
      <c r="N45" s="150"/>
      <c r="O45" s="143"/>
      <c r="P45" s="143"/>
      <c r="Q45" s="186"/>
      <c r="R45" s="186"/>
      <c r="S45" s="211"/>
      <c r="T45" s="211"/>
      <c r="U45" s="186"/>
      <c r="V45" s="186"/>
      <c r="W45" s="186"/>
      <c r="X45" s="186"/>
      <c r="Y45" s="186"/>
      <c r="Z45" s="186"/>
      <c r="AA45" s="150"/>
      <c r="AB45" s="150"/>
      <c r="AC45" s="150"/>
      <c r="AD45" s="150"/>
      <c r="AE45" s="150"/>
      <c r="AG45" s="186"/>
      <c r="AH45" s="186"/>
      <c r="AI45" s="186"/>
      <c r="AJ45" s="186"/>
      <c r="AK45" s="186"/>
      <c r="AL45" s="211"/>
      <c r="AM45" s="211"/>
    </row>
    <row r="46" ht="10.5" customHeight="1" spans="1:39">
      <c r="A46" s="208"/>
      <c r="B46" s="203"/>
      <c r="C46" s="108" t="s">
        <v>253</v>
      </c>
      <c r="D46" s="140" t="s">
        <v>1772</v>
      </c>
      <c r="E46" s="279"/>
      <c r="F46" s="142"/>
      <c r="G46" s="142"/>
      <c r="H46" s="142"/>
      <c r="I46" s="142"/>
      <c r="J46" s="150"/>
      <c r="K46" s="150"/>
      <c r="L46" s="150"/>
      <c r="M46" s="150"/>
      <c r="N46" s="296"/>
      <c r="O46" s="142"/>
      <c r="P46" s="142"/>
      <c r="Q46" s="186"/>
      <c r="R46" s="108"/>
      <c r="S46" s="128"/>
      <c r="T46" s="210"/>
      <c r="U46" s="143"/>
      <c r="V46" s="143"/>
      <c r="W46" s="143"/>
      <c r="X46" s="143"/>
      <c r="Y46" s="143"/>
      <c r="Z46" s="143"/>
      <c r="AA46" s="173"/>
      <c r="AB46" s="173"/>
      <c r="AC46" s="173"/>
      <c r="AD46" s="173"/>
      <c r="AE46" s="173"/>
      <c r="AG46" s="289">
        <v>77</v>
      </c>
      <c r="AH46" s="290"/>
      <c r="AI46" s="291"/>
      <c r="AJ46" s="292"/>
      <c r="AK46" s="186"/>
      <c r="AL46" s="211"/>
      <c r="AM46" s="211"/>
    </row>
    <row r="47" ht="10.5" customHeight="1" spans="1:39">
      <c r="A47" s="208"/>
      <c r="B47" s="203"/>
      <c r="C47" s="147"/>
      <c r="D47" s="281" t="s">
        <v>1773</v>
      </c>
      <c r="E47" s="143"/>
      <c r="F47" s="281"/>
      <c r="G47" s="210"/>
      <c r="H47" s="210"/>
      <c r="I47" s="210"/>
      <c r="J47" s="150"/>
      <c r="K47" s="150"/>
      <c r="L47" s="150"/>
      <c r="M47" s="150"/>
      <c r="N47" s="296"/>
      <c r="O47" s="210"/>
      <c r="P47" s="210"/>
      <c r="Q47" s="186"/>
      <c r="R47" s="108"/>
      <c r="S47" s="279"/>
      <c r="T47" s="142"/>
      <c r="U47" s="142"/>
      <c r="V47" s="142"/>
      <c r="W47" s="142"/>
      <c r="X47" s="142"/>
      <c r="Y47" s="142"/>
      <c r="Z47" s="142"/>
      <c r="AA47" s="173"/>
      <c r="AB47" s="173"/>
      <c r="AC47" s="173"/>
      <c r="AD47" s="173"/>
      <c r="AE47" s="173"/>
      <c r="AG47" s="289"/>
      <c r="AH47" s="294"/>
      <c r="AI47" s="163"/>
      <c r="AJ47" s="295"/>
      <c r="AK47" s="186"/>
      <c r="AL47" s="211"/>
      <c r="AM47" s="211"/>
    </row>
    <row r="48" customHeight="1" spans="1:39">
      <c r="A48" s="208"/>
      <c r="B48" s="203"/>
      <c r="C48" s="147"/>
      <c r="D48" s="281"/>
      <c r="E48" s="143"/>
      <c r="F48" s="281"/>
      <c r="G48" s="210"/>
      <c r="H48" s="210"/>
      <c r="I48" s="210"/>
      <c r="J48" s="150"/>
      <c r="K48" s="150"/>
      <c r="L48" s="150"/>
      <c r="M48" s="150"/>
      <c r="N48" s="296"/>
      <c r="O48" s="210"/>
      <c r="P48" s="210"/>
      <c r="Q48" s="186"/>
      <c r="R48" s="108"/>
      <c r="S48" s="279"/>
      <c r="T48" s="142"/>
      <c r="U48" s="142"/>
      <c r="V48" s="142"/>
      <c r="W48" s="142"/>
      <c r="X48" s="142"/>
      <c r="Y48" s="142"/>
      <c r="Z48" s="142"/>
      <c r="AA48" s="173"/>
      <c r="AB48" s="173"/>
      <c r="AC48" s="173"/>
      <c r="AD48" s="173"/>
      <c r="AE48" s="173"/>
      <c r="AG48" s="185"/>
      <c r="AH48" s="108"/>
      <c r="AI48" s="108"/>
      <c r="AJ48" s="108"/>
      <c r="AK48" s="186"/>
      <c r="AL48" s="211"/>
      <c r="AM48" s="211"/>
    </row>
    <row r="49" customHeight="1" spans="1:39">
      <c r="A49" s="208"/>
      <c r="B49" s="203"/>
      <c r="C49" s="144">
        <v>2</v>
      </c>
      <c r="D49" s="106"/>
      <c r="E49" s="212" t="s">
        <v>1330</v>
      </c>
      <c r="F49" s="159"/>
      <c r="G49" s="210"/>
      <c r="H49" s="210"/>
      <c r="I49" s="210"/>
      <c r="J49" s="150"/>
      <c r="K49" s="150"/>
      <c r="L49" s="150"/>
      <c r="M49" s="150"/>
      <c r="N49" s="296"/>
      <c r="O49" s="210"/>
      <c r="P49" s="210"/>
      <c r="Q49" s="186"/>
      <c r="R49" s="108"/>
      <c r="S49" s="279"/>
      <c r="T49" s="142"/>
      <c r="U49" s="142"/>
      <c r="V49" s="142"/>
      <c r="W49" s="142"/>
      <c r="X49" s="142"/>
      <c r="Y49" s="142"/>
      <c r="Z49" s="142"/>
      <c r="AA49" s="173"/>
      <c r="AB49" s="173"/>
      <c r="AC49" s="173"/>
      <c r="AD49" s="173"/>
      <c r="AE49" s="173"/>
      <c r="AG49" s="185"/>
      <c r="AH49" s="108"/>
      <c r="AI49" s="108"/>
      <c r="AJ49" s="108"/>
      <c r="AK49" s="186"/>
      <c r="AL49" s="211"/>
      <c r="AM49" s="211"/>
    </row>
    <row r="50" customHeight="1" spans="1:39">
      <c r="A50" s="208"/>
      <c r="B50" s="203"/>
      <c r="C50" s="144"/>
      <c r="D50" s="112"/>
      <c r="E50" s="212"/>
      <c r="F50" s="159"/>
      <c r="G50" s="210"/>
      <c r="H50" s="210"/>
      <c r="I50" s="210"/>
      <c r="J50" s="150"/>
      <c r="K50" s="150"/>
      <c r="L50" s="150"/>
      <c r="M50" s="150"/>
      <c r="N50" s="296"/>
      <c r="O50" s="210"/>
      <c r="P50" s="210"/>
      <c r="Q50" s="186"/>
      <c r="R50" s="108"/>
      <c r="S50" s="279"/>
      <c r="T50" s="142"/>
      <c r="U50" s="142"/>
      <c r="V50" s="142"/>
      <c r="W50" s="142"/>
      <c r="X50" s="142"/>
      <c r="Y50" s="142"/>
      <c r="Z50" s="142"/>
      <c r="AA50" s="173"/>
      <c r="AB50" s="173"/>
      <c r="AC50" s="173"/>
      <c r="AD50" s="173"/>
      <c r="AE50" s="173"/>
      <c r="AG50" s="185"/>
      <c r="AH50" s="108"/>
      <c r="AI50" s="108"/>
      <c r="AJ50" s="108"/>
      <c r="AK50" s="186"/>
      <c r="AL50" s="211"/>
      <c r="AM50" s="211"/>
    </row>
    <row r="51" customHeight="1" spans="1:39">
      <c r="A51" s="268"/>
      <c r="B51" s="218"/>
      <c r="C51" s="163"/>
      <c r="D51" s="297"/>
      <c r="E51" s="167"/>
      <c r="F51" s="297"/>
      <c r="G51" s="298"/>
      <c r="H51" s="298"/>
      <c r="I51" s="298"/>
      <c r="J51" s="299"/>
      <c r="K51" s="299"/>
      <c r="L51" s="299"/>
      <c r="M51" s="299"/>
      <c r="N51" s="300"/>
      <c r="O51" s="298"/>
      <c r="P51" s="298"/>
      <c r="Q51" s="220"/>
      <c r="R51" s="163"/>
      <c r="S51" s="301"/>
      <c r="T51" s="166"/>
      <c r="U51" s="166"/>
      <c r="V51" s="166"/>
      <c r="W51" s="166"/>
      <c r="X51" s="166"/>
      <c r="Y51" s="166"/>
      <c r="Z51" s="166"/>
      <c r="AA51" s="299"/>
      <c r="AB51" s="299"/>
      <c r="AC51" s="299"/>
      <c r="AD51" s="299"/>
      <c r="AE51" s="299"/>
      <c r="AF51" s="220"/>
      <c r="AG51" s="220"/>
      <c r="AH51" s="220"/>
      <c r="AI51" s="220"/>
      <c r="AJ51" s="220"/>
      <c r="AK51" s="220"/>
      <c r="AL51" s="211"/>
      <c r="AM51" s="211"/>
    </row>
    <row r="52" customHeight="1" spans="1:39">
      <c r="A52" s="208"/>
      <c r="B52" s="203"/>
      <c r="C52" s="108"/>
      <c r="D52" s="281"/>
      <c r="E52" s="143"/>
      <c r="F52" s="281"/>
      <c r="G52" s="210"/>
      <c r="H52" s="210"/>
      <c r="I52" s="210"/>
      <c r="J52" s="173"/>
      <c r="K52" s="173"/>
      <c r="L52" s="173"/>
      <c r="M52" s="173"/>
      <c r="N52" s="280"/>
      <c r="O52" s="210"/>
      <c r="P52" s="210"/>
      <c r="Q52" s="186"/>
      <c r="R52" s="108"/>
      <c r="S52" s="279"/>
      <c r="T52" s="142"/>
      <c r="U52" s="142"/>
      <c r="V52" s="142"/>
      <c r="W52" s="142"/>
      <c r="X52" s="142"/>
      <c r="Y52" s="142"/>
      <c r="Z52" s="142"/>
      <c r="AA52" s="173"/>
      <c r="AB52" s="173"/>
      <c r="AC52" s="173"/>
      <c r="AD52" s="173"/>
      <c r="AE52" s="173"/>
      <c r="AF52" s="186"/>
      <c r="AG52" s="186"/>
      <c r="AH52" s="186"/>
      <c r="AI52" s="186"/>
      <c r="AJ52" s="186"/>
      <c r="AK52" s="186"/>
      <c r="AL52" s="211"/>
      <c r="AM52" s="211"/>
    </row>
    <row r="53" customHeight="1" spans="1:39">
      <c r="A53" s="4049" t="s">
        <v>1774</v>
      </c>
      <c r="B53" s="186"/>
      <c r="C53" s="206" t="s">
        <v>1775</v>
      </c>
      <c r="D53" s="186"/>
      <c r="E53" s="143"/>
      <c r="F53" s="281"/>
      <c r="G53" s="210"/>
      <c r="H53" s="210"/>
      <c r="I53" s="210"/>
      <c r="J53" s="173"/>
      <c r="K53" s="173"/>
      <c r="L53" s="173"/>
      <c r="M53" s="173"/>
      <c r="N53" s="280"/>
      <c r="O53" s="210"/>
      <c r="P53" s="210"/>
      <c r="Q53" s="186"/>
      <c r="R53" s="108"/>
      <c r="S53" s="279"/>
      <c r="T53" s="142"/>
      <c r="U53" s="142"/>
      <c r="V53" s="142"/>
      <c r="W53" s="142"/>
      <c r="X53" s="142"/>
      <c r="Y53" s="142"/>
      <c r="Z53" s="142"/>
      <c r="AA53" s="173"/>
      <c r="AB53" s="173"/>
      <c r="AC53" s="173"/>
      <c r="AD53" s="173"/>
      <c r="AE53" s="173"/>
      <c r="AF53" s="186"/>
      <c r="AG53" s="186"/>
      <c r="AH53" s="186"/>
      <c r="AI53" s="186"/>
      <c r="AJ53" s="186"/>
      <c r="AK53" s="186"/>
      <c r="AL53" s="211"/>
      <c r="AM53" s="211"/>
    </row>
    <row r="54" ht="12" spans="1:39">
      <c r="A54" s="187"/>
      <c r="B54" s="186"/>
      <c r="C54" s="207" t="s">
        <v>1776</v>
      </c>
      <c r="D54" s="186"/>
      <c r="E54" s="143"/>
      <c r="F54" s="281"/>
      <c r="G54" s="210"/>
      <c r="H54" s="210"/>
      <c r="I54" s="210"/>
      <c r="J54" s="173"/>
      <c r="K54" s="173"/>
      <c r="L54" s="173"/>
      <c r="M54" s="173"/>
      <c r="N54" s="280"/>
      <c r="O54" s="210"/>
      <c r="P54" s="210"/>
      <c r="Q54" s="186"/>
      <c r="R54" s="108"/>
      <c r="S54" s="279"/>
      <c r="T54" s="142"/>
      <c r="U54" s="142"/>
      <c r="V54" s="142"/>
      <c r="W54" s="142"/>
      <c r="X54" s="142"/>
      <c r="Y54" s="142"/>
      <c r="Z54" s="142"/>
      <c r="AA54" s="173"/>
      <c r="AB54" s="173"/>
      <c r="AC54" s="173"/>
      <c r="AD54" s="173"/>
      <c r="AE54" s="173"/>
      <c r="AF54" s="186"/>
      <c r="AG54" s="186"/>
      <c r="AH54" s="186"/>
      <c r="AI54" s="186"/>
      <c r="AJ54" s="186"/>
      <c r="AK54" s="186"/>
      <c r="AL54" s="211"/>
      <c r="AM54" s="211"/>
    </row>
    <row r="55" ht="15" customHeight="1" spans="1:39">
      <c r="A55" s="278"/>
      <c r="B55" s="214"/>
      <c r="C55" s="135"/>
      <c r="D55" s="279"/>
      <c r="E55" s="143"/>
      <c r="F55" s="281"/>
      <c r="G55" s="210"/>
      <c r="H55" s="210"/>
      <c r="I55" s="210"/>
      <c r="J55" s="173"/>
      <c r="K55" s="173"/>
      <c r="L55" s="173"/>
      <c r="M55" s="173"/>
      <c r="N55" s="280"/>
      <c r="O55" s="210"/>
      <c r="P55" s="210"/>
      <c r="Q55" s="209"/>
      <c r="R55" s="209"/>
      <c r="S55" s="279"/>
      <c r="T55" s="142"/>
      <c r="U55" s="142"/>
      <c r="V55" s="142"/>
      <c r="W55" s="142"/>
      <c r="X55" s="142"/>
      <c r="Y55" s="142"/>
      <c r="Z55" s="142"/>
      <c r="AA55" s="173"/>
      <c r="AB55" s="173"/>
      <c r="AC55" s="173"/>
      <c r="AD55" s="173"/>
      <c r="AE55" s="173"/>
      <c r="AF55" s="186"/>
      <c r="AG55" s="186"/>
      <c r="AH55" s="186"/>
      <c r="AI55" s="209">
        <v>3700</v>
      </c>
      <c r="AJ55" s="209"/>
      <c r="AK55" s="186"/>
      <c r="AL55" s="211"/>
      <c r="AM55" s="211"/>
    </row>
    <row r="56" customHeight="1" spans="1:39">
      <c r="A56" s="278"/>
      <c r="B56" s="214"/>
      <c r="C56" s="108" t="s">
        <v>145</v>
      </c>
      <c r="D56" s="140" t="s">
        <v>1777</v>
      </c>
      <c r="E56" s="143"/>
      <c r="F56" s="281"/>
      <c r="G56" s="210"/>
      <c r="H56" s="210"/>
      <c r="I56" s="210"/>
      <c r="J56" s="173"/>
      <c r="K56" s="173"/>
      <c r="L56" s="173"/>
      <c r="M56" s="173"/>
      <c r="N56" s="280"/>
      <c r="O56" s="210"/>
      <c r="P56" s="210"/>
      <c r="Q56" s="4054" t="s">
        <v>415</v>
      </c>
      <c r="R56" s="145"/>
      <c r="S56" s="279"/>
      <c r="T56" s="108" t="s">
        <v>1118</v>
      </c>
      <c r="U56" s="140" t="s">
        <v>1778</v>
      </c>
      <c r="V56" s="142"/>
      <c r="W56" s="142"/>
      <c r="X56" s="142"/>
      <c r="Y56" s="142"/>
      <c r="Z56" s="142"/>
      <c r="AA56" s="173"/>
      <c r="AB56" s="173"/>
      <c r="AC56" s="173"/>
      <c r="AD56" s="173"/>
      <c r="AE56" s="173"/>
      <c r="AF56" s="186"/>
      <c r="AG56" s="186"/>
      <c r="AH56" s="186"/>
      <c r="AI56" s="289">
        <v>30</v>
      </c>
      <c r="AJ56" s="145"/>
      <c r="AK56" s="186"/>
      <c r="AL56" s="211"/>
      <c r="AM56" s="211"/>
    </row>
    <row r="57" customHeight="1" spans="1:39">
      <c r="A57" s="278"/>
      <c r="B57" s="214"/>
      <c r="C57" s="147"/>
      <c r="D57" s="281" t="s">
        <v>1779</v>
      </c>
      <c r="E57" s="143"/>
      <c r="F57" s="281"/>
      <c r="G57" s="210"/>
      <c r="H57" s="210"/>
      <c r="I57" s="210"/>
      <c r="J57" s="173"/>
      <c r="K57" s="173"/>
      <c r="L57" s="173"/>
      <c r="M57" s="173"/>
      <c r="N57" s="280"/>
      <c r="O57" s="210"/>
      <c r="P57" s="210"/>
      <c r="Q57" s="289"/>
      <c r="R57" s="149"/>
      <c r="S57" s="279"/>
      <c r="T57" s="147"/>
      <c r="U57" s="148" t="s">
        <v>1780</v>
      </c>
      <c r="V57" s="142"/>
      <c r="W57" s="142"/>
      <c r="X57" s="142"/>
      <c r="Y57" s="142"/>
      <c r="Z57" s="142"/>
      <c r="AA57" s="173"/>
      <c r="AB57" s="173"/>
      <c r="AC57" s="173"/>
      <c r="AD57" s="173"/>
      <c r="AE57" s="173"/>
      <c r="AF57" s="186"/>
      <c r="AG57" s="186"/>
      <c r="AH57" s="186"/>
      <c r="AI57" s="289"/>
      <c r="AJ57" s="149"/>
      <c r="AK57" s="186"/>
      <c r="AL57" s="211"/>
      <c r="AM57" s="211"/>
    </row>
    <row r="58" ht="3.75" customHeight="1" spans="1:39">
      <c r="A58" s="282"/>
      <c r="B58" s="228"/>
      <c r="C58" s="228"/>
      <c r="D58" s="228"/>
      <c r="E58" s="143"/>
      <c r="F58" s="281"/>
      <c r="G58" s="210"/>
      <c r="H58" s="210"/>
      <c r="I58" s="210"/>
      <c r="J58" s="173"/>
      <c r="K58" s="173"/>
      <c r="L58" s="173"/>
      <c r="M58" s="173"/>
      <c r="N58" s="280"/>
      <c r="O58" s="210"/>
      <c r="P58" s="210"/>
      <c r="Q58" s="284"/>
      <c r="R58" s="284"/>
      <c r="S58" s="279"/>
      <c r="T58" s="228"/>
      <c r="U58" s="228"/>
      <c r="V58" s="142"/>
      <c r="W58" s="142"/>
      <c r="X58" s="142"/>
      <c r="Y58" s="142"/>
      <c r="Z58" s="142"/>
      <c r="AA58" s="173"/>
      <c r="AB58" s="173"/>
      <c r="AC58" s="173"/>
      <c r="AD58" s="173"/>
      <c r="AE58" s="173"/>
      <c r="AF58" s="186"/>
      <c r="AG58" s="186"/>
      <c r="AH58" s="186"/>
      <c r="AI58" s="284"/>
      <c r="AJ58" s="284"/>
      <c r="AK58" s="186"/>
      <c r="AL58" s="211"/>
      <c r="AM58" s="211"/>
    </row>
    <row r="59" customHeight="1" spans="1:39">
      <c r="A59" s="225"/>
      <c r="B59" s="203"/>
      <c r="C59" s="108" t="s">
        <v>149</v>
      </c>
      <c r="D59" s="140" t="s">
        <v>1781</v>
      </c>
      <c r="E59" s="143"/>
      <c r="F59" s="281"/>
      <c r="G59" s="210"/>
      <c r="H59" s="210"/>
      <c r="I59" s="210"/>
      <c r="J59" s="173"/>
      <c r="K59" s="173"/>
      <c r="L59" s="173"/>
      <c r="M59" s="173"/>
      <c r="N59" s="280"/>
      <c r="O59" s="210"/>
      <c r="P59" s="210"/>
      <c r="Q59" s="289">
        <v>13</v>
      </c>
      <c r="R59" s="145"/>
      <c r="S59" s="279"/>
      <c r="T59" s="108" t="s">
        <v>1121</v>
      </c>
      <c r="U59" s="140" t="s">
        <v>1782</v>
      </c>
      <c r="V59" s="142"/>
      <c r="W59" s="142"/>
      <c r="X59" s="142"/>
      <c r="Y59" s="142"/>
      <c r="Z59" s="142"/>
      <c r="AA59" s="173"/>
      <c r="AB59" s="173"/>
      <c r="AC59" s="173"/>
      <c r="AD59" s="173"/>
      <c r="AE59" s="173"/>
      <c r="AF59" s="186"/>
      <c r="AG59" s="186"/>
      <c r="AH59" s="186"/>
      <c r="AI59" s="289">
        <v>31</v>
      </c>
      <c r="AJ59" s="145"/>
      <c r="AK59" s="186"/>
      <c r="AL59" s="211"/>
      <c r="AM59" s="211"/>
    </row>
    <row r="60" customHeight="1" spans="1:39">
      <c r="A60" s="282"/>
      <c r="B60" s="228"/>
      <c r="C60" s="147"/>
      <c r="D60" s="177" t="s">
        <v>1783</v>
      </c>
      <c r="E60" s="143"/>
      <c r="F60" s="281"/>
      <c r="G60" s="210"/>
      <c r="H60" s="210"/>
      <c r="I60" s="210"/>
      <c r="J60" s="173"/>
      <c r="K60" s="173"/>
      <c r="L60" s="173"/>
      <c r="M60" s="173"/>
      <c r="N60" s="280"/>
      <c r="O60" s="210"/>
      <c r="P60" s="210"/>
      <c r="Q60" s="289"/>
      <c r="R60" s="149"/>
      <c r="S60" s="279"/>
      <c r="T60" s="147"/>
      <c r="U60" s="148" t="s">
        <v>1784</v>
      </c>
      <c r="V60" s="142"/>
      <c r="W60" s="142"/>
      <c r="X60" s="142"/>
      <c r="Y60" s="142"/>
      <c r="Z60" s="142"/>
      <c r="AA60" s="173"/>
      <c r="AB60" s="173"/>
      <c r="AC60" s="173"/>
      <c r="AD60" s="173"/>
      <c r="AE60" s="173"/>
      <c r="AF60" s="186"/>
      <c r="AG60" s="186"/>
      <c r="AH60" s="186"/>
      <c r="AI60" s="289"/>
      <c r="AJ60" s="149"/>
      <c r="AK60" s="186"/>
      <c r="AL60" s="211"/>
      <c r="AM60" s="211"/>
    </row>
    <row r="61" ht="9.75" customHeight="1" spans="1:39">
      <c r="A61" s="225"/>
      <c r="B61" s="203"/>
      <c r="C61" s="214"/>
      <c r="D61" s="281" t="s">
        <v>1785</v>
      </c>
      <c r="E61" s="143"/>
      <c r="F61" s="281"/>
      <c r="G61" s="210"/>
      <c r="H61" s="210"/>
      <c r="I61" s="210"/>
      <c r="J61" s="173"/>
      <c r="K61" s="173"/>
      <c r="L61" s="173"/>
      <c r="M61" s="173"/>
      <c r="N61" s="280"/>
      <c r="O61" s="210"/>
      <c r="P61" s="210"/>
      <c r="Q61" s="194"/>
      <c r="R61" s="194"/>
      <c r="S61" s="279"/>
      <c r="T61" s="214"/>
      <c r="U61" s="214"/>
      <c r="V61" s="142"/>
      <c r="W61" s="142"/>
      <c r="X61" s="142"/>
      <c r="Y61" s="142"/>
      <c r="Z61" s="142"/>
      <c r="AA61" s="173"/>
      <c r="AB61" s="173"/>
      <c r="AC61" s="173"/>
      <c r="AD61" s="173"/>
      <c r="AE61" s="173"/>
      <c r="AF61" s="186"/>
      <c r="AG61" s="186"/>
      <c r="AH61" s="186"/>
      <c r="AI61" s="194"/>
      <c r="AJ61" s="194"/>
      <c r="AK61" s="186"/>
      <c r="AL61" s="211"/>
      <c r="AM61" s="211"/>
    </row>
    <row r="62" ht="10.5" customHeight="1" spans="1:39">
      <c r="A62" s="225"/>
      <c r="B62" s="203"/>
      <c r="C62" s="214"/>
      <c r="D62" s="216" t="s">
        <v>1786</v>
      </c>
      <c r="E62" s="143"/>
      <c r="F62" s="281"/>
      <c r="G62" s="210"/>
      <c r="H62" s="210"/>
      <c r="I62" s="210"/>
      <c r="J62" s="173"/>
      <c r="K62" s="173"/>
      <c r="L62" s="173"/>
      <c r="M62" s="173"/>
      <c r="N62" s="280"/>
      <c r="O62" s="210"/>
      <c r="P62" s="210"/>
      <c r="Q62" s="194"/>
      <c r="R62" s="194"/>
      <c r="S62" s="279"/>
      <c r="T62" s="108" t="s">
        <v>1411</v>
      </c>
      <c r="U62" s="140" t="s">
        <v>1787</v>
      </c>
      <c r="V62" s="142"/>
      <c r="W62" s="142"/>
      <c r="X62" s="142"/>
      <c r="Y62" s="142"/>
      <c r="Z62" s="142"/>
      <c r="AA62" s="173"/>
      <c r="AB62" s="173"/>
      <c r="AC62" s="173"/>
      <c r="AD62" s="173"/>
      <c r="AE62" s="173"/>
      <c r="AF62" s="186"/>
      <c r="AG62" s="186"/>
      <c r="AH62" s="186"/>
      <c r="AI62" s="289">
        <v>32</v>
      </c>
      <c r="AJ62" s="145"/>
      <c r="AK62" s="186"/>
      <c r="AL62" s="211"/>
      <c r="AM62" s="211"/>
    </row>
    <row r="63" ht="10.5" customHeight="1" spans="1:39">
      <c r="A63" s="225"/>
      <c r="B63" s="203"/>
      <c r="C63" s="214"/>
      <c r="D63" s="214"/>
      <c r="E63" s="143"/>
      <c r="F63" s="281"/>
      <c r="G63" s="210"/>
      <c r="H63" s="210"/>
      <c r="I63" s="210"/>
      <c r="J63" s="173"/>
      <c r="K63" s="173"/>
      <c r="L63" s="173"/>
      <c r="M63" s="173"/>
      <c r="N63" s="280"/>
      <c r="O63" s="210"/>
      <c r="P63" s="210"/>
      <c r="Q63" s="194"/>
      <c r="R63" s="194"/>
      <c r="S63" s="279"/>
      <c r="T63" s="214"/>
      <c r="U63" s="216" t="s">
        <v>1788</v>
      </c>
      <c r="V63" s="142"/>
      <c r="W63" s="142"/>
      <c r="X63" s="142"/>
      <c r="Y63" s="142"/>
      <c r="Z63" s="142"/>
      <c r="AA63" s="173"/>
      <c r="AB63" s="173"/>
      <c r="AC63" s="173"/>
      <c r="AD63" s="173"/>
      <c r="AE63" s="173"/>
      <c r="AF63" s="186"/>
      <c r="AG63" s="186"/>
      <c r="AH63" s="186"/>
      <c r="AI63" s="289"/>
      <c r="AJ63" s="149"/>
      <c r="AK63" s="186"/>
      <c r="AL63" s="211"/>
      <c r="AM63" s="211"/>
    </row>
    <row r="64" customHeight="1" spans="1:39">
      <c r="A64" s="225"/>
      <c r="B64" s="203"/>
      <c r="C64" s="108" t="s">
        <v>192</v>
      </c>
      <c r="D64" s="140" t="s">
        <v>1789</v>
      </c>
      <c r="E64" s="143"/>
      <c r="F64" s="281"/>
      <c r="G64" s="210"/>
      <c r="H64" s="210"/>
      <c r="I64" s="210"/>
      <c r="J64" s="173"/>
      <c r="K64" s="173"/>
      <c r="L64" s="173"/>
      <c r="M64" s="173"/>
      <c r="N64" s="280"/>
      <c r="O64" s="210"/>
      <c r="P64" s="210"/>
      <c r="Q64" s="289">
        <v>14</v>
      </c>
      <c r="R64" s="145"/>
      <c r="S64" s="279"/>
      <c r="V64" s="142"/>
      <c r="W64" s="142"/>
      <c r="X64" s="142"/>
      <c r="Y64" s="142"/>
      <c r="Z64" s="142"/>
      <c r="AA64" s="173"/>
      <c r="AB64" s="173"/>
      <c r="AC64" s="173"/>
      <c r="AD64" s="173"/>
      <c r="AE64" s="173"/>
      <c r="AF64" s="186"/>
      <c r="AG64" s="186"/>
      <c r="AH64" s="186"/>
      <c r="AI64" s="206"/>
      <c r="AJ64" s="302"/>
      <c r="AK64" s="186"/>
      <c r="AL64" s="211"/>
      <c r="AM64" s="211"/>
    </row>
    <row r="65" customHeight="1" spans="1:39">
      <c r="A65" s="225"/>
      <c r="B65" s="203"/>
      <c r="C65" s="214"/>
      <c r="D65" s="177" t="s">
        <v>1790</v>
      </c>
      <c r="E65" s="143"/>
      <c r="F65" s="281"/>
      <c r="G65" s="210"/>
      <c r="H65" s="210"/>
      <c r="I65" s="210"/>
      <c r="J65" s="173"/>
      <c r="K65" s="173"/>
      <c r="L65" s="173"/>
      <c r="M65" s="173"/>
      <c r="N65" s="280"/>
      <c r="O65" s="210"/>
      <c r="P65" s="210"/>
      <c r="Q65" s="289"/>
      <c r="R65" s="149"/>
      <c r="S65" s="279"/>
      <c r="T65" s="108" t="s">
        <v>1414</v>
      </c>
      <c r="U65" s="140" t="s">
        <v>1791</v>
      </c>
      <c r="V65" s="142"/>
      <c r="W65" s="142"/>
      <c r="X65" s="142"/>
      <c r="Y65" s="142"/>
      <c r="Z65" s="142"/>
      <c r="AA65" s="173"/>
      <c r="AB65" s="173"/>
      <c r="AC65" s="173"/>
      <c r="AD65" s="173"/>
      <c r="AE65" s="173"/>
      <c r="AF65" s="186"/>
      <c r="AG65" s="186"/>
      <c r="AH65" s="186"/>
      <c r="AI65" s="289">
        <v>35</v>
      </c>
      <c r="AJ65" s="145"/>
      <c r="AK65" s="186"/>
      <c r="AL65" s="211"/>
      <c r="AM65" s="211"/>
    </row>
    <row r="66" ht="9.75" customHeight="1" spans="1:39">
      <c r="A66" s="225"/>
      <c r="B66" s="203"/>
      <c r="C66" s="214"/>
      <c r="D66" s="216" t="s">
        <v>1792</v>
      </c>
      <c r="E66" s="143"/>
      <c r="F66" s="281"/>
      <c r="G66" s="210"/>
      <c r="H66" s="210"/>
      <c r="I66" s="210"/>
      <c r="J66" s="173"/>
      <c r="K66" s="173"/>
      <c r="L66" s="173"/>
      <c r="M66" s="173"/>
      <c r="N66" s="280"/>
      <c r="O66" s="210"/>
      <c r="P66" s="210"/>
      <c r="Q66" s="173"/>
      <c r="R66" s="194"/>
      <c r="S66" s="279"/>
      <c r="T66" s="214"/>
      <c r="U66" s="216" t="s">
        <v>1793</v>
      </c>
      <c r="V66" s="142"/>
      <c r="W66" s="142"/>
      <c r="X66" s="142"/>
      <c r="Y66" s="142"/>
      <c r="Z66" s="142"/>
      <c r="AA66" s="173"/>
      <c r="AB66" s="173"/>
      <c r="AC66" s="173"/>
      <c r="AD66" s="173"/>
      <c r="AE66" s="173"/>
      <c r="AF66" s="186"/>
      <c r="AG66" s="186"/>
      <c r="AH66" s="186"/>
      <c r="AI66" s="289"/>
      <c r="AJ66" s="149"/>
      <c r="AK66" s="186"/>
      <c r="AL66" s="211"/>
      <c r="AM66" s="211"/>
    </row>
    <row r="67" ht="9.75" customHeight="1" spans="1:39">
      <c r="A67" s="225"/>
      <c r="B67" s="203"/>
      <c r="C67" s="214"/>
      <c r="D67" s="216" t="s">
        <v>1794</v>
      </c>
      <c r="E67" s="143"/>
      <c r="F67" s="281"/>
      <c r="G67" s="210"/>
      <c r="H67" s="210"/>
      <c r="I67" s="210"/>
      <c r="J67" s="173"/>
      <c r="K67" s="173"/>
      <c r="L67" s="173"/>
      <c r="M67" s="173"/>
      <c r="N67" s="280"/>
      <c r="O67" s="210"/>
      <c r="P67" s="210"/>
      <c r="Q67" s="173"/>
      <c r="R67" s="194"/>
      <c r="S67" s="279"/>
      <c r="T67" s="214"/>
      <c r="U67" s="214"/>
      <c r="V67" s="142"/>
      <c r="W67" s="142"/>
      <c r="X67" s="142"/>
      <c r="Y67" s="142"/>
      <c r="Z67" s="142"/>
      <c r="AA67" s="173"/>
      <c r="AB67" s="173"/>
      <c r="AC67" s="173"/>
      <c r="AD67" s="173"/>
      <c r="AE67" s="173"/>
      <c r="AF67" s="186"/>
      <c r="AG67" s="186"/>
      <c r="AH67" s="186"/>
      <c r="AI67" s="173"/>
      <c r="AJ67" s="194"/>
      <c r="AK67" s="186"/>
      <c r="AL67" s="211"/>
      <c r="AM67" s="211"/>
    </row>
    <row r="68" ht="10.5" customHeight="1" spans="1:39">
      <c r="A68" s="225"/>
      <c r="B68" s="203"/>
      <c r="C68" s="214"/>
      <c r="D68" s="214"/>
      <c r="E68" s="143"/>
      <c r="F68" s="281"/>
      <c r="G68" s="210"/>
      <c r="H68" s="210"/>
      <c r="I68" s="210"/>
      <c r="J68" s="173"/>
      <c r="K68" s="173"/>
      <c r="L68" s="173"/>
      <c r="M68" s="173"/>
      <c r="N68" s="280"/>
      <c r="O68" s="210"/>
      <c r="P68" s="210"/>
      <c r="Q68" s="173"/>
      <c r="R68" s="194"/>
      <c r="S68" s="279"/>
      <c r="T68" s="108" t="s">
        <v>1795</v>
      </c>
      <c r="U68" s="140" t="s">
        <v>1796</v>
      </c>
      <c r="V68" s="142"/>
      <c r="W68" s="142"/>
      <c r="X68" s="142"/>
      <c r="Y68" s="142"/>
      <c r="Z68" s="142"/>
      <c r="AA68" s="173"/>
      <c r="AB68" s="173"/>
      <c r="AC68" s="173"/>
      <c r="AD68" s="173"/>
      <c r="AE68" s="173"/>
      <c r="AF68" s="186"/>
      <c r="AG68" s="186"/>
      <c r="AH68" s="186"/>
      <c r="AI68" s="289">
        <v>36</v>
      </c>
      <c r="AJ68" s="145"/>
      <c r="AK68" s="186"/>
      <c r="AL68" s="211"/>
      <c r="AM68" s="211"/>
    </row>
    <row r="69" customHeight="1" spans="1:39">
      <c r="A69" s="225"/>
      <c r="B69" s="203"/>
      <c r="C69" s="108" t="s">
        <v>253</v>
      </c>
      <c r="D69" s="140" t="s">
        <v>1797</v>
      </c>
      <c r="E69" s="143"/>
      <c r="F69" s="281"/>
      <c r="G69" s="210"/>
      <c r="H69" s="210"/>
      <c r="I69" s="210"/>
      <c r="J69" s="173"/>
      <c r="K69" s="173"/>
      <c r="L69" s="173"/>
      <c r="M69" s="173"/>
      <c r="N69" s="280"/>
      <c r="O69" s="210"/>
      <c r="P69" s="210"/>
      <c r="Q69" s="289">
        <v>15</v>
      </c>
      <c r="R69" s="145"/>
      <c r="S69" s="279"/>
      <c r="T69" s="108"/>
      <c r="U69" s="281" t="s">
        <v>1798</v>
      </c>
      <c r="V69" s="142"/>
      <c r="W69" s="142"/>
      <c r="X69" s="142"/>
      <c r="Y69" s="142"/>
      <c r="Z69" s="142"/>
      <c r="AA69" s="173"/>
      <c r="AB69" s="173"/>
      <c r="AC69" s="173"/>
      <c r="AD69" s="173"/>
      <c r="AE69" s="173"/>
      <c r="AF69" s="186"/>
      <c r="AG69" s="186"/>
      <c r="AH69" s="186"/>
      <c r="AI69" s="289"/>
      <c r="AJ69" s="149"/>
      <c r="AK69" s="186"/>
      <c r="AL69" s="211"/>
      <c r="AM69" s="211"/>
    </row>
    <row r="70" customHeight="1" spans="1:39">
      <c r="A70" s="208"/>
      <c r="B70" s="203"/>
      <c r="C70" s="108"/>
      <c r="D70" s="281" t="s">
        <v>1799</v>
      </c>
      <c r="E70" s="143"/>
      <c r="F70" s="281"/>
      <c r="G70" s="210"/>
      <c r="H70" s="210"/>
      <c r="I70" s="210"/>
      <c r="J70" s="173"/>
      <c r="K70" s="173"/>
      <c r="L70" s="173"/>
      <c r="M70" s="173"/>
      <c r="N70" s="280"/>
      <c r="O70" s="210"/>
      <c r="P70" s="210"/>
      <c r="Q70" s="289"/>
      <c r="R70" s="149"/>
      <c r="S70" s="279"/>
      <c r="AK70" s="186"/>
      <c r="AL70" s="211"/>
      <c r="AM70" s="211"/>
    </row>
    <row r="71" ht="9.75" customHeight="1" spans="1:39">
      <c r="A71" s="208"/>
      <c r="B71" s="203"/>
      <c r="C71" s="108"/>
      <c r="D71" s="281"/>
      <c r="E71" s="143"/>
      <c r="F71" s="281"/>
      <c r="G71" s="210"/>
      <c r="H71" s="210"/>
      <c r="I71" s="210"/>
      <c r="J71" s="173"/>
      <c r="K71" s="173"/>
      <c r="L71" s="173"/>
      <c r="M71" s="173"/>
      <c r="N71" s="280"/>
      <c r="O71" s="210"/>
      <c r="P71" s="210"/>
      <c r="Q71" s="186"/>
      <c r="R71" s="108"/>
      <c r="S71" s="279"/>
      <c r="T71" s="108" t="s">
        <v>1800</v>
      </c>
      <c r="U71" s="140" t="s">
        <v>1801</v>
      </c>
      <c r="V71" s="142"/>
      <c r="W71" s="142"/>
      <c r="X71" s="142"/>
      <c r="Y71" s="142"/>
      <c r="Z71" s="142"/>
      <c r="AA71" s="173"/>
      <c r="AB71" s="173"/>
      <c r="AC71" s="173"/>
      <c r="AD71" s="173"/>
      <c r="AE71" s="173"/>
      <c r="AF71" s="186"/>
      <c r="AG71" s="186"/>
      <c r="AH71" s="186"/>
      <c r="AI71" s="289">
        <v>61</v>
      </c>
      <c r="AJ71" s="145"/>
      <c r="AK71" s="186"/>
      <c r="AL71" s="211"/>
      <c r="AM71" s="211"/>
    </row>
    <row r="72" customHeight="1" spans="1:39">
      <c r="A72" s="208"/>
      <c r="B72" s="203"/>
      <c r="C72" s="108" t="s">
        <v>256</v>
      </c>
      <c r="D72" s="140" t="s">
        <v>1802</v>
      </c>
      <c r="E72" s="143"/>
      <c r="F72" s="281"/>
      <c r="G72" s="210"/>
      <c r="H72" s="210"/>
      <c r="I72" s="210"/>
      <c r="J72" s="173"/>
      <c r="K72" s="173"/>
      <c r="L72" s="173"/>
      <c r="M72" s="173"/>
      <c r="N72" s="280"/>
      <c r="O72" s="210"/>
      <c r="P72" s="210"/>
      <c r="Q72" s="289">
        <v>16</v>
      </c>
      <c r="R72" s="145"/>
      <c r="S72" s="279"/>
      <c r="T72" s="108"/>
      <c r="U72" s="281" t="s">
        <v>1803</v>
      </c>
      <c r="V72" s="142"/>
      <c r="W72" s="142"/>
      <c r="X72" s="142"/>
      <c r="Y72" s="142"/>
      <c r="Z72" s="142"/>
      <c r="AA72" s="173"/>
      <c r="AB72" s="173"/>
      <c r="AC72" s="173"/>
      <c r="AD72" s="173"/>
      <c r="AE72" s="173"/>
      <c r="AF72" s="186"/>
      <c r="AG72" s="186"/>
      <c r="AH72" s="186"/>
      <c r="AI72" s="289"/>
      <c r="AJ72" s="149"/>
      <c r="AK72" s="186"/>
      <c r="AL72" s="211"/>
      <c r="AM72" s="211"/>
    </row>
    <row r="73" customHeight="1" spans="1:39">
      <c r="A73" s="208"/>
      <c r="B73" s="203"/>
      <c r="C73" s="108"/>
      <c r="D73" s="281" t="s">
        <v>1804</v>
      </c>
      <c r="E73" s="143"/>
      <c r="F73" s="281"/>
      <c r="G73" s="210"/>
      <c r="H73" s="210"/>
      <c r="I73" s="210"/>
      <c r="J73" s="173"/>
      <c r="K73" s="173"/>
      <c r="L73" s="173"/>
      <c r="M73" s="173"/>
      <c r="N73" s="280"/>
      <c r="O73" s="210"/>
      <c r="P73" s="210"/>
      <c r="Q73" s="289"/>
      <c r="R73" s="149"/>
      <c r="S73" s="279"/>
      <c r="AK73" s="186"/>
      <c r="AL73" s="211"/>
      <c r="AM73" s="211"/>
    </row>
    <row r="74" ht="9.75" customHeight="1" spans="1:39">
      <c r="A74" s="208"/>
      <c r="B74" s="203"/>
      <c r="C74" s="108"/>
      <c r="D74" s="281"/>
      <c r="E74" s="143"/>
      <c r="F74" s="281"/>
      <c r="G74" s="210"/>
      <c r="H74" s="210"/>
      <c r="I74" s="210"/>
      <c r="J74" s="173"/>
      <c r="K74" s="173"/>
      <c r="L74" s="173"/>
      <c r="M74" s="173"/>
      <c r="N74" s="280"/>
      <c r="O74" s="210"/>
      <c r="P74" s="210"/>
      <c r="Q74" s="186"/>
      <c r="R74" s="108"/>
      <c r="S74" s="279"/>
      <c r="T74" s="108" t="s">
        <v>1805</v>
      </c>
      <c r="U74" s="140" t="s">
        <v>1806</v>
      </c>
      <c r="V74" s="142"/>
      <c r="W74" s="142"/>
      <c r="X74" s="142"/>
      <c r="Y74" s="142"/>
      <c r="Z74" s="142"/>
      <c r="AA74" s="173"/>
      <c r="AB74" s="173"/>
      <c r="AC74" s="173"/>
      <c r="AD74" s="173"/>
      <c r="AE74" s="173"/>
      <c r="AF74" s="186"/>
      <c r="AG74" s="186"/>
      <c r="AH74" s="186"/>
      <c r="AI74" s="289">
        <v>68</v>
      </c>
      <c r="AJ74" s="145"/>
      <c r="AK74" s="186"/>
      <c r="AL74" s="211"/>
      <c r="AM74" s="211"/>
    </row>
    <row r="75" customHeight="1" spans="1:39">
      <c r="A75" s="208"/>
      <c r="B75" s="203"/>
      <c r="C75" s="108" t="s">
        <v>259</v>
      </c>
      <c r="D75" s="140" t="s">
        <v>1807</v>
      </c>
      <c r="E75" s="143"/>
      <c r="F75" s="281"/>
      <c r="G75" s="210"/>
      <c r="H75" s="210"/>
      <c r="I75" s="210"/>
      <c r="J75" s="173"/>
      <c r="K75" s="173"/>
      <c r="L75" s="173"/>
      <c r="M75" s="173"/>
      <c r="N75" s="280"/>
      <c r="O75" s="210"/>
      <c r="P75" s="210"/>
      <c r="Q75" s="289">
        <v>17</v>
      </c>
      <c r="R75" s="145"/>
      <c r="S75" s="279"/>
      <c r="T75" s="142"/>
      <c r="U75" s="142" t="s">
        <v>1808</v>
      </c>
      <c r="V75" s="142"/>
      <c r="W75" s="142"/>
      <c r="X75" s="142"/>
      <c r="Y75" s="142"/>
      <c r="Z75" s="142"/>
      <c r="AA75" s="173"/>
      <c r="AB75" s="173"/>
      <c r="AC75" s="173"/>
      <c r="AD75" s="173"/>
      <c r="AE75" s="173"/>
      <c r="AF75" s="186"/>
      <c r="AG75" s="186"/>
      <c r="AH75" s="186"/>
      <c r="AI75" s="289"/>
      <c r="AJ75" s="149"/>
      <c r="AK75" s="186"/>
      <c r="AL75" s="211"/>
      <c r="AM75" s="211"/>
    </row>
    <row r="76" customHeight="1" spans="1:39">
      <c r="A76" s="208"/>
      <c r="B76" s="203"/>
      <c r="C76" s="108"/>
      <c r="D76" s="281" t="s">
        <v>1809</v>
      </c>
      <c r="E76" s="143"/>
      <c r="F76" s="281"/>
      <c r="G76" s="210"/>
      <c r="H76" s="210"/>
      <c r="I76" s="210"/>
      <c r="J76" s="173"/>
      <c r="K76" s="173"/>
      <c r="L76" s="173"/>
      <c r="M76" s="173"/>
      <c r="N76" s="280"/>
      <c r="O76" s="210"/>
      <c r="P76" s="210"/>
      <c r="Q76" s="289"/>
      <c r="R76" s="149"/>
      <c r="S76" s="279"/>
      <c r="AK76" s="186"/>
      <c r="AL76" s="211"/>
      <c r="AM76" s="211"/>
    </row>
    <row r="77" ht="9.75" customHeight="1" spans="1:39">
      <c r="A77" s="208"/>
      <c r="B77" s="203"/>
      <c r="C77" s="108"/>
      <c r="D77" s="281"/>
      <c r="E77" s="143"/>
      <c r="F77" s="281"/>
      <c r="G77" s="210"/>
      <c r="H77" s="210"/>
      <c r="I77" s="210"/>
      <c r="J77" s="173"/>
      <c r="K77" s="173"/>
      <c r="L77" s="173"/>
      <c r="M77" s="173"/>
      <c r="N77" s="280"/>
      <c r="O77" s="210"/>
      <c r="P77" s="210"/>
      <c r="Q77" s="186"/>
      <c r="R77" s="108"/>
      <c r="S77" s="279"/>
      <c r="T77" s="108" t="s">
        <v>1810</v>
      </c>
      <c r="U77" s="140" t="s">
        <v>1811</v>
      </c>
      <c r="V77" s="142"/>
      <c r="W77" s="142"/>
      <c r="X77" s="142"/>
      <c r="Y77" s="142"/>
      <c r="Z77" s="142"/>
      <c r="AA77" s="173"/>
      <c r="AB77" s="173"/>
      <c r="AC77" s="173"/>
      <c r="AD77" s="173"/>
      <c r="AE77" s="173"/>
      <c r="AF77" s="186"/>
      <c r="AG77" s="186"/>
      <c r="AH77" s="186"/>
      <c r="AI77" s="289">
        <v>69</v>
      </c>
      <c r="AJ77" s="145"/>
      <c r="AK77" s="186"/>
      <c r="AL77" s="211"/>
      <c r="AM77" s="211"/>
    </row>
    <row r="78" customHeight="1" spans="1:39">
      <c r="A78" s="225"/>
      <c r="B78" s="203"/>
      <c r="C78" s="108" t="s">
        <v>262</v>
      </c>
      <c r="D78" s="140" t="s">
        <v>1812</v>
      </c>
      <c r="E78" s="143"/>
      <c r="F78" s="281"/>
      <c r="G78" s="210"/>
      <c r="H78" s="210"/>
      <c r="I78" s="210"/>
      <c r="J78" s="173"/>
      <c r="K78" s="173"/>
      <c r="L78" s="173"/>
      <c r="M78" s="173"/>
      <c r="N78" s="280"/>
      <c r="O78" s="210"/>
      <c r="P78" s="210"/>
      <c r="Q78" s="289">
        <v>18</v>
      </c>
      <c r="R78" s="145"/>
      <c r="S78" s="279"/>
      <c r="T78" s="108"/>
      <c r="U78" s="281" t="s">
        <v>1813</v>
      </c>
      <c r="V78" s="142"/>
      <c r="W78" s="142"/>
      <c r="X78" s="142"/>
      <c r="Y78" s="142"/>
      <c r="Z78" s="142"/>
      <c r="AA78" s="173"/>
      <c r="AB78" s="173"/>
      <c r="AC78" s="173"/>
      <c r="AD78" s="173"/>
      <c r="AE78" s="173"/>
      <c r="AF78" s="186"/>
      <c r="AG78" s="186"/>
      <c r="AH78" s="186"/>
      <c r="AI78" s="289"/>
      <c r="AJ78" s="149"/>
      <c r="AK78" s="186"/>
      <c r="AL78" s="211"/>
      <c r="AM78" s="211"/>
    </row>
    <row r="79" customHeight="1" spans="1:39">
      <c r="A79" s="208"/>
      <c r="B79" s="203"/>
      <c r="C79" s="108"/>
      <c r="D79" s="281" t="s">
        <v>1814</v>
      </c>
      <c r="E79" s="143"/>
      <c r="F79" s="281"/>
      <c r="G79" s="210"/>
      <c r="H79" s="210"/>
      <c r="I79" s="210"/>
      <c r="J79" s="173"/>
      <c r="K79" s="173"/>
      <c r="L79" s="173"/>
      <c r="M79" s="173"/>
      <c r="N79" s="280"/>
      <c r="O79" s="210"/>
      <c r="P79" s="210"/>
      <c r="Q79" s="289"/>
      <c r="R79" s="149"/>
      <c r="S79" s="279"/>
      <c r="AK79" s="186"/>
      <c r="AL79" s="211"/>
      <c r="AM79" s="211"/>
    </row>
    <row r="80" ht="9.75" customHeight="1" spans="1:39">
      <c r="A80" s="208"/>
      <c r="B80" s="203"/>
      <c r="C80" s="108"/>
      <c r="D80" s="281"/>
      <c r="E80" s="143"/>
      <c r="F80" s="281"/>
      <c r="G80" s="210"/>
      <c r="H80" s="210"/>
      <c r="I80" s="210"/>
      <c r="J80" s="173"/>
      <c r="K80" s="173"/>
      <c r="L80" s="173"/>
      <c r="M80" s="173"/>
      <c r="N80" s="280"/>
      <c r="O80" s="210"/>
      <c r="P80" s="210"/>
      <c r="Q80" s="186"/>
      <c r="R80" s="108"/>
      <c r="S80" s="279"/>
      <c r="T80" s="108" t="s">
        <v>1815</v>
      </c>
      <c r="U80" s="140" t="s">
        <v>1816</v>
      </c>
      <c r="V80" s="142"/>
      <c r="W80" s="142"/>
      <c r="X80" s="142"/>
      <c r="Y80" s="142"/>
      <c r="Z80" s="142"/>
      <c r="AA80" s="173"/>
      <c r="AB80" s="173"/>
      <c r="AC80" s="173"/>
      <c r="AD80" s="173"/>
      <c r="AE80" s="173"/>
      <c r="AF80" s="186"/>
      <c r="AG80" s="186"/>
      <c r="AH80" s="186"/>
      <c r="AI80" s="289">
        <v>70</v>
      </c>
      <c r="AJ80" s="145"/>
      <c r="AK80" s="186"/>
      <c r="AL80" s="211"/>
      <c r="AM80" s="211"/>
    </row>
    <row r="81" customHeight="1" spans="1:39">
      <c r="A81" s="208"/>
      <c r="B81" s="203"/>
      <c r="C81" s="108" t="s">
        <v>265</v>
      </c>
      <c r="D81" s="140" t="s">
        <v>1817</v>
      </c>
      <c r="E81" s="143"/>
      <c r="F81" s="281"/>
      <c r="G81" s="210"/>
      <c r="H81" s="210"/>
      <c r="I81" s="210"/>
      <c r="J81" s="173"/>
      <c r="K81" s="173"/>
      <c r="L81" s="173"/>
      <c r="M81" s="173"/>
      <c r="N81" s="280"/>
      <c r="O81" s="210"/>
      <c r="P81" s="210"/>
      <c r="Q81" s="289">
        <v>19</v>
      </c>
      <c r="R81" s="145"/>
      <c r="S81" s="279"/>
      <c r="T81" s="108"/>
      <c r="U81" s="281" t="s">
        <v>1818</v>
      </c>
      <c r="V81" s="142"/>
      <c r="W81" s="142"/>
      <c r="X81" s="142"/>
      <c r="Y81" s="142"/>
      <c r="Z81" s="142"/>
      <c r="AA81" s="173"/>
      <c r="AB81" s="173"/>
      <c r="AC81" s="173"/>
      <c r="AD81" s="173"/>
      <c r="AE81" s="173"/>
      <c r="AF81" s="186"/>
      <c r="AG81" s="186"/>
      <c r="AH81" s="186"/>
      <c r="AI81" s="289"/>
      <c r="AJ81" s="149"/>
      <c r="AK81" s="186"/>
      <c r="AL81" s="211"/>
      <c r="AM81" s="211"/>
    </row>
    <row r="82" customHeight="1" spans="1:39">
      <c r="A82" s="208"/>
      <c r="B82" s="203"/>
      <c r="C82" s="108"/>
      <c r="D82" s="281" t="s">
        <v>1819</v>
      </c>
      <c r="E82" s="143"/>
      <c r="F82" s="281"/>
      <c r="G82" s="210"/>
      <c r="H82" s="210"/>
      <c r="I82" s="210"/>
      <c r="J82" s="173"/>
      <c r="K82" s="173"/>
      <c r="L82" s="173"/>
      <c r="M82" s="173"/>
      <c r="N82" s="280"/>
      <c r="O82" s="210"/>
      <c r="P82" s="210"/>
      <c r="Q82" s="289"/>
      <c r="R82" s="149"/>
      <c r="S82" s="279"/>
      <c r="U82" s="184"/>
      <c r="V82" s="184"/>
      <c r="W82" s="184"/>
      <c r="X82" s="184"/>
      <c r="Y82" s="184"/>
      <c r="Z82" s="184"/>
      <c r="AA82" s="184"/>
      <c r="AB82" s="184"/>
      <c r="AC82" s="184"/>
      <c r="AD82" s="184"/>
      <c r="AE82" s="184"/>
      <c r="AK82" s="186"/>
      <c r="AL82" s="211"/>
      <c r="AM82" s="211"/>
    </row>
    <row r="83" ht="9.75" customHeight="1" spans="1:39">
      <c r="A83" s="208"/>
      <c r="B83" s="203"/>
      <c r="C83" s="108"/>
      <c r="D83" s="281"/>
      <c r="E83" s="143"/>
      <c r="F83" s="281"/>
      <c r="G83" s="210"/>
      <c r="H83" s="210"/>
      <c r="I83" s="210"/>
      <c r="J83" s="173"/>
      <c r="K83" s="173"/>
      <c r="L83" s="173"/>
      <c r="M83" s="173"/>
      <c r="N83" s="280"/>
      <c r="O83" s="210"/>
      <c r="P83" s="210"/>
      <c r="Q83" s="186"/>
      <c r="R83" s="108"/>
      <c r="S83" s="279"/>
      <c r="T83" s="108" t="s">
        <v>1820</v>
      </c>
      <c r="U83" s="140" t="s">
        <v>1821</v>
      </c>
      <c r="V83" s="142"/>
      <c r="W83" s="142"/>
      <c r="X83" s="142"/>
      <c r="Y83" s="142"/>
      <c r="Z83" s="142"/>
      <c r="AA83" s="173"/>
      <c r="AB83" s="173"/>
      <c r="AC83" s="173"/>
      <c r="AD83" s="173"/>
      <c r="AE83" s="173"/>
      <c r="AF83" s="186"/>
      <c r="AG83" s="186"/>
      <c r="AH83" s="186"/>
      <c r="AI83" s="289">
        <v>78</v>
      </c>
      <c r="AJ83" s="145"/>
      <c r="AK83" s="186"/>
      <c r="AL83" s="211"/>
      <c r="AM83" s="211"/>
    </row>
    <row r="84" customHeight="1" spans="1:39">
      <c r="A84" s="208"/>
      <c r="B84" s="203"/>
      <c r="C84" s="108" t="s">
        <v>212</v>
      </c>
      <c r="D84" s="140" t="s">
        <v>1822</v>
      </c>
      <c r="E84" s="143"/>
      <c r="F84" s="281"/>
      <c r="G84" s="210"/>
      <c r="H84" s="210"/>
      <c r="I84" s="210"/>
      <c r="J84" s="173"/>
      <c r="K84" s="173"/>
      <c r="L84" s="173"/>
      <c r="M84" s="173"/>
      <c r="N84" s="280"/>
      <c r="O84" s="210"/>
      <c r="P84" s="210"/>
      <c r="Q84" s="289">
        <v>23</v>
      </c>
      <c r="R84" s="145"/>
      <c r="S84" s="279"/>
      <c r="T84" s="108"/>
      <c r="U84" s="281" t="s">
        <v>1823</v>
      </c>
      <c r="V84" s="142"/>
      <c r="W84" s="142"/>
      <c r="X84" s="142"/>
      <c r="Y84" s="142"/>
      <c r="Z84" s="142"/>
      <c r="AA84" s="173"/>
      <c r="AB84" s="173"/>
      <c r="AC84" s="173"/>
      <c r="AD84" s="173"/>
      <c r="AE84" s="173"/>
      <c r="AF84" s="186"/>
      <c r="AG84" s="186"/>
      <c r="AH84" s="186"/>
      <c r="AI84" s="289"/>
      <c r="AJ84" s="149"/>
      <c r="AK84" s="186"/>
      <c r="AL84" s="211"/>
      <c r="AM84" s="211"/>
    </row>
    <row r="85" customHeight="1" spans="1:39">
      <c r="A85" s="208"/>
      <c r="B85" s="203"/>
      <c r="C85" s="108"/>
      <c r="D85" s="204" t="s">
        <v>1824</v>
      </c>
      <c r="E85" s="143"/>
      <c r="F85" s="281"/>
      <c r="G85" s="210"/>
      <c r="H85" s="210"/>
      <c r="I85" s="210"/>
      <c r="J85" s="173"/>
      <c r="K85" s="173"/>
      <c r="L85" s="173"/>
      <c r="M85" s="173"/>
      <c r="N85" s="280"/>
      <c r="O85" s="210"/>
      <c r="P85" s="210"/>
      <c r="Q85" s="289"/>
      <c r="R85" s="149"/>
      <c r="S85" s="279"/>
      <c r="AK85" s="186"/>
      <c r="AL85" s="211"/>
      <c r="AM85" s="211"/>
    </row>
    <row r="86" ht="9.75" customHeight="1" spans="1:39">
      <c r="A86" s="208"/>
      <c r="B86" s="273"/>
      <c r="C86" s="150"/>
      <c r="D86" s="194"/>
      <c r="E86" s="194"/>
      <c r="F86" s="194"/>
      <c r="G86" s="194"/>
      <c r="H86" s="194"/>
      <c r="I86" s="194"/>
      <c r="J86" s="194"/>
      <c r="K86" s="194"/>
      <c r="L86" s="194"/>
      <c r="M86" s="194"/>
      <c r="N86" s="194"/>
      <c r="O86" s="194"/>
      <c r="P86" s="194"/>
      <c r="Q86" s="194"/>
      <c r="R86" s="274"/>
      <c r="S86" s="274"/>
      <c r="T86" s="108" t="s">
        <v>1825</v>
      </c>
      <c r="U86" s="140" t="s">
        <v>1826</v>
      </c>
      <c r="V86" s="142"/>
      <c r="W86" s="142"/>
      <c r="X86" s="142"/>
      <c r="Y86" s="142"/>
      <c r="Z86" s="142"/>
      <c r="AA86" s="173"/>
      <c r="AB86" s="173"/>
      <c r="AC86" s="173"/>
      <c r="AD86" s="173"/>
      <c r="AE86" s="173"/>
      <c r="AF86" s="186"/>
      <c r="AG86" s="186"/>
      <c r="AH86" s="186"/>
      <c r="AI86" s="289">
        <v>75</v>
      </c>
      <c r="AJ86" s="145"/>
      <c r="AK86" s="274"/>
      <c r="AL86" s="194"/>
      <c r="AM86" s="211"/>
    </row>
    <row r="87" customHeight="1" spans="1:39">
      <c r="A87" s="208"/>
      <c r="B87" s="203"/>
      <c r="C87" s="108" t="s">
        <v>929</v>
      </c>
      <c r="D87" s="140" t="s">
        <v>1827</v>
      </c>
      <c r="E87" s="143"/>
      <c r="F87" s="281"/>
      <c r="G87" s="210"/>
      <c r="H87" s="210"/>
      <c r="I87" s="210"/>
      <c r="J87" s="173"/>
      <c r="K87" s="173"/>
      <c r="L87" s="173"/>
      <c r="M87" s="173"/>
      <c r="N87" s="280"/>
      <c r="O87" s="210"/>
      <c r="P87" s="210"/>
      <c r="Q87" s="289">
        <v>25</v>
      </c>
      <c r="R87" s="145"/>
      <c r="S87" s="279"/>
      <c r="T87" s="108"/>
      <c r="U87" s="281" t="s">
        <v>1040</v>
      </c>
      <c r="V87" s="142"/>
      <c r="W87" s="142"/>
      <c r="X87" s="142"/>
      <c r="Y87" s="142"/>
      <c r="Z87" s="142"/>
      <c r="AA87" s="173"/>
      <c r="AB87" s="173"/>
      <c r="AC87" s="173"/>
      <c r="AD87" s="173"/>
      <c r="AE87" s="173"/>
      <c r="AF87" s="186"/>
      <c r="AG87" s="186"/>
      <c r="AH87" s="186"/>
      <c r="AI87" s="289"/>
      <c r="AJ87" s="149"/>
      <c r="AK87" s="186"/>
      <c r="AL87" s="211"/>
      <c r="AM87" s="211"/>
    </row>
    <row r="88" customHeight="1" spans="1:39">
      <c r="A88" s="208"/>
      <c r="B88" s="203"/>
      <c r="C88" s="147"/>
      <c r="D88" s="281" t="s">
        <v>1828</v>
      </c>
      <c r="E88" s="143"/>
      <c r="F88" s="281"/>
      <c r="G88" s="210"/>
      <c r="H88" s="210"/>
      <c r="I88" s="210"/>
      <c r="J88" s="173"/>
      <c r="K88" s="173"/>
      <c r="L88" s="173"/>
      <c r="M88" s="173"/>
      <c r="N88" s="280"/>
      <c r="O88" s="210"/>
      <c r="P88" s="210"/>
      <c r="Q88" s="289"/>
      <c r="R88" s="149"/>
      <c r="S88" s="279"/>
      <c r="U88" s="303"/>
      <c r="V88" s="303"/>
      <c r="W88" s="303"/>
      <c r="X88" s="303"/>
      <c r="Y88" s="303"/>
      <c r="Z88" s="303"/>
      <c r="AA88" s="303"/>
      <c r="AB88" s="303"/>
      <c r="AC88" s="303"/>
      <c r="AD88" s="303"/>
      <c r="AE88" s="303"/>
      <c r="AF88" s="303"/>
      <c r="AK88" s="186"/>
      <c r="AL88" s="211"/>
      <c r="AM88" s="211"/>
    </row>
    <row r="89" ht="3.75" customHeight="1" spans="1:39">
      <c r="A89" s="208"/>
      <c r="B89" s="203"/>
      <c r="C89" s="228"/>
      <c r="D89" s="281"/>
      <c r="E89" s="143"/>
      <c r="F89" s="281"/>
      <c r="G89" s="210"/>
      <c r="H89" s="210"/>
      <c r="I89" s="210"/>
      <c r="J89" s="173"/>
      <c r="K89" s="173"/>
      <c r="L89" s="173"/>
      <c r="M89" s="173"/>
      <c r="N89" s="280"/>
      <c r="O89" s="210"/>
      <c r="P89" s="210"/>
      <c r="Q89" s="186"/>
      <c r="R89" s="108"/>
      <c r="S89" s="279"/>
      <c r="T89" s="108"/>
      <c r="U89" s="281"/>
      <c r="V89" s="142"/>
      <c r="W89" s="142"/>
      <c r="X89" s="142"/>
      <c r="Y89" s="142"/>
      <c r="Z89" s="142"/>
      <c r="AA89" s="173"/>
      <c r="AB89" s="173"/>
      <c r="AC89" s="173"/>
      <c r="AD89" s="173"/>
      <c r="AE89" s="173"/>
      <c r="AF89" s="186"/>
      <c r="AG89" s="186"/>
      <c r="AH89" s="186"/>
      <c r="AI89" s="186"/>
      <c r="AJ89" s="186"/>
      <c r="AK89" s="186"/>
      <c r="AL89" s="211"/>
      <c r="AM89" s="211"/>
    </row>
    <row r="90" customHeight="1" spans="1:39">
      <c r="A90" s="208"/>
      <c r="B90" s="273"/>
      <c r="C90" s="150"/>
      <c r="D90" s="194"/>
      <c r="E90" s="194"/>
      <c r="F90" s="194"/>
      <c r="G90" s="194"/>
      <c r="H90" s="194"/>
      <c r="I90" s="194"/>
      <c r="J90" s="194"/>
      <c r="K90" s="194"/>
      <c r="L90" s="194"/>
      <c r="M90" s="194"/>
      <c r="N90" s="194"/>
      <c r="O90" s="194"/>
      <c r="P90" s="194"/>
      <c r="Q90" s="194"/>
      <c r="R90" s="274"/>
      <c r="S90" s="274"/>
      <c r="T90" s="274"/>
      <c r="U90" s="274"/>
      <c r="V90" s="274"/>
      <c r="W90" s="274"/>
      <c r="X90" s="274"/>
      <c r="Y90" s="274"/>
      <c r="Z90" s="274"/>
      <c r="AA90" s="274"/>
      <c r="AB90" s="274"/>
      <c r="AC90" s="274"/>
      <c r="AD90" s="274"/>
      <c r="AE90" s="274"/>
      <c r="AF90" s="274"/>
      <c r="AG90" s="274"/>
      <c r="AH90" s="274"/>
      <c r="AI90" s="274"/>
      <c r="AJ90" s="274"/>
      <c r="AK90" s="274"/>
      <c r="AL90" s="194"/>
      <c r="AM90" s="211"/>
    </row>
    <row r="91" customHeight="1" spans="1:39">
      <c r="A91" s="208"/>
      <c r="B91" s="273"/>
      <c r="C91" s="150"/>
      <c r="D91" s="194"/>
      <c r="E91" s="194"/>
      <c r="F91" s="194"/>
      <c r="G91" s="194"/>
      <c r="H91" s="194"/>
      <c r="I91" s="194"/>
      <c r="J91" s="194"/>
      <c r="K91" s="194"/>
      <c r="L91" s="194"/>
      <c r="M91" s="194"/>
      <c r="N91" s="194"/>
      <c r="O91" s="194"/>
      <c r="P91" s="194"/>
      <c r="Q91" s="194"/>
      <c r="R91" s="274"/>
      <c r="S91" s="274"/>
      <c r="T91" s="274"/>
      <c r="U91" s="274"/>
      <c r="V91" s="274"/>
      <c r="W91" s="274"/>
      <c r="X91" s="274"/>
      <c r="Y91" s="274"/>
      <c r="Z91" s="274"/>
      <c r="AA91" s="274"/>
      <c r="AB91" s="274"/>
      <c r="AC91" s="274"/>
      <c r="AD91" s="274"/>
      <c r="AE91" s="274"/>
      <c r="AF91" s="274"/>
      <c r="AG91" s="274"/>
      <c r="AH91" s="274"/>
      <c r="AI91" s="274"/>
      <c r="AJ91" s="274"/>
      <c r="AK91" s="274"/>
      <c r="AL91" s="194"/>
      <c r="AM91" s="211"/>
    </row>
    <row r="92" customHeight="1" spans="1:39">
      <c r="A92" s="208"/>
      <c r="B92" s="273"/>
      <c r="C92" s="150"/>
      <c r="D92" s="194"/>
      <c r="E92" s="194"/>
      <c r="F92" s="194"/>
      <c r="G92" s="194"/>
      <c r="H92" s="194"/>
      <c r="I92" s="194"/>
      <c r="J92" s="194"/>
      <c r="K92" s="194"/>
      <c r="L92" s="194"/>
      <c r="M92" s="194"/>
      <c r="N92" s="194"/>
      <c r="O92" s="194"/>
      <c r="P92" s="194"/>
      <c r="Q92" s="194"/>
      <c r="R92" s="274"/>
      <c r="S92" s="274"/>
      <c r="T92" s="274"/>
      <c r="U92" s="274"/>
      <c r="V92" s="274"/>
      <c r="W92" s="274"/>
      <c r="X92" s="274"/>
      <c r="Y92" s="274"/>
      <c r="Z92" s="274"/>
      <c r="AA92" s="274"/>
      <c r="AB92" s="274"/>
      <c r="AC92" s="274"/>
      <c r="AD92" s="274"/>
      <c r="AE92" s="274"/>
      <c r="AF92" s="274"/>
      <c r="AG92" s="274"/>
      <c r="AH92" s="274"/>
      <c r="AI92" s="274"/>
      <c r="AJ92" s="274"/>
      <c r="AK92" s="274"/>
      <c r="AL92" s="194"/>
      <c r="AM92" s="211"/>
    </row>
    <row r="93" customHeight="1" spans="1:39">
      <c r="A93" s="208"/>
      <c r="B93" s="273"/>
      <c r="C93" s="150"/>
      <c r="D93" s="194"/>
      <c r="E93" s="194"/>
      <c r="F93" s="194"/>
      <c r="G93" s="194"/>
      <c r="H93" s="194"/>
      <c r="I93" s="194"/>
      <c r="J93" s="194"/>
      <c r="K93" s="194"/>
      <c r="L93" s="194"/>
      <c r="M93" s="194"/>
      <c r="N93" s="194"/>
      <c r="O93" s="194"/>
      <c r="P93" s="194"/>
      <c r="Q93" s="194"/>
      <c r="R93" s="274"/>
      <c r="S93" s="274"/>
      <c r="T93" s="274"/>
      <c r="U93" s="274"/>
      <c r="V93" s="274"/>
      <c r="W93" s="274"/>
      <c r="X93" s="274"/>
      <c r="Y93" s="274"/>
      <c r="Z93" s="274"/>
      <c r="AA93" s="274"/>
      <c r="AB93" s="274"/>
      <c r="AC93" s="274"/>
      <c r="AD93" s="274"/>
      <c r="AE93" s="274"/>
      <c r="AF93" s="274"/>
      <c r="AG93" s="274"/>
      <c r="AH93" s="274"/>
      <c r="AI93" s="274"/>
      <c r="AJ93" s="274"/>
      <c r="AK93" s="274"/>
      <c r="AL93" s="194"/>
      <c r="AM93" s="211"/>
    </row>
    <row r="94" customHeight="1" spans="1:39">
      <c r="A94" s="208"/>
      <c r="B94" s="273"/>
      <c r="C94" s="150"/>
      <c r="D94" s="194"/>
      <c r="E94" s="194"/>
      <c r="F94" s="194"/>
      <c r="G94" s="194"/>
      <c r="H94" s="194"/>
      <c r="I94" s="194"/>
      <c r="J94" s="194"/>
      <c r="K94" s="194"/>
      <c r="L94" s="194"/>
      <c r="M94" s="194"/>
      <c r="N94" s="194"/>
      <c r="O94" s="194"/>
      <c r="P94" s="194"/>
      <c r="Q94" s="194"/>
      <c r="R94" s="274"/>
      <c r="S94" s="274"/>
      <c r="T94" s="274"/>
      <c r="U94" s="274"/>
      <c r="V94" s="274" t="s">
        <v>1829</v>
      </c>
      <c r="W94" s="274"/>
      <c r="X94" s="274"/>
      <c r="Y94" s="274"/>
      <c r="Z94" s="274"/>
      <c r="AA94" s="274"/>
      <c r="AB94" s="274"/>
      <c r="AC94" s="274"/>
      <c r="AD94" s="274"/>
      <c r="AE94" s="274"/>
      <c r="AF94" s="274"/>
      <c r="AG94" s="274"/>
      <c r="AH94" s="274"/>
      <c r="AI94" s="274"/>
      <c r="AJ94" s="274"/>
      <c r="AK94" s="274"/>
      <c r="AL94" s="194"/>
      <c r="AM94" s="211"/>
    </row>
    <row r="95" customHeight="1" spans="1:39">
      <c r="A95" s="208"/>
      <c r="B95" s="273"/>
      <c r="C95" s="150"/>
      <c r="D95" s="194"/>
      <c r="E95" s="194"/>
      <c r="F95" s="194"/>
      <c r="G95" s="194"/>
      <c r="H95" s="194"/>
      <c r="I95" s="194"/>
      <c r="J95" s="194"/>
      <c r="K95" s="194"/>
      <c r="L95" s="194"/>
      <c r="M95" s="194"/>
      <c r="N95" s="194"/>
      <c r="O95" s="194"/>
      <c r="P95" s="194"/>
      <c r="Q95" s="194"/>
      <c r="R95" s="274"/>
      <c r="S95" s="274"/>
      <c r="T95" s="274"/>
      <c r="U95" s="274"/>
      <c r="V95" s="274"/>
      <c r="W95" s="274"/>
      <c r="X95" s="274"/>
      <c r="Y95" s="274"/>
      <c r="Z95" s="274"/>
      <c r="AA95" s="274"/>
      <c r="AB95" s="274"/>
      <c r="AC95" s="274"/>
      <c r="AD95" s="274"/>
      <c r="AE95" s="274"/>
      <c r="AF95" s="274"/>
      <c r="AG95" s="274"/>
      <c r="AH95" s="274"/>
      <c r="AI95" s="274"/>
      <c r="AJ95" s="274"/>
      <c r="AK95" s="274"/>
      <c r="AL95" s="194"/>
      <c r="AM95" s="211"/>
    </row>
    <row r="96" customHeight="1" spans="1:39">
      <c r="A96" s="208"/>
      <c r="B96" s="273"/>
      <c r="C96" s="150"/>
      <c r="D96" s="194"/>
      <c r="E96" s="194"/>
      <c r="F96" s="194"/>
      <c r="G96" s="194"/>
      <c r="H96" s="194"/>
      <c r="I96" s="194"/>
      <c r="J96" s="194"/>
      <c r="K96" s="194"/>
      <c r="L96" s="194"/>
      <c r="M96" s="194"/>
      <c r="N96" s="194"/>
      <c r="O96" s="194"/>
      <c r="P96" s="194"/>
      <c r="Q96" s="194"/>
      <c r="R96" s="274"/>
      <c r="S96" s="274"/>
      <c r="T96" s="274"/>
      <c r="U96" s="274"/>
      <c r="V96" s="274"/>
      <c r="W96" s="274"/>
      <c r="X96" s="274"/>
      <c r="Y96" s="274"/>
      <c r="Z96" s="274"/>
      <c r="AA96" s="274"/>
      <c r="AB96" s="274"/>
      <c r="AC96" s="274"/>
      <c r="AD96" s="274"/>
      <c r="AE96" s="274"/>
      <c r="AF96" s="274"/>
      <c r="AG96" s="274"/>
      <c r="AH96" s="274"/>
      <c r="AI96" s="274"/>
      <c r="AJ96" s="274"/>
      <c r="AK96" s="274"/>
      <c r="AL96" s="194"/>
      <c r="AM96" s="211"/>
    </row>
    <row r="97" customHeight="1" spans="1:39">
      <c r="A97" s="208"/>
      <c r="B97" s="273"/>
      <c r="C97" s="150"/>
      <c r="D97" s="194"/>
      <c r="E97" s="194"/>
      <c r="F97" s="194"/>
      <c r="G97" s="194"/>
      <c r="H97" s="194"/>
      <c r="I97" s="194"/>
      <c r="J97" s="194"/>
      <c r="K97" s="194"/>
      <c r="L97" s="194"/>
      <c r="M97" s="194"/>
      <c r="N97" s="194"/>
      <c r="O97" s="194"/>
      <c r="P97" s="194"/>
      <c r="Q97" s="194"/>
      <c r="R97" s="274"/>
      <c r="S97" s="274"/>
      <c r="T97" s="274"/>
      <c r="U97" s="274"/>
      <c r="V97" s="274"/>
      <c r="W97" s="274"/>
      <c r="X97" s="274"/>
      <c r="Y97" s="274"/>
      <c r="Z97" s="274"/>
      <c r="AA97" s="274"/>
      <c r="AB97" s="274"/>
      <c r="AC97" s="274"/>
      <c r="AD97" s="274"/>
      <c r="AE97" s="274"/>
      <c r="AF97" s="274"/>
      <c r="AG97" s="274"/>
      <c r="AH97" s="274"/>
      <c r="AI97" s="274"/>
      <c r="AJ97" s="274"/>
      <c r="AK97" s="274"/>
      <c r="AL97" s="194"/>
      <c r="AM97" s="211"/>
    </row>
    <row r="98" customHeight="1" spans="1:39">
      <c r="A98" s="208"/>
      <c r="B98" s="273"/>
      <c r="C98" s="150"/>
      <c r="D98" s="194"/>
      <c r="E98" s="194"/>
      <c r="F98" s="194"/>
      <c r="G98" s="194"/>
      <c r="H98" s="194"/>
      <c r="I98" s="194"/>
      <c r="J98" s="194"/>
      <c r="K98" s="194"/>
      <c r="L98" s="194"/>
      <c r="M98" s="194"/>
      <c r="N98" s="194"/>
      <c r="O98" s="194"/>
      <c r="P98" s="194"/>
      <c r="Q98" s="194"/>
      <c r="R98" s="274"/>
      <c r="S98" s="274"/>
      <c r="T98" s="274"/>
      <c r="U98" s="274"/>
      <c r="V98" s="274"/>
      <c r="W98" s="274"/>
      <c r="X98" s="274"/>
      <c r="Y98" s="274"/>
      <c r="Z98" s="274"/>
      <c r="AA98" s="274"/>
      <c r="AB98" s="274"/>
      <c r="AC98" s="274"/>
      <c r="AD98" s="274"/>
      <c r="AE98" s="274"/>
      <c r="AF98" s="274"/>
      <c r="AG98" s="274"/>
      <c r="AH98" s="274"/>
      <c r="AI98" s="274"/>
      <c r="AJ98" s="274"/>
      <c r="AK98" s="274"/>
      <c r="AL98" s="194"/>
      <c r="AM98" s="211"/>
    </row>
    <row r="99" customHeight="1" spans="1:39">
      <c r="A99" s="208"/>
      <c r="B99" s="273"/>
      <c r="C99" s="150"/>
      <c r="D99" s="194"/>
      <c r="E99" s="194"/>
      <c r="F99" s="194"/>
      <c r="G99" s="194"/>
      <c r="H99" s="194"/>
      <c r="I99" s="194"/>
      <c r="J99" s="194"/>
      <c r="K99" s="194"/>
      <c r="L99" s="194"/>
      <c r="M99" s="194"/>
      <c r="N99" s="194"/>
      <c r="O99" s="194"/>
      <c r="P99" s="194"/>
      <c r="Q99" s="194"/>
      <c r="R99" s="274"/>
      <c r="S99" s="274"/>
      <c r="T99" s="274"/>
      <c r="U99" s="274"/>
      <c r="V99" s="274"/>
      <c r="W99" s="274"/>
      <c r="X99" s="274"/>
      <c r="Y99" s="274"/>
      <c r="Z99" s="274"/>
      <c r="AA99" s="274"/>
      <c r="AB99" s="274"/>
      <c r="AC99" s="274"/>
      <c r="AD99" s="274"/>
      <c r="AE99" s="274"/>
      <c r="AF99" s="274"/>
      <c r="AG99" s="274"/>
      <c r="AH99" s="274"/>
      <c r="AI99" s="274"/>
      <c r="AJ99" s="274"/>
      <c r="AK99" s="274"/>
      <c r="AL99" s="194"/>
      <c r="AM99" s="211"/>
    </row>
    <row r="100" customHeight="1" spans="1:39">
      <c r="A100" s="208"/>
      <c r="B100" s="273"/>
      <c r="C100" s="150"/>
      <c r="D100" s="194"/>
      <c r="E100" s="194"/>
      <c r="F100" s="194"/>
      <c r="G100" s="194"/>
      <c r="H100" s="194"/>
      <c r="I100" s="194"/>
      <c r="J100" s="194"/>
      <c r="K100" s="194"/>
      <c r="L100" s="194"/>
      <c r="M100" s="194"/>
      <c r="N100" s="194"/>
      <c r="O100" s="194"/>
      <c r="P100" s="194"/>
      <c r="Q100" s="19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194"/>
      <c r="AM100" s="211"/>
    </row>
    <row r="101" customHeight="1" spans="1:39">
      <c r="A101" s="208"/>
      <c r="B101" s="273"/>
      <c r="C101" s="150"/>
      <c r="D101" s="194"/>
      <c r="E101" s="194"/>
      <c r="F101" s="194"/>
      <c r="G101" s="194"/>
      <c r="H101" s="194"/>
      <c r="I101" s="194"/>
      <c r="J101" s="194"/>
      <c r="K101" s="194"/>
      <c r="L101" s="194"/>
      <c r="M101" s="194"/>
      <c r="N101" s="194"/>
      <c r="O101" s="194"/>
      <c r="P101" s="194"/>
      <c r="Q101" s="19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194"/>
      <c r="AM101" s="211"/>
    </row>
    <row r="102" customHeight="1" spans="1:39">
      <c r="A102" s="208"/>
      <c r="B102" s="273"/>
      <c r="C102" s="150"/>
      <c r="D102" s="194"/>
      <c r="E102" s="194"/>
      <c r="F102" s="194"/>
      <c r="G102" s="194"/>
      <c r="H102" s="194"/>
      <c r="I102" s="194"/>
      <c r="J102" s="194"/>
      <c r="K102" s="194"/>
      <c r="L102" s="194"/>
      <c r="M102" s="194"/>
      <c r="N102" s="194"/>
      <c r="O102" s="194"/>
      <c r="P102" s="194"/>
      <c r="Q102" s="19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194"/>
      <c r="AM102" s="211"/>
    </row>
    <row r="103" customHeight="1" spans="1:39">
      <c r="A103" s="208"/>
      <c r="B103" s="273"/>
      <c r="C103" s="150"/>
      <c r="D103" s="194"/>
      <c r="E103" s="194"/>
      <c r="F103" s="194"/>
      <c r="G103" s="194"/>
      <c r="H103" s="194"/>
      <c r="I103" s="194"/>
      <c r="J103" s="194"/>
      <c r="K103" s="194"/>
      <c r="L103" s="194"/>
      <c r="M103" s="194"/>
      <c r="N103" s="194"/>
      <c r="O103" s="194"/>
      <c r="P103" s="194"/>
      <c r="Q103" s="19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194"/>
      <c r="AM103" s="211"/>
    </row>
    <row r="104" customHeight="1" spans="1:39">
      <c r="A104" s="208"/>
      <c r="B104" s="273"/>
      <c r="C104" s="150"/>
      <c r="D104" s="194"/>
      <c r="E104" s="194"/>
      <c r="F104" s="194"/>
      <c r="G104" s="194"/>
      <c r="H104" s="194"/>
      <c r="I104" s="194"/>
      <c r="J104" s="194"/>
      <c r="K104" s="194"/>
      <c r="L104" s="194"/>
      <c r="M104" s="194"/>
      <c r="N104" s="194"/>
      <c r="O104" s="194"/>
      <c r="P104" s="194"/>
      <c r="Q104" s="19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194"/>
      <c r="AM104" s="211"/>
    </row>
    <row r="105" customHeight="1" spans="1:39">
      <c r="A105" s="208"/>
      <c r="B105" s="273"/>
      <c r="C105" s="150"/>
      <c r="D105" s="194"/>
      <c r="E105" s="194"/>
      <c r="F105" s="194"/>
      <c r="G105" s="194"/>
      <c r="H105" s="194"/>
      <c r="I105" s="194"/>
      <c r="J105" s="194"/>
      <c r="K105" s="194"/>
      <c r="L105" s="194"/>
      <c r="M105" s="194"/>
      <c r="N105" s="194"/>
      <c r="O105" s="194"/>
      <c r="P105" s="194"/>
      <c r="Q105" s="19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194"/>
      <c r="AM105" s="211"/>
    </row>
    <row r="106" customHeight="1" spans="1:39">
      <c r="A106" s="208"/>
      <c r="B106" s="273"/>
      <c r="C106" s="150"/>
      <c r="D106" s="194"/>
      <c r="E106" s="194"/>
      <c r="F106" s="194"/>
      <c r="G106" s="194"/>
      <c r="H106" s="194"/>
      <c r="I106" s="194"/>
      <c r="J106" s="194"/>
      <c r="K106" s="194"/>
      <c r="L106" s="194"/>
      <c r="M106" s="194"/>
      <c r="N106" s="194"/>
      <c r="O106" s="194"/>
      <c r="P106" s="194"/>
      <c r="Q106" s="19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194"/>
      <c r="AM106" s="211"/>
    </row>
    <row r="107" customHeight="1" spans="1:39">
      <c r="A107" s="208"/>
      <c r="B107" s="273"/>
      <c r="C107" s="150"/>
      <c r="D107" s="194"/>
      <c r="E107" s="194"/>
      <c r="F107" s="194"/>
      <c r="G107" s="194"/>
      <c r="H107" s="194"/>
      <c r="I107" s="194"/>
      <c r="J107" s="194"/>
      <c r="K107" s="194"/>
      <c r="L107" s="194"/>
      <c r="M107" s="194"/>
      <c r="N107" s="194"/>
      <c r="O107" s="194"/>
      <c r="P107" s="194"/>
      <c r="Q107" s="194"/>
      <c r="R107" s="274"/>
      <c r="S107" s="274"/>
      <c r="T107" s="274"/>
      <c r="U107" s="274"/>
      <c r="V107" s="274"/>
      <c r="W107" s="274"/>
      <c r="X107" s="274"/>
      <c r="Y107" s="274"/>
      <c r="Z107" s="274"/>
      <c r="AA107" s="274"/>
      <c r="AB107" s="274"/>
      <c r="AC107" s="274"/>
      <c r="AD107" s="274"/>
      <c r="AE107" s="274"/>
      <c r="AF107" s="274"/>
      <c r="AG107" s="274"/>
      <c r="AH107" s="274"/>
      <c r="AI107" s="274"/>
      <c r="AJ107" s="274"/>
      <c r="AK107" s="274"/>
      <c r="AL107" s="194"/>
      <c r="AM107" s="211"/>
    </row>
    <row r="108" customHeight="1" spans="1:39">
      <c r="A108" s="208"/>
      <c r="B108" s="273"/>
      <c r="C108" s="150"/>
      <c r="D108" s="194"/>
      <c r="E108" s="194"/>
      <c r="F108" s="194"/>
      <c r="G108" s="194"/>
      <c r="H108" s="194"/>
      <c r="I108" s="194"/>
      <c r="J108" s="194"/>
      <c r="K108" s="194"/>
      <c r="L108" s="194"/>
      <c r="M108" s="194"/>
      <c r="N108" s="194"/>
      <c r="O108" s="194"/>
      <c r="P108" s="194"/>
      <c r="Q108" s="194"/>
      <c r="R108" s="274"/>
      <c r="S108" s="274"/>
      <c r="T108" s="274"/>
      <c r="U108" s="274"/>
      <c r="V108" s="274"/>
      <c r="W108" s="274"/>
      <c r="X108" s="274"/>
      <c r="Y108" s="274"/>
      <c r="Z108" s="274"/>
      <c r="AA108" s="274"/>
      <c r="AB108" s="274"/>
      <c r="AC108" s="274"/>
      <c r="AD108" s="274"/>
      <c r="AE108" s="274"/>
      <c r="AF108" s="274"/>
      <c r="AG108" s="274"/>
      <c r="AH108" s="274"/>
      <c r="AI108" s="274"/>
      <c r="AJ108" s="274"/>
      <c r="AK108" s="274"/>
      <c r="AL108" s="194"/>
      <c r="AM108" s="211"/>
    </row>
    <row r="109" customHeight="1" spans="1:39">
      <c r="A109" s="242">
        <v>41</v>
      </c>
      <c r="B109" s="242"/>
      <c r="C109" s="242"/>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194"/>
      <c r="AM109" s="211"/>
    </row>
    <row r="110" customHeight="1" spans="1:39">
      <c r="A110" s="208"/>
      <c r="B110" s="273"/>
      <c r="C110" s="150"/>
      <c r="D110" s="194"/>
      <c r="E110" s="194"/>
      <c r="F110" s="194"/>
      <c r="G110" s="194"/>
      <c r="H110" s="194"/>
      <c r="I110" s="194"/>
      <c r="J110" s="194"/>
      <c r="K110" s="194"/>
      <c r="L110" s="194"/>
      <c r="M110" s="194"/>
      <c r="N110" s="194"/>
      <c r="O110" s="194"/>
      <c r="P110" s="194"/>
      <c r="Q110" s="194"/>
      <c r="R110" s="274"/>
      <c r="S110" s="274"/>
      <c r="T110" s="274"/>
      <c r="U110" s="274"/>
      <c r="V110" s="274"/>
      <c r="W110" s="274"/>
      <c r="X110" s="274"/>
      <c r="Y110" s="274"/>
      <c r="Z110" s="274"/>
      <c r="AA110" s="274"/>
      <c r="AB110" s="274"/>
      <c r="AC110" s="274"/>
      <c r="AD110" s="274"/>
      <c r="AE110" s="274"/>
      <c r="AF110" s="274"/>
      <c r="AG110" s="274"/>
      <c r="AH110" s="274"/>
      <c r="AI110" s="274"/>
      <c r="AJ110" s="274"/>
      <c r="AK110" s="274"/>
      <c r="AL110" s="194"/>
      <c r="AM110" s="211"/>
    </row>
    <row r="111" customHeight="1" spans="1:39">
      <c r="A111" s="208"/>
      <c r="B111" s="273"/>
      <c r="C111" s="150"/>
      <c r="D111" s="194"/>
      <c r="E111" s="194"/>
      <c r="F111" s="194"/>
      <c r="G111" s="194"/>
      <c r="H111" s="194"/>
      <c r="I111" s="194"/>
      <c r="J111" s="194"/>
      <c r="K111" s="194"/>
      <c r="L111" s="194"/>
      <c r="M111" s="194"/>
      <c r="N111" s="194"/>
      <c r="O111" s="194"/>
      <c r="P111" s="194"/>
      <c r="Q111" s="194"/>
      <c r="R111" s="274"/>
      <c r="S111" s="274"/>
      <c r="T111" s="274"/>
      <c r="U111" s="274"/>
      <c r="V111" s="274"/>
      <c r="W111" s="274"/>
      <c r="X111" s="274"/>
      <c r="Y111" s="274"/>
      <c r="Z111" s="274"/>
      <c r="AA111" s="274"/>
      <c r="AB111" s="274"/>
      <c r="AC111" s="274"/>
      <c r="AD111" s="274"/>
      <c r="AE111" s="274"/>
      <c r="AF111" s="274"/>
      <c r="AG111" s="274"/>
      <c r="AH111" s="274"/>
      <c r="AI111" s="274"/>
      <c r="AJ111" s="274"/>
      <c r="AK111" s="274"/>
      <c r="AL111" s="194"/>
      <c r="AM111" s="211"/>
    </row>
    <row r="112" ht="16.5" customHeight="1"/>
    <row r="113" ht="15" customHeight="1" spans="1:39">
      <c r="A113" s="208"/>
      <c r="B113" s="188" t="s">
        <v>1313</v>
      </c>
      <c r="C113" s="189"/>
      <c r="D113" s="189"/>
      <c r="E113" s="189"/>
      <c r="F113" s="189"/>
      <c r="G113" s="190"/>
      <c r="H113" s="74" t="s">
        <v>1747</v>
      </c>
      <c r="I113" s="75"/>
      <c r="J113" s="191"/>
      <c r="K113" s="192" t="s">
        <v>1830</v>
      </c>
      <c r="L113" s="191"/>
      <c r="M113" s="191"/>
      <c r="O113" s="194"/>
      <c r="P113" s="194"/>
      <c r="Q113" s="19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194"/>
      <c r="AM113" s="211"/>
    </row>
    <row r="114" ht="15" customHeight="1" spans="1:39">
      <c r="A114" s="208"/>
      <c r="B114" s="196"/>
      <c r="C114" s="197"/>
      <c r="D114" s="197"/>
      <c r="E114" s="197"/>
      <c r="F114" s="197"/>
      <c r="G114" s="198"/>
      <c r="H114" s="83"/>
      <c r="I114" s="84"/>
      <c r="J114" s="199"/>
      <c r="K114" s="85" t="s">
        <v>1831</v>
      </c>
      <c r="L114" s="199"/>
      <c r="M114" s="199"/>
      <c r="O114" s="194"/>
      <c r="P114" s="194"/>
      <c r="Q114" s="194"/>
      <c r="R114" s="274"/>
      <c r="S114" s="274"/>
      <c r="T114" s="274"/>
      <c r="U114" s="274"/>
      <c r="V114" s="274"/>
      <c r="W114" s="274"/>
      <c r="X114" s="274"/>
      <c r="Y114" s="274"/>
      <c r="Z114" s="274"/>
      <c r="AA114" s="274"/>
      <c r="AB114" s="274"/>
      <c r="AC114" s="274"/>
      <c r="AD114" s="274"/>
      <c r="AE114" s="274"/>
      <c r="AF114" s="274"/>
      <c r="AG114" s="274"/>
      <c r="AH114" s="274"/>
      <c r="AI114" s="274"/>
      <c r="AJ114" s="274"/>
      <c r="AK114" s="274"/>
      <c r="AL114" s="194"/>
      <c r="AM114" s="211"/>
    </row>
    <row r="116" spans="1:39">
      <c r="A116" s="304" t="s">
        <v>1832</v>
      </c>
      <c r="C116" s="206" t="s">
        <v>1833</v>
      </c>
    </row>
    <row r="117" spans="1:39">
      <c r="C117" s="207" t="s">
        <v>1834</v>
      </c>
    </row>
    <row r="118" spans="1:39">
      <c r="AI118" s="304">
        <v>3701</v>
      </c>
      <c r="AJ118" s="304"/>
    </row>
    <row r="119" customHeight="1" spans="1:39">
      <c r="A119" s="208"/>
      <c r="B119" s="203"/>
      <c r="C119" s="108" t="s">
        <v>145</v>
      </c>
      <c r="D119" s="140" t="s">
        <v>1835</v>
      </c>
      <c r="E119" s="143"/>
      <c r="F119" s="281"/>
      <c r="G119" s="210"/>
      <c r="H119" s="210"/>
      <c r="I119" s="210"/>
      <c r="J119" s="173"/>
      <c r="K119" s="173"/>
      <c r="L119" s="173"/>
      <c r="M119" s="173"/>
      <c r="N119" s="280"/>
      <c r="O119" s="210"/>
      <c r="P119" s="210"/>
      <c r="Q119" s="144">
        <v>25</v>
      </c>
      <c r="R119" s="145"/>
      <c r="S119" s="279"/>
      <c r="T119" s="108" t="s">
        <v>929</v>
      </c>
      <c r="U119" s="140" t="s">
        <v>1836</v>
      </c>
      <c r="V119" s="142"/>
      <c r="W119" s="142"/>
      <c r="X119" s="142"/>
      <c r="Y119" s="142"/>
      <c r="Z119" s="142"/>
      <c r="AA119" s="173"/>
      <c r="AB119" s="173"/>
      <c r="AC119" s="173"/>
      <c r="AD119" s="173"/>
      <c r="AE119" s="173"/>
      <c r="AF119" s="186"/>
      <c r="AG119" s="186"/>
      <c r="AH119" s="186"/>
      <c r="AI119" s="144">
        <v>34</v>
      </c>
      <c r="AJ119" s="145"/>
      <c r="AK119" s="186"/>
      <c r="AL119" s="211"/>
      <c r="AM119" s="211"/>
    </row>
    <row r="120" customHeight="1" spans="1:39">
      <c r="A120" s="208"/>
      <c r="B120" s="203"/>
      <c r="C120" s="108"/>
      <c r="D120" s="281"/>
      <c r="E120" s="143"/>
      <c r="F120" s="281"/>
      <c r="G120" s="210"/>
      <c r="H120" s="210"/>
      <c r="I120" s="210"/>
      <c r="J120" s="173"/>
      <c r="K120" s="173"/>
      <c r="L120" s="173"/>
      <c r="M120" s="173"/>
      <c r="N120" s="280"/>
      <c r="O120" s="210"/>
      <c r="P120" s="210"/>
      <c r="Q120" s="144"/>
      <c r="R120" s="149"/>
      <c r="S120" s="279"/>
      <c r="T120" s="108"/>
      <c r="U120" s="142"/>
      <c r="V120" s="142"/>
      <c r="W120" s="142"/>
      <c r="X120" s="142"/>
      <c r="Y120" s="142"/>
      <c r="Z120" s="142"/>
      <c r="AA120" s="173"/>
      <c r="AB120" s="173"/>
      <c r="AC120" s="173"/>
      <c r="AD120" s="173"/>
      <c r="AE120" s="173"/>
      <c r="AF120" s="186"/>
      <c r="AG120" s="186"/>
      <c r="AH120" s="186"/>
      <c r="AI120" s="144"/>
      <c r="AJ120" s="149"/>
      <c r="AK120" s="186"/>
      <c r="AL120" s="211"/>
      <c r="AM120" s="211"/>
    </row>
    <row r="121" ht="6" customHeight="1" spans="1:39">
      <c r="A121" s="208"/>
      <c r="B121" s="203"/>
      <c r="C121" s="108"/>
      <c r="D121" s="281"/>
      <c r="E121" s="143"/>
      <c r="F121" s="281"/>
      <c r="G121" s="210"/>
      <c r="H121" s="210"/>
      <c r="I121" s="210"/>
      <c r="J121" s="173"/>
      <c r="K121" s="173"/>
      <c r="L121" s="173"/>
      <c r="M121" s="173"/>
      <c r="N121" s="280"/>
      <c r="O121" s="210"/>
      <c r="P121" s="210"/>
      <c r="Q121" s="186"/>
      <c r="R121" s="108"/>
      <c r="S121" s="279"/>
      <c r="T121" s="108"/>
      <c r="U121" s="102"/>
      <c r="V121" s="102"/>
      <c r="W121" s="132"/>
      <c r="X121" s="305"/>
      <c r="Y121" s="305"/>
      <c r="Z121" s="305"/>
      <c r="AA121" s="173"/>
      <c r="AB121" s="173"/>
      <c r="AC121" s="173"/>
      <c r="AD121" s="173"/>
      <c r="AE121" s="173"/>
      <c r="AF121" s="211"/>
      <c r="AG121" s="211"/>
      <c r="AH121" s="211"/>
      <c r="AI121" s="186"/>
      <c r="AJ121" s="186"/>
      <c r="AK121" s="186"/>
      <c r="AL121" s="211"/>
      <c r="AM121" s="211"/>
    </row>
    <row r="122" customHeight="1" spans="1:39">
      <c r="A122" s="225"/>
      <c r="B122" s="203"/>
      <c r="C122" s="108" t="s">
        <v>149</v>
      </c>
      <c r="D122" s="140" t="s">
        <v>1837</v>
      </c>
      <c r="E122" s="143"/>
      <c r="F122" s="281"/>
      <c r="G122" s="210"/>
      <c r="H122" s="210"/>
      <c r="I122" s="210"/>
      <c r="J122" s="173"/>
      <c r="K122" s="173"/>
      <c r="L122" s="173"/>
      <c r="M122" s="173"/>
      <c r="N122" s="280"/>
      <c r="O122" s="210"/>
      <c r="P122" s="210"/>
      <c r="Q122" s="144">
        <v>26</v>
      </c>
      <c r="R122" s="145"/>
      <c r="S122" s="279"/>
      <c r="T122" s="108" t="s">
        <v>1118</v>
      </c>
      <c r="U122" s="140" t="s">
        <v>1838</v>
      </c>
      <c r="V122" s="142"/>
      <c r="W122" s="142"/>
      <c r="X122" s="142"/>
      <c r="Y122" s="142"/>
      <c r="Z122" s="142"/>
      <c r="AA122" s="173"/>
      <c r="AB122" s="173"/>
      <c r="AC122" s="173"/>
      <c r="AD122" s="173"/>
      <c r="AE122" s="173"/>
      <c r="AF122" s="186"/>
      <c r="AG122" s="186"/>
      <c r="AH122" s="186"/>
      <c r="AI122" s="144">
        <v>35</v>
      </c>
      <c r="AJ122" s="145"/>
      <c r="AK122" s="186"/>
      <c r="AL122" s="211"/>
      <c r="AM122" s="211"/>
    </row>
    <row r="123" customHeight="1" spans="1:39">
      <c r="A123" s="208"/>
      <c r="B123" s="203"/>
      <c r="C123" s="108"/>
      <c r="D123" s="281"/>
      <c r="E123" s="143"/>
      <c r="F123" s="281"/>
      <c r="G123" s="210"/>
      <c r="H123" s="210"/>
      <c r="I123" s="210"/>
      <c r="J123" s="173"/>
      <c r="K123" s="173"/>
      <c r="L123" s="173"/>
      <c r="M123" s="173"/>
      <c r="N123" s="280"/>
      <c r="O123" s="210"/>
      <c r="P123" s="210"/>
      <c r="Q123" s="144"/>
      <c r="R123" s="149"/>
      <c r="S123" s="279"/>
      <c r="T123" s="108"/>
      <c r="U123" s="281"/>
      <c r="V123" s="142"/>
      <c r="W123" s="142"/>
      <c r="X123" s="142"/>
      <c r="Y123" s="142"/>
      <c r="Z123" s="142"/>
      <c r="AA123" s="173"/>
      <c r="AB123" s="173"/>
      <c r="AC123" s="173"/>
      <c r="AD123" s="173"/>
      <c r="AE123" s="173"/>
      <c r="AF123" s="186"/>
      <c r="AG123" s="186"/>
      <c r="AH123" s="186"/>
      <c r="AI123" s="144"/>
      <c r="AJ123" s="149"/>
      <c r="AK123" s="186"/>
      <c r="AL123" s="211"/>
      <c r="AM123" s="211"/>
    </row>
    <row r="124" ht="6" customHeight="1" spans="1:39">
      <c r="A124" s="208"/>
      <c r="B124" s="203"/>
      <c r="C124" s="108"/>
      <c r="D124" s="281"/>
      <c r="E124" s="143"/>
      <c r="F124" s="281"/>
      <c r="G124" s="210"/>
      <c r="H124" s="210"/>
      <c r="I124" s="210"/>
      <c r="J124" s="173"/>
      <c r="K124" s="173"/>
      <c r="L124" s="173"/>
      <c r="M124" s="173"/>
      <c r="N124" s="280"/>
      <c r="O124" s="210"/>
      <c r="P124" s="210"/>
      <c r="Q124" s="186"/>
      <c r="R124" s="108"/>
      <c r="S124" s="279"/>
      <c r="T124" s="108"/>
      <c r="U124" s="281"/>
      <c r="V124" s="142"/>
      <c r="W124" s="142"/>
      <c r="X124" s="142"/>
      <c r="Y124" s="142"/>
      <c r="Z124" s="142"/>
      <c r="AA124" s="173"/>
      <c r="AB124" s="173"/>
      <c r="AC124" s="173"/>
      <c r="AD124" s="173"/>
      <c r="AE124" s="173"/>
      <c r="AF124" s="186"/>
      <c r="AG124" s="186"/>
      <c r="AH124" s="186"/>
      <c r="AI124" s="186"/>
      <c r="AJ124" s="186"/>
      <c r="AK124" s="186"/>
      <c r="AL124" s="211"/>
      <c r="AM124" s="211"/>
    </row>
    <row r="125" customHeight="1" spans="1:39">
      <c r="A125" s="225"/>
      <c r="B125" s="203"/>
      <c r="C125" s="108" t="s">
        <v>192</v>
      </c>
      <c r="D125" s="140" t="s">
        <v>1839</v>
      </c>
      <c r="E125" s="143"/>
      <c r="F125" s="281"/>
      <c r="G125" s="210"/>
      <c r="H125" s="210"/>
      <c r="I125" s="210"/>
      <c r="J125" s="173"/>
      <c r="K125" s="173"/>
      <c r="L125" s="173"/>
      <c r="M125" s="173"/>
      <c r="N125" s="280"/>
      <c r="O125" s="210"/>
      <c r="P125" s="210"/>
      <c r="Q125" s="144">
        <v>27</v>
      </c>
      <c r="R125" s="145"/>
      <c r="S125" s="279"/>
      <c r="T125" s="108" t="s">
        <v>1121</v>
      </c>
      <c r="U125" s="140" t="s">
        <v>1840</v>
      </c>
      <c r="V125" s="142"/>
      <c r="W125" s="142"/>
      <c r="X125" s="142"/>
      <c r="Y125" s="142"/>
      <c r="Z125" s="142"/>
      <c r="AA125" s="173"/>
      <c r="AB125" s="173"/>
      <c r="AC125" s="173"/>
      <c r="AD125" s="173"/>
      <c r="AE125" s="173"/>
      <c r="AF125" s="186"/>
      <c r="AG125" s="186"/>
      <c r="AH125" s="186"/>
      <c r="AI125" s="144">
        <v>36</v>
      </c>
      <c r="AJ125" s="145"/>
      <c r="AK125" s="186"/>
      <c r="AL125" s="211"/>
      <c r="AM125" s="211"/>
    </row>
    <row r="126" customHeight="1" spans="1:39">
      <c r="A126" s="208"/>
      <c r="B126" s="203"/>
      <c r="C126" s="108"/>
      <c r="D126" s="281"/>
      <c r="E126" s="143"/>
      <c r="F126" s="281"/>
      <c r="G126" s="210"/>
      <c r="H126" s="210"/>
      <c r="I126" s="210"/>
      <c r="J126" s="173"/>
      <c r="K126" s="173"/>
      <c r="L126" s="173"/>
      <c r="M126" s="173"/>
      <c r="N126" s="280"/>
      <c r="O126" s="210"/>
      <c r="P126" s="210"/>
      <c r="Q126" s="144"/>
      <c r="R126" s="149"/>
      <c r="S126" s="279"/>
      <c r="T126" s="108"/>
      <c r="U126" s="281"/>
      <c r="V126" s="142"/>
      <c r="W126" s="142"/>
      <c r="X126" s="142"/>
      <c r="Y126" s="142"/>
      <c r="Z126" s="142"/>
      <c r="AA126" s="173"/>
      <c r="AB126" s="173"/>
      <c r="AC126" s="173"/>
      <c r="AD126" s="173"/>
      <c r="AE126" s="173"/>
      <c r="AF126" s="186"/>
      <c r="AG126" s="186"/>
      <c r="AH126" s="186"/>
      <c r="AI126" s="144"/>
      <c r="AJ126" s="149"/>
      <c r="AK126" s="186"/>
      <c r="AL126" s="211"/>
      <c r="AM126" s="211"/>
    </row>
    <row r="127" ht="6" customHeight="1" spans="1:39">
      <c r="A127" s="208"/>
      <c r="B127" s="203"/>
      <c r="C127" s="108"/>
      <c r="D127" s="281"/>
      <c r="E127" s="143"/>
      <c r="F127" s="281"/>
      <c r="G127" s="210"/>
      <c r="H127" s="210"/>
      <c r="I127" s="210"/>
      <c r="J127" s="173"/>
      <c r="K127" s="173"/>
      <c r="L127" s="173"/>
      <c r="M127" s="173"/>
      <c r="N127" s="280"/>
      <c r="O127" s="210"/>
      <c r="P127" s="210"/>
      <c r="Q127" s="186"/>
      <c r="R127" s="108"/>
      <c r="S127" s="279"/>
      <c r="T127" s="108"/>
      <c r="U127" s="281"/>
      <c r="V127" s="142"/>
      <c r="W127" s="142"/>
      <c r="X127" s="142"/>
      <c r="Y127" s="142"/>
      <c r="Z127" s="142"/>
      <c r="AA127" s="173"/>
      <c r="AB127" s="173"/>
      <c r="AC127" s="173"/>
      <c r="AD127" s="173"/>
      <c r="AE127" s="173"/>
      <c r="AF127" s="186"/>
      <c r="AG127" s="186"/>
      <c r="AH127" s="186"/>
      <c r="AI127" s="186"/>
      <c r="AJ127" s="186"/>
      <c r="AK127" s="186"/>
      <c r="AL127" s="211"/>
      <c r="AM127" s="211"/>
    </row>
    <row r="128" customHeight="1" spans="1:39">
      <c r="A128" s="225"/>
      <c r="B128" s="203"/>
      <c r="C128" s="108" t="s">
        <v>253</v>
      </c>
      <c r="D128" s="140" t="s">
        <v>1841</v>
      </c>
      <c r="E128" s="143"/>
      <c r="F128" s="281"/>
      <c r="G128" s="210"/>
      <c r="H128" s="210"/>
      <c r="I128" s="210"/>
      <c r="J128" s="173"/>
      <c r="K128" s="173"/>
      <c r="L128" s="173"/>
      <c r="M128" s="173"/>
      <c r="N128" s="280"/>
      <c r="O128" s="210"/>
      <c r="P128" s="210"/>
      <c r="Q128" s="144">
        <v>28</v>
      </c>
      <c r="R128" s="145"/>
      <c r="S128" s="279"/>
      <c r="T128" s="108" t="s">
        <v>1411</v>
      </c>
      <c r="U128" s="140" t="s">
        <v>1842</v>
      </c>
      <c r="V128" s="142"/>
      <c r="W128" s="142"/>
      <c r="X128" s="142"/>
      <c r="Y128" s="142"/>
      <c r="Z128" s="142"/>
      <c r="AA128" s="173"/>
      <c r="AB128" s="173"/>
      <c r="AC128" s="173"/>
      <c r="AD128" s="173"/>
      <c r="AE128" s="173"/>
      <c r="AF128" s="186"/>
      <c r="AG128" s="186"/>
      <c r="AH128" s="186"/>
      <c r="AI128" s="144">
        <v>37</v>
      </c>
      <c r="AJ128" s="145"/>
      <c r="AK128" s="186"/>
      <c r="AL128" s="211"/>
      <c r="AM128" s="211"/>
    </row>
    <row r="129" customHeight="1" spans="1:39">
      <c r="A129" s="208"/>
      <c r="B129" s="203"/>
      <c r="C129" s="108"/>
      <c r="D129" s="281"/>
      <c r="E129" s="143"/>
      <c r="F129" s="281"/>
      <c r="G129" s="210"/>
      <c r="H129" s="210"/>
      <c r="I129" s="210"/>
      <c r="J129" s="173"/>
      <c r="K129" s="173"/>
      <c r="L129" s="173"/>
      <c r="M129" s="173"/>
      <c r="N129" s="280"/>
      <c r="O129" s="210"/>
      <c r="P129" s="210"/>
      <c r="Q129" s="144"/>
      <c r="R129" s="149"/>
      <c r="S129" s="279"/>
      <c r="T129" s="108"/>
      <c r="U129" s="281"/>
      <c r="V129" s="142"/>
      <c r="W129" s="142"/>
      <c r="X129" s="142"/>
      <c r="Y129" s="142"/>
      <c r="Z129" s="142"/>
      <c r="AA129" s="173"/>
      <c r="AB129" s="173"/>
      <c r="AC129" s="173"/>
      <c r="AD129" s="173"/>
      <c r="AE129" s="173"/>
      <c r="AF129" s="186"/>
      <c r="AG129" s="186"/>
      <c r="AH129" s="186"/>
      <c r="AI129" s="144"/>
      <c r="AJ129" s="149"/>
      <c r="AK129" s="186"/>
      <c r="AL129" s="211"/>
      <c r="AM129" s="211"/>
    </row>
    <row r="130" ht="6" customHeight="1" spans="1:39">
      <c r="A130" s="208"/>
      <c r="B130" s="203"/>
      <c r="C130" s="108"/>
      <c r="D130" s="281"/>
      <c r="E130" s="143"/>
      <c r="F130" s="281"/>
      <c r="G130" s="210"/>
      <c r="H130" s="210"/>
      <c r="I130" s="210"/>
      <c r="J130" s="173"/>
      <c r="K130" s="173"/>
      <c r="L130" s="173"/>
      <c r="M130" s="173"/>
      <c r="N130" s="280"/>
      <c r="O130" s="210"/>
      <c r="P130" s="210"/>
      <c r="Q130" s="186"/>
      <c r="R130" s="108"/>
      <c r="S130" s="279"/>
      <c r="T130" s="108"/>
      <c r="U130" s="281"/>
      <c r="V130" s="142"/>
      <c r="W130" s="142"/>
      <c r="X130" s="142"/>
      <c r="Y130" s="142"/>
      <c r="Z130" s="142"/>
      <c r="AA130" s="173"/>
      <c r="AB130" s="173"/>
      <c r="AC130" s="173"/>
      <c r="AD130" s="173"/>
      <c r="AE130" s="173"/>
      <c r="AF130" s="186"/>
      <c r="AG130" s="186"/>
      <c r="AH130" s="186"/>
      <c r="AI130" s="186"/>
      <c r="AJ130" s="186"/>
      <c r="AK130" s="186"/>
      <c r="AL130" s="211"/>
      <c r="AM130" s="211"/>
    </row>
    <row r="131" customHeight="1" spans="1:39">
      <c r="A131" s="225"/>
      <c r="B131" s="203"/>
      <c r="C131" s="108" t="s">
        <v>256</v>
      </c>
      <c r="D131" s="140" t="s">
        <v>1843</v>
      </c>
      <c r="E131" s="143"/>
      <c r="F131" s="281"/>
      <c r="G131" s="210"/>
      <c r="H131" s="210"/>
      <c r="I131" s="210"/>
      <c r="J131" s="173"/>
      <c r="K131" s="173"/>
      <c r="L131" s="173"/>
      <c r="M131" s="173"/>
      <c r="N131" s="280"/>
      <c r="O131" s="210"/>
      <c r="P131" s="210"/>
      <c r="Q131" s="144">
        <v>29</v>
      </c>
      <c r="R131" s="145"/>
      <c r="S131" s="279"/>
      <c r="T131" s="108" t="s">
        <v>1414</v>
      </c>
      <c r="U131" s="140" t="s">
        <v>1844</v>
      </c>
      <c r="V131" s="142"/>
      <c r="W131" s="142"/>
      <c r="X131" s="142"/>
      <c r="Y131" s="142"/>
      <c r="Z131" s="142"/>
      <c r="AA131" s="173"/>
      <c r="AB131" s="173"/>
      <c r="AC131" s="173"/>
      <c r="AD131" s="173"/>
      <c r="AE131" s="173"/>
      <c r="AF131" s="186"/>
      <c r="AG131" s="186"/>
      <c r="AH131" s="186"/>
      <c r="AI131" s="144">
        <v>38</v>
      </c>
      <c r="AJ131" s="145"/>
      <c r="AK131" s="186"/>
      <c r="AL131" s="211"/>
      <c r="AM131" s="211"/>
    </row>
    <row r="132" customHeight="1" spans="1:39">
      <c r="A132" s="208"/>
      <c r="B132" s="203"/>
      <c r="C132" s="108"/>
      <c r="D132" s="281"/>
      <c r="E132" s="143"/>
      <c r="F132" s="281"/>
      <c r="G132" s="210"/>
      <c r="H132" s="210"/>
      <c r="I132" s="210"/>
      <c r="J132" s="173"/>
      <c r="K132" s="173"/>
      <c r="L132" s="173"/>
      <c r="M132" s="173"/>
      <c r="N132" s="280"/>
      <c r="O132" s="210"/>
      <c r="P132" s="210"/>
      <c r="Q132" s="144"/>
      <c r="R132" s="149"/>
      <c r="S132" s="279"/>
      <c r="T132" s="108"/>
      <c r="U132" s="281"/>
      <c r="V132" s="142"/>
      <c r="W132" s="142"/>
      <c r="X132" s="142"/>
      <c r="Y132" s="142"/>
      <c r="Z132" s="142"/>
      <c r="AA132" s="173"/>
      <c r="AB132" s="173"/>
      <c r="AC132" s="173"/>
      <c r="AD132" s="173"/>
      <c r="AE132" s="173"/>
      <c r="AF132" s="186"/>
      <c r="AG132" s="186"/>
      <c r="AH132" s="186"/>
      <c r="AI132" s="144"/>
      <c r="AJ132" s="149"/>
      <c r="AK132" s="186"/>
      <c r="AL132" s="211"/>
      <c r="AM132" s="211"/>
    </row>
    <row r="133" ht="6" customHeight="1" spans="1:39">
      <c r="A133" s="208"/>
      <c r="B133" s="203"/>
      <c r="C133" s="108"/>
      <c r="D133" s="281"/>
      <c r="E133" s="143"/>
      <c r="F133" s="281"/>
      <c r="G133" s="210"/>
      <c r="H133" s="210"/>
      <c r="I133" s="210"/>
      <c r="J133" s="173"/>
      <c r="K133" s="173"/>
      <c r="L133" s="173"/>
      <c r="M133" s="173"/>
      <c r="N133" s="280" t="s">
        <v>1139</v>
      </c>
      <c r="O133" s="210"/>
      <c r="P133" s="210"/>
      <c r="Q133" s="186"/>
      <c r="R133" s="108"/>
      <c r="S133" s="279"/>
      <c r="T133" s="108"/>
      <c r="U133" s="281"/>
      <c r="V133" s="142"/>
      <c r="W133" s="142"/>
      <c r="X133" s="142"/>
      <c r="Y133" s="142"/>
      <c r="Z133" s="142"/>
      <c r="AA133" s="173"/>
      <c r="AB133" s="173"/>
      <c r="AC133" s="173"/>
      <c r="AD133" s="173"/>
      <c r="AE133" s="173"/>
      <c r="AF133" s="186"/>
      <c r="AG133" s="186"/>
      <c r="AH133" s="186"/>
      <c r="AI133" s="186"/>
      <c r="AJ133" s="186"/>
      <c r="AK133" s="186"/>
      <c r="AL133" s="211"/>
      <c r="AM133" s="211"/>
    </row>
    <row r="134" customHeight="1" spans="1:39">
      <c r="A134" s="225"/>
      <c r="B134" s="203"/>
      <c r="C134" s="108" t="s">
        <v>259</v>
      </c>
      <c r="D134" s="140" t="s">
        <v>1845</v>
      </c>
      <c r="E134" s="143"/>
      <c r="F134" s="281"/>
      <c r="G134" s="210"/>
      <c r="H134" s="210"/>
      <c r="I134" s="210"/>
      <c r="J134" s="173"/>
      <c r="K134" s="173"/>
      <c r="L134" s="173"/>
      <c r="M134" s="173"/>
      <c r="N134" s="280"/>
      <c r="O134" s="210"/>
      <c r="P134" s="210"/>
      <c r="Q134" s="144">
        <v>30</v>
      </c>
      <c r="R134" s="145"/>
      <c r="S134" s="279"/>
      <c r="T134" s="108" t="s">
        <v>1795</v>
      </c>
      <c r="U134" s="140" t="s">
        <v>1846</v>
      </c>
      <c r="V134" s="142"/>
      <c r="W134" s="142"/>
      <c r="X134" s="142"/>
      <c r="Y134" s="142"/>
      <c r="Z134" s="142"/>
      <c r="AA134" s="173"/>
      <c r="AB134" s="173"/>
      <c r="AC134" s="173"/>
      <c r="AD134" s="173"/>
      <c r="AE134" s="173"/>
      <c r="AF134" s="186"/>
      <c r="AG134" s="186"/>
      <c r="AH134" s="186"/>
      <c r="AI134" s="144">
        <v>52</v>
      </c>
      <c r="AJ134" s="145"/>
      <c r="AK134" s="186"/>
      <c r="AL134" s="211"/>
      <c r="AM134" s="211"/>
    </row>
    <row r="135" customHeight="1" spans="1:39">
      <c r="A135" s="208"/>
      <c r="B135" s="203"/>
      <c r="C135" s="108"/>
      <c r="D135" s="281"/>
      <c r="E135" s="143"/>
      <c r="F135" s="281"/>
      <c r="G135" s="210"/>
      <c r="H135" s="210"/>
      <c r="I135" s="210"/>
      <c r="J135" s="173"/>
      <c r="K135" s="173"/>
      <c r="L135" s="173"/>
      <c r="M135" s="173"/>
      <c r="N135" s="280"/>
      <c r="O135" s="210"/>
      <c r="P135" s="210"/>
      <c r="Q135" s="144"/>
      <c r="R135" s="149"/>
      <c r="S135" s="279"/>
      <c r="T135" s="108"/>
      <c r="U135" s="281"/>
      <c r="V135" s="142"/>
      <c r="W135" s="142"/>
      <c r="X135" s="142"/>
      <c r="Y135" s="142"/>
      <c r="Z135" s="142"/>
      <c r="AA135" s="173"/>
      <c r="AB135" s="173"/>
      <c r="AC135" s="173"/>
      <c r="AD135" s="173"/>
      <c r="AE135" s="173"/>
      <c r="AF135" s="186"/>
      <c r="AG135" s="186"/>
      <c r="AH135" s="186"/>
      <c r="AI135" s="144"/>
      <c r="AJ135" s="149"/>
      <c r="AK135" s="186"/>
      <c r="AL135" s="211"/>
      <c r="AM135" s="211"/>
    </row>
    <row r="136" ht="6" customHeight="1" spans="1:39">
      <c r="A136" s="208"/>
      <c r="B136" s="203"/>
      <c r="C136" s="108"/>
      <c r="D136" s="281"/>
      <c r="E136" s="143"/>
      <c r="F136" s="281"/>
      <c r="G136" s="210"/>
      <c r="H136" s="210"/>
      <c r="I136" s="210"/>
      <c r="J136" s="173"/>
      <c r="K136" s="173"/>
      <c r="L136" s="173"/>
      <c r="M136" s="173"/>
      <c r="N136" s="280"/>
      <c r="O136" s="210"/>
      <c r="P136" s="210"/>
      <c r="Q136" s="186"/>
      <c r="R136" s="108"/>
      <c r="S136" s="279"/>
      <c r="T136" s="108"/>
      <c r="U136" s="281"/>
      <c r="V136" s="142"/>
      <c r="W136" s="142"/>
      <c r="X136" s="142"/>
      <c r="Y136" s="142"/>
      <c r="Z136" s="142"/>
      <c r="AA136" s="173"/>
      <c r="AB136" s="173"/>
      <c r="AC136" s="173"/>
      <c r="AD136" s="173"/>
      <c r="AE136" s="173"/>
      <c r="AF136" s="186"/>
      <c r="AG136" s="186"/>
      <c r="AH136" s="186"/>
      <c r="AI136" s="186"/>
      <c r="AJ136" s="186"/>
      <c r="AK136" s="186"/>
      <c r="AL136" s="211"/>
      <c r="AM136" s="211"/>
    </row>
    <row r="137" customHeight="1" spans="1:39">
      <c r="A137" s="225"/>
      <c r="B137" s="203"/>
      <c r="C137" s="108" t="s">
        <v>262</v>
      </c>
      <c r="D137" s="140" t="s">
        <v>1847</v>
      </c>
      <c r="E137" s="143"/>
      <c r="F137" s="281"/>
      <c r="G137" s="210"/>
      <c r="H137" s="210"/>
      <c r="I137" s="210"/>
      <c r="J137" s="173"/>
      <c r="K137" s="173"/>
      <c r="L137" s="173"/>
      <c r="M137" s="173"/>
      <c r="N137" s="280"/>
      <c r="O137" s="210"/>
      <c r="P137" s="210"/>
      <c r="Q137" s="144">
        <v>31</v>
      </c>
      <c r="R137" s="145"/>
      <c r="S137" s="279"/>
      <c r="T137" s="108" t="s">
        <v>1800</v>
      </c>
      <c r="U137" s="140" t="s">
        <v>1848</v>
      </c>
      <c r="V137" s="142"/>
      <c r="W137" s="142"/>
      <c r="X137" s="142"/>
      <c r="Y137" s="142"/>
      <c r="Z137" s="142"/>
      <c r="AA137" s="173"/>
      <c r="AB137" s="173"/>
      <c r="AC137" s="173"/>
      <c r="AD137" s="173"/>
      <c r="AE137" s="173"/>
      <c r="AF137" s="186"/>
      <c r="AG137" s="186"/>
      <c r="AH137" s="186"/>
      <c r="AI137" s="144">
        <v>53</v>
      </c>
      <c r="AJ137" s="145"/>
      <c r="AK137" s="186"/>
      <c r="AL137" s="211"/>
      <c r="AM137" s="211"/>
    </row>
    <row r="138" customHeight="1" spans="1:39">
      <c r="A138" s="208"/>
      <c r="B138" s="203"/>
      <c r="C138" s="108"/>
      <c r="D138" s="281"/>
      <c r="E138" s="143"/>
      <c r="F138" s="281"/>
      <c r="G138" s="210"/>
      <c r="H138" s="210"/>
      <c r="I138" s="210"/>
      <c r="J138" s="173"/>
      <c r="K138" s="173"/>
      <c r="L138" s="173"/>
      <c r="M138" s="173"/>
      <c r="N138" s="280"/>
      <c r="O138" s="210"/>
      <c r="P138" s="210"/>
      <c r="Q138" s="144"/>
      <c r="R138" s="149"/>
      <c r="S138" s="279"/>
      <c r="T138" s="108"/>
      <c r="U138" s="281"/>
      <c r="V138" s="142"/>
      <c r="W138" s="142"/>
      <c r="X138" s="142"/>
      <c r="Y138" s="142"/>
      <c r="Z138" s="142"/>
      <c r="AA138" s="173"/>
      <c r="AB138" s="173"/>
      <c r="AC138" s="173"/>
      <c r="AD138" s="173"/>
      <c r="AE138" s="173"/>
      <c r="AF138" s="186"/>
      <c r="AG138" s="186"/>
      <c r="AH138" s="186"/>
      <c r="AI138" s="144"/>
      <c r="AJ138" s="149"/>
      <c r="AK138" s="186"/>
      <c r="AL138" s="211"/>
      <c r="AM138" s="211"/>
    </row>
    <row r="139" ht="6" customHeight="1" spans="1:39">
      <c r="A139" s="208"/>
      <c r="B139" s="203"/>
      <c r="C139" s="108"/>
      <c r="D139" s="281"/>
      <c r="E139" s="143"/>
      <c r="F139" s="281"/>
      <c r="G139" s="210"/>
      <c r="H139" s="210"/>
      <c r="I139" s="210"/>
      <c r="J139" s="173"/>
      <c r="K139" s="173"/>
      <c r="L139" s="173"/>
      <c r="M139" s="173"/>
      <c r="N139" s="280"/>
      <c r="O139" s="210"/>
      <c r="P139" s="210"/>
      <c r="Q139" s="186"/>
      <c r="R139" s="108"/>
      <c r="S139" s="279"/>
      <c r="T139" s="108"/>
      <c r="U139" s="281"/>
      <c r="V139" s="142"/>
      <c r="W139" s="142"/>
      <c r="X139" s="142"/>
      <c r="Y139" s="142"/>
      <c r="Z139" s="142"/>
      <c r="AA139" s="173"/>
      <c r="AB139" s="173"/>
      <c r="AC139" s="173"/>
      <c r="AD139" s="173"/>
      <c r="AE139" s="173"/>
      <c r="AF139" s="186"/>
      <c r="AG139" s="186"/>
      <c r="AH139" s="186"/>
      <c r="AI139" s="186"/>
      <c r="AJ139" s="186"/>
      <c r="AK139" s="186"/>
      <c r="AL139" s="211"/>
      <c r="AM139" s="211"/>
    </row>
    <row r="140" customHeight="1" spans="1:39">
      <c r="A140" s="208"/>
      <c r="B140" s="203"/>
      <c r="C140" s="108" t="s">
        <v>265</v>
      </c>
      <c r="D140" s="140" t="s">
        <v>1849</v>
      </c>
      <c r="E140" s="143"/>
      <c r="F140" s="281"/>
      <c r="G140" s="210"/>
      <c r="H140" s="210"/>
      <c r="I140" s="210"/>
      <c r="J140" s="173"/>
      <c r="K140" s="173"/>
      <c r="L140" s="173"/>
      <c r="M140" s="173"/>
      <c r="N140" s="280"/>
      <c r="O140" s="210"/>
      <c r="P140" s="210"/>
      <c r="Q140" s="144">
        <v>32</v>
      </c>
      <c r="R140" s="145"/>
      <c r="S140" s="279"/>
      <c r="T140" s="108" t="s">
        <v>1805</v>
      </c>
      <c r="U140" s="140" t="s">
        <v>1826</v>
      </c>
      <c r="V140" s="142"/>
      <c r="W140" s="142"/>
      <c r="X140" s="142"/>
      <c r="Y140" s="142"/>
      <c r="Z140" s="142"/>
      <c r="AA140" s="173"/>
      <c r="AB140" s="173"/>
      <c r="AC140" s="173"/>
      <c r="AD140" s="173"/>
      <c r="AE140" s="173"/>
      <c r="AF140" s="186"/>
      <c r="AG140" s="186"/>
      <c r="AH140" s="186"/>
      <c r="AI140" s="144">
        <v>39</v>
      </c>
      <c r="AJ140" s="145"/>
      <c r="AK140" s="186"/>
      <c r="AL140" s="211"/>
      <c r="AM140" s="211"/>
    </row>
    <row r="141" customHeight="1" spans="1:39">
      <c r="A141" s="208"/>
      <c r="B141" s="203"/>
      <c r="C141" s="108"/>
      <c r="D141" s="281"/>
      <c r="E141" s="143"/>
      <c r="F141" s="281"/>
      <c r="G141" s="210"/>
      <c r="H141" s="210"/>
      <c r="I141" s="210"/>
      <c r="J141" s="173"/>
      <c r="K141" s="173"/>
      <c r="L141" s="173"/>
      <c r="M141" s="173"/>
      <c r="N141" s="280"/>
      <c r="O141" s="210"/>
      <c r="P141" s="210"/>
      <c r="Q141" s="144"/>
      <c r="R141" s="149"/>
      <c r="S141" s="279"/>
      <c r="T141" s="108"/>
      <c r="U141" s="281" t="s">
        <v>1040</v>
      </c>
      <c r="V141" s="142"/>
      <c r="W141" s="142"/>
      <c r="X141" s="142"/>
      <c r="Y141" s="142"/>
      <c r="Z141" s="142"/>
      <c r="AA141" s="173"/>
      <c r="AB141" s="173"/>
      <c r="AC141" s="173"/>
      <c r="AD141" s="173"/>
      <c r="AE141" s="173"/>
      <c r="AF141" s="186"/>
      <c r="AG141" s="186"/>
      <c r="AH141" s="186"/>
      <c r="AI141" s="144"/>
      <c r="AJ141" s="149"/>
      <c r="AK141" s="186"/>
      <c r="AL141" s="211"/>
      <c r="AM141" s="211"/>
    </row>
    <row r="142" customHeight="1" spans="1:39">
      <c r="A142" s="208"/>
      <c r="B142" s="203"/>
      <c r="C142" s="108"/>
      <c r="D142" s="281"/>
      <c r="E142" s="143"/>
      <c r="F142" s="281"/>
      <c r="G142" s="210"/>
      <c r="H142" s="210"/>
      <c r="I142" s="210"/>
      <c r="J142" s="173"/>
      <c r="K142" s="173"/>
      <c r="L142" s="173"/>
      <c r="M142" s="173"/>
      <c r="N142" s="280"/>
      <c r="O142" s="210"/>
      <c r="P142" s="210"/>
      <c r="Q142" s="173"/>
      <c r="R142" s="306"/>
      <c r="S142" s="279"/>
      <c r="T142" s="108"/>
      <c r="U142" s="281"/>
      <c r="V142" s="142"/>
      <c r="W142" s="142"/>
      <c r="X142" s="142"/>
      <c r="Y142" s="142"/>
      <c r="Z142" s="142"/>
      <c r="AA142" s="173"/>
      <c r="AB142" s="173"/>
      <c r="AC142" s="173"/>
      <c r="AD142" s="173"/>
      <c r="AE142" s="173"/>
      <c r="AF142" s="186"/>
      <c r="AG142" s="186"/>
      <c r="AH142" s="186"/>
      <c r="AI142" s="173"/>
      <c r="AJ142" s="194"/>
      <c r="AK142" s="186"/>
      <c r="AL142" s="211"/>
      <c r="AM142" s="211"/>
    </row>
    <row r="143" customHeight="1" spans="1:39">
      <c r="A143" s="208"/>
      <c r="B143" s="203"/>
      <c r="C143" s="108" t="s">
        <v>212</v>
      </c>
      <c r="D143" s="140" t="s">
        <v>1850</v>
      </c>
      <c r="E143" s="143"/>
      <c r="F143" s="281"/>
      <c r="G143" s="210"/>
      <c r="H143" s="210"/>
      <c r="I143" s="210"/>
      <c r="J143" s="173"/>
      <c r="K143" s="173"/>
      <c r="L143" s="173"/>
      <c r="M143" s="173"/>
      <c r="N143" s="280"/>
      <c r="O143" s="210"/>
      <c r="P143" s="210"/>
      <c r="Q143" s="144">
        <v>33</v>
      </c>
      <c r="R143" s="145"/>
      <c r="S143" s="279"/>
      <c r="U143" s="307"/>
      <c r="V143" s="307"/>
      <c r="W143" s="307"/>
      <c r="X143" s="307"/>
      <c r="Y143" s="307"/>
      <c r="Z143" s="307"/>
      <c r="AA143" s="307"/>
      <c r="AB143" s="307"/>
      <c r="AC143" s="307"/>
      <c r="AD143" s="307"/>
      <c r="AE143" s="307"/>
      <c r="AF143" s="186"/>
      <c r="AG143" s="186"/>
      <c r="AH143" s="186"/>
      <c r="AI143" s="173"/>
      <c r="AJ143" s="194"/>
      <c r="AK143" s="186"/>
      <c r="AL143" s="211"/>
      <c r="AM143" s="211"/>
    </row>
    <row r="144" customHeight="1" spans="1:39">
      <c r="A144" s="208"/>
      <c r="B144" s="203"/>
      <c r="C144" s="108"/>
      <c r="D144" s="281"/>
      <c r="E144" s="143"/>
      <c r="F144" s="281"/>
      <c r="G144" s="210"/>
      <c r="H144" s="210"/>
      <c r="I144" s="210"/>
      <c r="J144" s="173"/>
      <c r="K144" s="173"/>
      <c r="L144" s="173"/>
      <c r="M144" s="173"/>
      <c r="N144" s="280"/>
      <c r="O144" s="210"/>
      <c r="P144" s="210"/>
      <c r="Q144" s="144"/>
      <c r="R144" s="149"/>
      <c r="S144" s="279"/>
      <c r="AF144" s="186"/>
      <c r="AG144" s="186"/>
      <c r="AH144" s="186"/>
      <c r="AI144" s="173"/>
      <c r="AJ144" s="194"/>
      <c r="AK144" s="186"/>
      <c r="AL144" s="211"/>
      <c r="AM144" s="211"/>
    </row>
    <row r="145" customHeight="1" spans="1:39">
      <c r="A145" s="208"/>
      <c r="B145" s="203"/>
      <c r="C145" s="108"/>
      <c r="D145" s="281"/>
      <c r="E145" s="143"/>
      <c r="F145" s="281"/>
      <c r="G145" s="210"/>
      <c r="H145" s="210"/>
      <c r="I145" s="210"/>
      <c r="J145" s="173"/>
      <c r="K145" s="173"/>
      <c r="L145" s="173"/>
      <c r="M145" s="173"/>
      <c r="N145" s="280"/>
      <c r="O145" s="210"/>
      <c r="P145" s="210"/>
      <c r="Q145" s="173"/>
      <c r="R145" s="306"/>
      <c r="S145" s="279"/>
      <c r="AF145" s="186"/>
      <c r="AG145" s="186"/>
      <c r="AH145" s="186"/>
      <c r="AI145" s="173"/>
      <c r="AJ145" s="194"/>
      <c r="AK145" s="186"/>
      <c r="AL145" s="211"/>
      <c r="AM145" s="211"/>
    </row>
    <row r="146" spans="1:39">
      <c r="A146" s="308"/>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c r="AA146" s="220"/>
      <c r="AB146" s="220"/>
      <c r="AC146" s="220"/>
      <c r="AD146" s="220"/>
      <c r="AE146" s="220"/>
      <c r="AF146" s="220"/>
      <c r="AG146" s="220"/>
      <c r="AH146" s="220"/>
      <c r="AI146" s="220"/>
      <c r="AJ146" s="220"/>
      <c r="AK146" s="220"/>
    </row>
    <row r="148" s="177" customFormat="1" customHeight="1" spans="1:39">
      <c r="A148" s="4049" t="s">
        <v>1851</v>
      </c>
      <c r="B148" s="186"/>
      <c r="C148" s="206" t="s">
        <v>1852</v>
      </c>
      <c r="D148" s="186"/>
      <c r="E148" s="186"/>
      <c r="F148" s="186"/>
      <c r="G148" s="186"/>
      <c r="H148" s="186"/>
      <c r="I148" s="186"/>
      <c r="J148" s="186"/>
      <c r="K148" s="186"/>
      <c r="L148" s="186"/>
      <c r="M148" s="186"/>
      <c r="N148" s="186"/>
      <c r="O148" s="186"/>
      <c r="P148" s="186"/>
      <c r="Q148" s="186"/>
      <c r="R148" s="206"/>
      <c r="S148" s="206"/>
      <c r="T148" s="206"/>
      <c r="U148" s="140"/>
      <c r="V148" s="140"/>
      <c r="W148" s="140"/>
      <c r="X148" s="140"/>
      <c r="Y148" s="140"/>
      <c r="Z148" s="140"/>
      <c r="AA148" s="140"/>
      <c r="AB148" s="140"/>
      <c r="AC148" s="140"/>
      <c r="AD148" s="140"/>
      <c r="AE148" s="140"/>
      <c r="AF148" s="140"/>
      <c r="AG148" s="140"/>
      <c r="AH148" s="140"/>
      <c r="AI148" s="140"/>
      <c r="AJ148" s="140"/>
      <c r="AK148" s="140"/>
      <c r="AL148" s="140"/>
      <c r="AM148" s="186"/>
    </row>
    <row r="149" s="177" customFormat="1" customHeight="1" spans="1:39">
      <c r="A149" s="187"/>
      <c r="B149" s="186"/>
      <c r="C149" s="207" t="s">
        <v>1853</v>
      </c>
      <c r="D149" s="186"/>
      <c r="E149" s="186"/>
      <c r="F149" s="186"/>
      <c r="G149" s="186"/>
      <c r="H149" s="186"/>
      <c r="I149" s="186"/>
      <c r="J149" s="186"/>
      <c r="K149" s="186"/>
      <c r="L149" s="186"/>
      <c r="M149" s="186"/>
      <c r="N149" s="186"/>
      <c r="O149" s="186"/>
      <c r="P149" s="186"/>
      <c r="Q149" s="186"/>
      <c r="R149" s="206"/>
      <c r="S149" s="206"/>
      <c r="T149" s="206"/>
      <c r="U149" s="140"/>
      <c r="V149" s="140"/>
      <c r="W149" s="140"/>
      <c r="X149" s="140"/>
      <c r="Y149" s="140"/>
      <c r="Z149" s="140"/>
      <c r="AA149" s="140"/>
      <c r="AB149" s="140"/>
      <c r="AC149" s="140"/>
      <c r="AD149" s="140"/>
      <c r="AE149" s="140"/>
      <c r="AF149" s="140"/>
      <c r="AG149" s="140"/>
      <c r="AH149" s="140"/>
      <c r="AI149" s="140"/>
      <c r="AJ149" s="140"/>
      <c r="AK149" s="140"/>
      <c r="AL149" s="140"/>
      <c r="AM149" s="186"/>
    </row>
    <row r="150" ht="6" customHeight="1" spans="1:39">
      <c r="A150" s="208"/>
      <c r="B150" s="203"/>
      <c r="C150" s="211"/>
      <c r="D150" s="211"/>
      <c r="E150" s="211"/>
      <c r="F150" s="211"/>
      <c r="G150" s="211"/>
      <c r="H150" s="211"/>
      <c r="I150" s="211"/>
      <c r="J150" s="211"/>
      <c r="K150" s="211"/>
      <c r="L150" s="211"/>
      <c r="M150" s="211"/>
      <c r="N150" s="211"/>
      <c r="O150" s="211"/>
      <c r="P150" s="211"/>
      <c r="Q150" s="228"/>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row>
    <row r="151" customHeight="1" spans="1:39">
      <c r="A151" s="208"/>
      <c r="B151" s="203"/>
      <c r="C151" s="209">
        <v>370108</v>
      </c>
      <c r="D151" s="209"/>
      <c r="E151" s="128"/>
      <c r="F151" s="210"/>
      <c r="G151" s="143"/>
      <c r="H151" s="143"/>
      <c r="I151" s="143"/>
      <c r="J151" s="150"/>
      <c r="K151" s="150"/>
      <c r="L151" s="150"/>
      <c r="M151" s="150"/>
      <c r="N151" s="150"/>
      <c r="O151" s="143"/>
      <c r="P151" s="143"/>
      <c r="Q151" s="211"/>
      <c r="R151" s="211"/>
      <c r="S151" s="211"/>
      <c r="T151" s="211"/>
      <c r="U151" s="211"/>
      <c r="V151" s="211"/>
      <c r="W151" s="211"/>
      <c r="X151" s="186"/>
      <c r="Y151" s="186"/>
      <c r="Z151" s="186"/>
      <c r="AA151" s="150"/>
      <c r="AB151" s="150"/>
      <c r="AC151" s="150"/>
      <c r="AD151" s="150"/>
      <c r="AE151" s="150"/>
      <c r="AF151" s="186"/>
      <c r="AG151" s="186"/>
      <c r="AH151" s="186"/>
      <c r="AI151" s="186"/>
      <c r="AJ151" s="186"/>
      <c r="AK151" s="186"/>
      <c r="AL151" s="211"/>
      <c r="AM151" s="211"/>
    </row>
    <row r="152" customHeight="1" spans="1:39">
      <c r="A152" s="208"/>
      <c r="B152" s="203"/>
      <c r="C152" s="144">
        <v>1</v>
      </c>
      <c r="D152" s="106"/>
      <c r="E152" s="309" t="s">
        <v>1854</v>
      </c>
      <c r="F152" s="128"/>
      <c r="G152" s="128"/>
      <c r="H152" s="128"/>
      <c r="I152" s="128"/>
      <c r="J152" s="310"/>
      <c r="K152" s="150"/>
      <c r="L152" s="150"/>
      <c r="M152" s="150"/>
      <c r="N152" s="92"/>
      <c r="O152" s="228"/>
      <c r="P152" s="228"/>
      <c r="Q152" s="228"/>
      <c r="R152" s="228"/>
      <c r="S152" s="228"/>
      <c r="T152" s="228"/>
      <c r="U152" s="228"/>
      <c r="V152" s="211"/>
      <c r="W152" s="211"/>
      <c r="X152" s="186"/>
      <c r="Y152" s="186"/>
      <c r="Z152" s="186"/>
      <c r="AA152" s="150"/>
      <c r="AB152" s="150"/>
      <c r="AC152" s="150"/>
      <c r="AD152" s="150"/>
      <c r="AE152" s="150"/>
      <c r="AF152" s="186"/>
      <c r="AG152" s="186"/>
      <c r="AH152" s="186"/>
      <c r="AI152" s="186"/>
      <c r="AJ152" s="186"/>
      <c r="AK152" s="186"/>
      <c r="AL152" s="211"/>
      <c r="AM152" s="211"/>
    </row>
    <row r="153" customHeight="1" spans="1:39">
      <c r="A153" s="208"/>
      <c r="B153" s="203"/>
      <c r="C153" s="144"/>
      <c r="D153" s="112"/>
      <c r="E153" s="309"/>
      <c r="F153" s="128"/>
      <c r="G153" s="128"/>
      <c r="H153" s="128"/>
      <c r="I153" s="128"/>
      <c r="J153" s="310"/>
      <c r="K153" s="150"/>
      <c r="L153" s="150"/>
      <c r="M153" s="150"/>
      <c r="N153" s="92"/>
      <c r="O153" s="211"/>
      <c r="P153" s="203"/>
      <c r="Q153" s="211"/>
      <c r="R153" s="211"/>
      <c r="S153" s="211"/>
      <c r="T153" s="211"/>
      <c r="U153" s="211"/>
      <c r="V153" s="211"/>
      <c r="W153" s="211"/>
      <c r="X153" s="186"/>
      <c r="Y153" s="186"/>
      <c r="Z153" s="186"/>
      <c r="AF153" s="186"/>
      <c r="AG153" s="186"/>
      <c r="AH153" s="186"/>
      <c r="AI153" s="184"/>
      <c r="AK153" s="186"/>
      <c r="AL153" s="211"/>
      <c r="AM153" s="211"/>
    </row>
    <row r="154" ht="3.75" customHeight="1"/>
    <row r="155" spans="1:39">
      <c r="C155" s="144">
        <v>2</v>
      </c>
      <c r="D155" s="106"/>
      <c r="E155" s="309" t="s">
        <v>1855</v>
      </c>
      <c r="F155" s="128"/>
      <c r="G155" s="128"/>
      <c r="H155" s="128"/>
      <c r="I155" s="128"/>
    </row>
    <row r="156" spans="1:39">
      <c r="C156" s="144"/>
      <c r="D156" s="112"/>
      <c r="E156" s="309"/>
      <c r="F156" s="128"/>
      <c r="G156" s="128"/>
      <c r="H156" s="128"/>
      <c r="I156" s="128"/>
    </row>
    <row r="157" ht="3.75" customHeight="1"/>
    <row r="158" customHeight="1" spans="1:39">
      <c r="C158" s="144">
        <v>3</v>
      </c>
      <c r="D158" s="106"/>
      <c r="E158" s="309" t="s">
        <v>1856</v>
      </c>
      <c r="F158" s="128"/>
      <c r="G158" s="128"/>
      <c r="H158" s="128"/>
      <c r="I158" s="128"/>
      <c r="J158" s="311"/>
      <c r="K158" s="311" t="s">
        <v>1857</v>
      </c>
      <c r="L158" s="311"/>
      <c r="M158" s="311"/>
      <c r="N158" s="311"/>
      <c r="O158" s="311"/>
      <c r="P158" s="311"/>
      <c r="Q158" s="312"/>
    </row>
    <row r="159" customHeight="1" spans="1:39">
      <c r="C159" s="144"/>
      <c r="D159" s="112"/>
      <c r="E159" s="309"/>
      <c r="F159" s="128"/>
      <c r="G159" s="128"/>
      <c r="H159" s="128"/>
      <c r="I159" s="128"/>
      <c r="J159" s="313"/>
      <c r="K159" s="314" t="s">
        <v>1858</v>
      </c>
      <c r="L159" s="313"/>
      <c r="M159" s="313"/>
      <c r="N159" s="313"/>
      <c r="O159" s="313"/>
      <c r="P159" s="313"/>
      <c r="Q159" s="312"/>
    </row>
    <row r="160" customHeight="1"/>
    <row r="161" spans="1:39">
      <c r="C161" s="206" t="s">
        <v>1859</v>
      </c>
    </row>
    <row r="162" spans="1:39">
      <c r="C162" s="207" t="s">
        <v>1860</v>
      </c>
    </row>
    <row r="163" spans="1:39">
      <c r="AI163" s="304">
        <v>3701</v>
      </c>
      <c r="AJ163" s="304"/>
    </row>
    <row r="164" customHeight="1" spans="1:39">
      <c r="A164" s="208"/>
      <c r="B164" s="203"/>
      <c r="C164" s="108" t="s">
        <v>145</v>
      </c>
      <c r="D164" s="140" t="s">
        <v>1861</v>
      </c>
      <c r="E164" s="143"/>
      <c r="F164" s="281"/>
      <c r="G164" s="210"/>
      <c r="H164" s="210"/>
      <c r="I164" s="210"/>
      <c r="J164" s="173"/>
      <c r="K164" s="173"/>
      <c r="L164" s="173"/>
      <c r="M164" s="173"/>
      <c r="N164" s="280"/>
      <c r="O164" s="210"/>
      <c r="P164" s="210"/>
      <c r="Q164" s="4054" t="s">
        <v>341</v>
      </c>
      <c r="R164" s="145"/>
      <c r="S164" s="279"/>
      <c r="T164" s="108" t="s">
        <v>256</v>
      </c>
      <c r="U164" s="140" t="s">
        <v>1862</v>
      </c>
      <c r="V164" s="142"/>
      <c r="W164" s="142"/>
      <c r="X164" s="142"/>
      <c r="Y164" s="142"/>
      <c r="Z164" s="142"/>
      <c r="AA164" s="173"/>
      <c r="AB164" s="173"/>
      <c r="AC164" s="173"/>
      <c r="AD164" s="173"/>
      <c r="AE164" s="173"/>
      <c r="AF164" s="186"/>
      <c r="AG164" s="186"/>
      <c r="AH164" s="186"/>
      <c r="AI164" s="289">
        <v>13</v>
      </c>
      <c r="AJ164" s="145"/>
      <c r="AK164" s="186"/>
      <c r="AL164" s="211"/>
      <c r="AM164" s="211"/>
    </row>
    <row r="165" customHeight="1" spans="1:39">
      <c r="A165" s="208"/>
      <c r="B165" s="203"/>
      <c r="C165" s="108"/>
      <c r="D165" s="281" t="s">
        <v>1863</v>
      </c>
      <c r="E165" s="143"/>
      <c r="F165" s="281"/>
      <c r="G165" s="210"/>
      <c r="H165" s="210"/>
      <c r="I165" s="210"/>
      <c r="J165" s="173"/>
      <c r="K165" s="173"/>
      <c r="L165" s="173"/>
      <c r="M165" s="173"/>
      <c r="N165" s="280"/>
      <c r="O165" s="210"/>
      <c r="P165" s="210"/>
      <c r="Q165" s="289"/>
      <c r="R165" s="149"/>
      <c r="S165" s="279"/>
      <c r="T165" s="108"/>
      <c r="U165" s="160" t="s">
        <v>1864</v>
      </c>
      <c r="V165" s="142"/>
      <c r="W165" s="142"/>
      <c r="X165" s="142"/>
      <c r="Y165" s="142"/>
      <c r="Z165" s="142"/>
      <c r="AA165" s="173"/>
      <c r="AB165" s="173"/>
      <c r="AC165" s="173"/>
      <c r="AD165" s="173"/>
      <c r="AE165" s="173"/>
      <c r="AF165" s="186"/>
      <c r="AG165" s="186"/>
      <c r="AH165" s="186"/>
      <c r="AI165" s="289"/>
      <c r="AJ165" s="149"/>
      <c r="AK165" s="186"/>
      <c r="AL165" s="211"/>
      <c r="AM165" s="211"/>
    </row>
    <row r="166" ht="3.75" customHeight="1" spans="1:39">
      <c r="A166" s="208"/>
      <c r="B166" s="203"/>
      <c r="C166" s="108"/>
      <c r="D166" s="281"/>
      <c r="E166" s="143"/>
      <c r="F166" s="281"/>
      <c r="G166" s="210"/>
      <c r="H166" s="210"/>
      <c r="I166" s="210"/>
      <c r="J166" s="173"/>
      <c r="K166" s="173"/>
      <c r="L166" s="173"/>
      <c r="M166" s="173"/>
      <c r="N166" s="280"/>
      <c r="O166" s="210"/>
      <c r="P166" s="210"/>
      <c r="Q166" s="186"/>
      <c r="R166" s="108"/>
      <c r="S166" s="279"/>
      <c r="T166" s="108"/>
      <c r="U166" s="102"/>
      <c r="V166" s="102"/>
      <c r="W166" s="132"/>
      <c r="X166" s="305"/>
      <c r="Y166" s="305"/>
      <c r="Z166" s="305"/>
      <c r="AA166" s="173"/>
      <c r="AB166" s="173"/>
      <c r="AC166" s="173"/>
      <c r="AD166" s="173"/>
      <c r="AE166" s="173"/>
      <c r="AF166" s="211"/>
      <c r="AG166" s="211"/>
      <c r="AH166" s="211"/>
      <c r="AI166" s="186"/>
      <c r="AJ166" s="186"/>
      <c r="AK166" s="186"/>
      <c r="AL166" s="211"/>
      <c r="AM166" s="211"/>
    </row>
    <row r="167" customHeight="1" spans="1:39">
      <c r="A167" s="225"/>
      <c r="B167" s="203"/>
      <c r="C167" s="108" t="s">
        <v>149</v>
      </c>
      <c r="D167" s="140" t="s">
        <v>1865</v>
      </c>
      <c r="E167" s="143"/>
      <c r="F167" s="281"/>
      <c r="G167" s="210"/>
      <c r="H167" s="210"/>
      <c r="I167" s="210"/>
      <c r="J167" s="173"/>
      <c r="K167" s="173"/>
      <c r="L167" s="173"/>
      <c r="M167" s="173"/>
      <c r="N167" s="280"/>
      <c r="O167" s="210"/>
      <c r="P167" s="210"/>
      <c r="Q167" s="289">
        <v>10</v>
      </c>
      <c r="R167" s="145"/>
      <c r="S167" s="279"/>
      <c r="T167" s="108" t="s">
        <v>259</v>
      </c>
      <c r="U167" s="140" t="s">
        <v>1866</v>
      </c>
      <c r="V167" s="142"/>
      <c r="W167" s="142"/>
      <c r="X167" s="142"/>
      <c r="Y167" s="142"/>
      <c r="Z167" s="142"/>
      <c r="AA167" s="173"/>
      <c r="AB167" s="173"/>
      <c r="AC167" s="173"/>
      <c r="AD167" s="173"/>
      <c r="AE167" s="173"/>
      <c r="AF167" s="186"/>
      <c r="AG167" s="186"/>
      <c r="AH167" s="186"/>
      <c r="AI167" s="289">
        <v>14</v>
      </c>
      <c r="AJ167" s="145"/>
      <c r="AK167" s="186"/>
      <c r="AL167" s="211"/>
      <c r="AM167" s="211"/>
    </row>
    <row r="168" customHeight="1" spans="1:39">
      <c r="A168" s="208"/>
      <c r="B168" s="203"/>
      <c r="C168" s="108"/>
      <c r="D168" s="281" t="s">
        <v>1867</v>
      </c>
      <c r="E168" s="143"/>
      <c r="F168" s="281"/>
      <c r="G168" s="210"/>
      <c r="H168" s="210"/>
      <c r="I168" s="210"/>
      <c r="J168" s="173"/>
      <c r="K168" s="173"/>
      <c r="L168" s="173"/>
      <c r="M168" s="173"/>
      <c r="N168" s="280"/>
      <c r="O168" s="210"/>
      <c r="P168" s="210"/>
      <c r="Q168" s="289"/>
      <c r="R168" s="149"/>
      <c r="S168" s="279"/>
      <c r="T168" s="108"/>
      <c r="U168" s="281" t="s">
        <v>1868</v>
      </c>
      <c r="V168" s="142"/>
      <c r="W168" s="142"/>
      <c r="X168" s="142"/>
      <c r="Y168" s="142"/>
      <c r="Z168" s="142"/>
      <c r="AA168" s="173"/>
      <c r="AB168" s="173"/>
      <c r="AC168" s="173"/>
      <c r="AD168" s="173"/>
      <c r="AE168" s="173"/>
      <c r="AF168" s="186"/>
      <c r="AG168" s="186"/>
      <c r="AH168" s="186"/>
      <c r="AI168" s="289"/>
      <c r="AJ168" s="149"/>
      <c r="AK168" s="186"/>
      <c r="AL168" s="211"/>
      <c r="AM168" s="211"/>
    </row>
    <row r="169" ht="3.75" customHeight="1" spans="1:39">
      <c r="A169" s="208"/>
      <c r="B169" s="203"/>
      <c r="C169" s="108"/>
      <c r="D169" s="281"/>
      <c r="E169" s="143"/>
      <c r="F169" s="281"/>
      <c r="G169" s="210"/>
      <c r="H169" s="210"/>
      <c r="I169" s="210"/>
      <c r="J169" s="173"/>
      <c r="K169" s="173"/>
      <c r="L169" s="173"/>
      <c r="M169" s="173"/>
      <c r="N169" s="280"/>
      <c r="O169" s="210"/>
      <c r="P169" s="210"/>
      <c r="Q169" s="186"/>
      <c r="R169" s="108"/>
      <c r="S169" s="279"/>
      <c r="T169" s="108"/>
      <c r="U169" s="281"/>
      <c r="V169" s="142"/>
      <c r="W169" s="142"/>
      <c r="X169" s="142"/>
      <c r="Y169" s="142"/>
      <c r="Z169" s="142"/>
      <c r="AA169" s="173"/>
      <c r="AB169" s="173"/>
      <c r="AC169" s="173"/>
      <c r="AD169" s="173"/>
      <c r="AE169" s="173"/>
      <c r="AF169" s="186"/>
      <c r="AG169" s="186"/>
      <c r="AH169" s="186"/>
      <c r="AI169" s="186"/>
      <c r="AJ169" s="186"/>
      <c r="AK169" s="186"/>
      <c r="AL169" s="211"/>
      <c r="AM169" s="211"/>
    </row>
    <row r="170" customHeight="1" spans="1:39">
      <c r="A170" s="225"/>
      <c r="B170" s="203"/>
      <c r="C170" s="108" t="s">
        <v>192</v>
      </c>
      <c r="D170" s="140" t="s">
        <v>1869</v>
      </c>
      <c r="E170" s="143"/>
      <c r="F170" s="281"/>
      <c r="G170" s="210"/>
      <c r="H170" s="210"/>
      <c r="I170" s="210"/>
      <c r="J170" s="173"/>
      <c r="K170" s="173"/>
      <c r="L170" s="173"/>
      <c r="M170" s="173"/>
      <c r="N170" s="280"/>
      <c r="O170" s="210"/>
      <c r="P170" s="210"/>
      <c r="Q170" s="289">
        <v>11</v>
      </c>
      <c r="R170" s="145"/>
      <c r="S170" s="279"/>
      <c r="T170" s="108" t="s">
        <v>265</v>
      </c>
      <c r="U170" s="140" t="s">
        <v>1826</v>
      </c>
      <c r="V170" s="142"/>
      <c r="W170" s="142"/>
      <c r="X170" s="142"/>
      <c r="Y170" s="142"/>
      <c r="Z170" s="142"/>
      <c r="AA170" s="173"/>
      <c r="AB170" s="173"/>
      <c r="AC170" s="173"/>
      <c r="AD170" s="173"/>
      <c r="AE170" s="173"/>
      <c r="AF170" s="186"/>
      <c r="AG170" s="186"/>
      <c r="AH170" s="186"/>
      <c r="AI170" s="289">
        <v>15</v>
      </c>
      <c r="AJ170" s="145"/>
      <c r="AK170" s="186"/>
      <c r="AL170" s="211"/>
      <c r="AM170" s="211"/>
    </row>
    <row r="171" customHeight="1" spans="1:39">
      <c r="A171" s="208"/>
      <c r="B171" s="203"/>
      <c r="C171" s="108"/>
      <c r="D171" s="281" t="s">
        <v>1870</v>
      </c>
      <c r="E171" s="143"/>
      <c r="F171" s="281"/>
      <c r="G171" s="210"/>
      <c r="H171" s="210"/>
      <c r="I171" s="210"/>
      <c r="J171" s="173"/>
      <c r="K171" s="173"/>
      <c r="L171" s="173"/>
      <c r="M171" s="173"/>
      <c r="N171" s="280"/>
      <c r="O171" s="210"/>
      <c r="P171" s="210"/>
      <c r="Q171" s="289"/>
      <c r="R171" s="149"/>
      <c r="S171" s="279"/>
      <c r="T171" s="108"/>
      <c r="U171" s="281" t="s">
        <v>1040</v>
      </c>
      <c r="V171" s="142"/>
      <c r="W171" s="142"/>
      <c r="X171" s="142"/>
      <c r="Y171" s="142"/>
      <c r="Z171" s="142"/>
      <c r="AA171" s="173"/>
      <c r="AB171" s="173"/>
      <c r="AC171" s="173"/>
      <c r="AD171" s="173"/>
      <c r="AE171" s="173"/>
      <c r="AF171" s="186"/>
      <c r="AG171" s="186"/>
      <c r="AH171" s="186"/>
      <c r="AI171" s="289"/>
      <c r="AJ171" s="149"/>
      <c r="AK171" s="186"/>
      <c r="AL171" s="211"/>
      <c r="AM171" s="211"/>
    </row>
    <row r="172" ht="3.75" customHeight="1" spans="1:39">
      <c r="A172" s="208"/>
      <c r="B172" s="203"/>
      <c r="C172" s="108"/>
      <c r="D172" s="281"/>
      <c r="E172" s="143"/>
      <c r="F172" s="281"/>
      <c r="G172" s="210"/>
      <c r="H172" s="210"/>
      <c r="I172" s="210"/>
      <c r="J172" s="173"/>
      <c r="K172" s="173"/>
      <c r="L172" s="173"/>
      <c r="M172" s="173"/>
      <c r="N172" s="280"/>
      <c r="O172" s="210"/>
      <c r="P172" s="210"/>
      <c r="Q172" s="186"/>
      <c r="R172" s="108"/>
      <c r="S172" s="279"/>
      <c r="T172" s="108"/>
      <c r="U172" s="281"/>
      <c r="V172" s="142"/>
      <c r="W172" s="142"/>
      <c r="X172" s="142"/>
      <c r="Y172" s="142"/>
      <c r="Z172" s="142"/>
      <c r="AA172" s="173"/>
      <c r="AB172" s="173"/>
      <c r="AC172" s="173"/>
      <c r="AD172" s="173"/>
      <c r="AE172" s="173"/>
      <c r="AF172" s="186"/>
      <c r="AG172" s="186"/>
      <c r="AH172" s="186"/>
      <c r="AI172" s="186"/>
      <c r="AJ172" s="186"/>
      <c r="AK172" s="186"/>
      <c r="AL172" s="211"/>
      <c r="AM172" s="211"/>
    </row>
    <row r="173" customHeight="1" spans="1:39">
      <c r="A173" s="208"/>
      <c r="B173" s="203"/>
      <c r="C173" s="108" t="s">
        <v>253</v>
      </c>
      <c r="D173" s="140" t="s">
        <v>1871</v>
      </c>
      <c r="E173" s="143"/>
      <c r="F173" s="281"/>
      <c r="G173" s="210"/>
      <c r="H173" s="210"/>
      <c r="I173" s="210"/>
      <c r="J173" s="173"/>
      <c r="K173" s="173"/>
      <c r="L173" s="173"/>
      <c r="M173" s="173"/>
      <c r="N173" s="280"/>
      <c r="O173" s="210"/>
      <c r="P173" s="210"/>
      <c r="Q173" s="289">
        <v>12</v>
      </c>
      <c r="R173" s="145"/>
      <c r="S173" s="279"/>
      <c r="U173" s="307"/>
      <c r="V173" s="307"/>
      <c r="W173" s="307"/>
      <c r="X173" s="307"/>
      <c r="Y173" s="307"/>
      <c r="Z173" s="307"/>
      <c r="AA173" s="307"/>
      <c r="AB173" s="307"/>
      <c r="AC173" s="307"/>
      <c r="AD173" s="307"/>
      <c r="AE173" s="307"/>
      <c r="AF173" s="186"/>
      <c r="AG173" s="186"/>
      <c r="AH173" s="186"/>
      <c r="AI173" s="173"/>
      <c r="AJ173" s="194"/>
      <c r="AK173" s="186"/>
      <c r="AL173" s="211"/>
      <c r="AM173" s="211"/>
    </row>
    <row r="174" customHeight="1" spans="1:39">
      <c r="A174" s="208"/>
      <c r="B174" s="203"/>
      <c r="C174" s="108"/>
      <c r="D174" s="281" t="s">
        <v>1872</v>
      </c>
      <c r="E174" s="143"/>
      <c r="F174" s="281"/>
      <c r="G174" s="210"/>
      <c r="H174" s="210"/>
      <c r="I174" s="210"/>
      <c r="J174" s="173"/>
      <c r="K174" s="173"/>
      <c r="L174" s="173"/>
      <c r="M174" s="173"/>
      <c r="N174" s="280"/>
      <c r="O174" s="210"/>
      <c r="P174" s="210"/>
      <c r="Q174" s="289"/>
      <c r="R174" s="149"/>
      <c r="S174" s="279"/>
      <c r="Z174" s="142"/>
      <c r="AA174" s="173"/>
      <c r="AB174" s="173"/>
      <c r="AC174" s="173"/>
      <c r="AD174" s="173"/>
      <c r="AE174" s="173"/>
      <c r="AF174" s="186"/>
      <c r="AG174" s="186"/>
      <c r="AH174" s="186"/>
      <c r="AI174" s="173"/>
      <c r="AJ174" s="194"/>
      <c r="AK174" s="186"/>
      <c r="AL174" s="211"/>
      <c r="AM174" s="211"/>
    </row>
    <row r="175" ht="3.75" customHeight="1" spans="1:39">
      <c r="A175" s="208"/>
      <c r="B175" s="203"/>
      <c r="C175" s="108"/>
      <c r="D175" s="281"/>
      <c r="E175" s="143"/>
      <c r="F175" s="281"/>
      <c r="G175" s="210"/>
      <c r="H175" s="210"/>
      <c r="I175" s="210"/>
      <c r="J175" s="173"/>
      <c r="K175" s="173"/>
      <c r="L175" s="173"/>
      <c r="M175" s="173"/>
      <c r="N175" s="280"/>
      <c r="O175" s="210"/>
      <c r="P175" s="210"/>
      <c r="Q175" s="186"/>
      <c r="R175" s="108"/>
      <c r="S175" s="279"/>
      <c r="T175" s="108"/>
      <c r="U175" s="281"/>
      <c r="V175" s="142"/>
      <c r="W175" s="142"/>
      <c r="X175" s="142"/>
      <c r="Y175" s="142"/>
      <c r="Z175" s="142"/>
      <c r="AA175" s="173"/>
      <c r="AB175" s="173"/>
      <c r="AC175" s="173"/>
      <c r="AD175" s="173"/>
      <c r="AE175" s="173"/>
      <c r="AF175" s="186"/>
      <c r="AG175" s="186"/>
      <c r="AH175" s="186"/>
      <c r="AI175" s="186"/>
      <c r="AJ175" s="186"/>
      <c r="AK175" s="186"/>
      <c r="AL175" s="211"/>
      <c r="AM175" s="211"/>
    </row>
    <row r="176" customHeight="1" spans="1:39">
      <c r="A176" s="268"/>
      <c r="B176" s="218"/>
      <c r="C176" s="163"/>
      <c r="D176" s="169"/>
      <c r="E176" s="167"/>
      <c r="F176" s="297"/>
      <c r="G176" s="298"/>
      <c r="H176" s="298"/>
      <c r="I176" s="298"/>
      <c r="J176" s="299"/>
      <c r="K176" s="299"/>
      <c r="L176" s="299"/>
      <c r="M176" s="299"/>
      <c r="N176" s="300"/>
      <c r="O176" s="298"/>
      <c r="P176" s="298"/>
      <c r="Q176" s="221"/>
      <c r="R176" s="221"/>
      <c r="S176" s="301"/>
      <c r="T176" s="163"/>
      <c r="U176" s="221"/>
      <c r="V176" s="221"/>
      <c r="W176" s="221"/>
      <c r="X176" s="221"/>
      <c r="Y176" s="221"/>
      <c r="Z176" s="221"/>
      <c r="AA176" s="221"/>
      <c r="AB176" s="221"/>
      <c r="AC176" s="221"/>
      <c r="AD176" s="221"/>
      <c r="AE176" s="221"/>
      <c r="AF176" s="221"/>
      <c r="AG176" s="221"/>
      <c r="AH176" s="221"/>
      <c r="AI176" s="220"/>
      <c r="AJ176" s="222"/>
      <c r="AK176" s="220"/>
      <c r="AL176" s="211"/>
      <c r="AM176" s="211"/>
    </row>
    <row r="177" customHeight="1" spans="1:39">
      <c r="A177" s="208"/>
      <c r="B177" s="203"/>
      <c r="C177" s="108"/>
      <c r="D177" s="140"/>
      <c r="E177" s="143"/>
      <c r="F177" s="281"/>
      <c r="G177" s="210"/>
      <c r="H177" s="210"/>
      <c r="I177" s="210"/>
      <c r="J177" s="173"/>
      <c r="K177" s="173"/>
      <c r="L177" s="173"/>
      <c r="M177" s="173"/>
      <c r="N177" s="280"/>
      <c r="O177" s="210"/>
      <c r="P177" s="210"/>
      <c r="Q177" s="186"/>
      <c r="R177" s="186"/>
      <c r="S177" s="279"/>
      <c r="T177" s="108"/>
      <c r="U177" s="186"/>
      <c r="V177" s="186"/>
      <c r="W177" s="186"/>
      <c r="X177" s="186"/>
      <c r="Y177" s="186"/>
      <c r="Z177" s="186"/>
      <c r="AA177" s="186"/>
      <c r="AB177" s="186"/>
      <c r="AC177" s="186"/>
      <c r="AD177" s="186"/>
      <c r="AE177" s="186"/>
      <c r="AF177" s="186"/>
      <c r="AG177" s="186"/>
      <c r="AH177" s="186"/>
      <c r="AI177" s="186"/>
      <c r="AJ177" s="194"/>
      <c r="AK177" s="186"/>
      <c r="AL177" s="211"/>
      <c r="AM177" s="211"/>
    </row>
    <row r="178" s="177" customFormat="1" customHeight="1" spans="1:39">
      <c r="A178" s="4049" t="s">
        <v>1873</v>
      </c>
      <c r="B178" s="186"/>
      <c r="C178" s="206" t="s">
        <v>1874</v>
      </c>
      <c r="D178" s="186"/>
      <c r="E178" s="186"/>
      <c r="F178" s="186"/>
      <c r="G178" s="186"/>
      <c r="H178" s="186"/>
      <c r="I178" s="186"/>
      <c r="J178" s="186"/>
      <c r="K178" s="186"/>
      <c r="L178" s="186"/>
      <c r="M178" s="186"/>
      <c r="N178" s="186"/>
      <c r="O178" s="186"/>
      <c r="P178" s="186"/>
      <c r="Q178" s="186"/>
      <c r="R178" s="206"/>
      <c r="S178" s="206"/>
      <c r="T178" s="206"/>
      <c r="U178" s="140"/>
      <c r="V178" s="140"/>
      <c r="W178" s="140"/>
      <c r="X178" s="140"/>
      <c r="Y178" s="140"/>
      <c r="Z178" s="140"/>
      <c r="AA178" s="140"/>
      <c r="AB178" s="140"/>
      <c r="AC178" s="140"/>
      <c r="AD178" s="140"/>
      <c r="AE178" s="140"/>
      <c r="AF178" s="140"/>
      <c r="AG178" s="140"/>
      <c r="AH178" s="140"/>
      <c r="AI178" s="140"/>
      <c r="AJ178" s="140"/>
      <c r="AK178" s="140"/>
      <c r="AL178" s="140"/>
      <c r="AM178" s="186"/>
    </row>
    <row r="179" s="177" customFormat="1" customHeight="1" spans="1:39">
      <c r="A179" s="187"/>
      <c r="B179" s="186"/>
      <c r="C179" s="207" t="s">
        <v>1875</v>
      </c>
      <c r="D179" s="186"/>
      <c r="E179" s="186"/>
      <c r="F179" s="186"/>
      <c r="G179" s="186"/>
      <c r="H179" s="186"/>
      <c r="I179" s="186"/>
      <c r="J179" s="186"/>
      <c r="K179" s="186"/>
      <c r="L179" s="186"/>
      <c r="M179" s="186"/>
      <c r="N179" s="186"/>
      <c r="O179" s="186"/>
      <c r="P179" s="186"/>
      <c r="Q179" s="186"/>
      <c r="R179" s="206"/>
      <c r="S179" s="206"/>
      <c r="T179" s="206"/>
      <c r="U179" s="140"/>
      <c r="V179" s="140"/>
      <c r="W179" s="140"/>
      <c r="X179" s="140"/>
      <c r="Y179" s="140"/>
      <c r="Z179" s="140"/>
      <c r="AA179" s="140"/>
      <c r="AB179" s="140"/>
      <c r="AC179" s="140"/>
      <c r="AD179" s="140"/>
      <c r="AE179" s="140"/>
      <c r="AF179" s="140"/>
      <c r="AG179" s="140"/>
      <c r="AH179" s="140"/>
      <c r="AI179" s="140"/>
      <c r="AJ179" s="140"/>
      <c r="AK179" s="140"/>
      <c r="AL179" s="140"/>
      <c r="AM179" s="186"/>
    </row>
    <row r="180" ht="6" customHeight="1" spans="1:39">
      <c r="A180" s="208"/>
      <c r="B180" s="203"/>
      <c r="C180" s="211"/>
      <c r="D180" s="211"/>
      <c r="E180" s="211"/>
      <c r="F180" s="211"/>
      <c r="G180" s="211"/>
      <c r="H180" s="211"/>
      <c r="I180" s="211"/>
      <c r="J180" s="211"/>
      <c r="K180" s="211"/>
      <c r="L180" s="211"/>
      <c r="M180" s="211"/>
      <c r="N180" s="211"/>
      <c r="O180" s="211"/>
      <c r="P180" s="211"/>
      <c r="Q180" s="228"/>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row>
    <row r="181" spans="1:39">
      <c r="C181" s="206"/>
      <c r="Q181" s="315" t="s">
        <v>1876</v>
      </c>
      <c r="R181" s="315"/>
      <c r="S181" s="315"/>
      <c r="U181" s="315" t="s">
        <v>1877</v>
      </c>
      <c r="V181" s="315"/>
      <c r="W181" s="315"/>
      <c r="X181" s="177"/>
      <c r="Z181" s="315" t="s">
        <v>1878</v>
      </c>
      <c r="AA181" s="315"/>
      <c r="AB181" s="315"/>
    </row>
    <row r="182" spans="1:39">
      <c r="C182" s="207"/>
      <c r="Q182" s="316" t="s">
        <v>1879</v>
      </c>
      <c r="R182" s="316"/>
      <c r="S182" s="316"/>
      <c r="U182" s="316" t="s">
        <v>1880</v>
      </c>
      <c r="V182" s="316"/>
      <c r="W182" s="316"/>
      <c r="Z182" s="316" t="s">
        <v>1881</v>
      </c>
      <c r="AA182" s="316"/>
      <c r="AB182" s="316"/>
    </row>
    <row r="183" ht="3" customHeight="1" spans="1:39">
      <c r="C183" s="207"/>
    </row>
    <row r="184" ht="15" customHeight="1" spans="1:39">
      <c r="Q184" s="177"/>
      <c r="R184" s="315">
        <v>1</v>
      </c>
      <c r="U184" s="177"/>
      <c r="V184" s="315">
        <v>2</v>
      </c>
      <c r="Z184" s="177"/>
      <c r="AA184" s="315">
        <v>3</v>
      </c>
      <c r="AI184" s="206"/>
      <c r="AJ184" s="206"/>
      <c r="AK184" s="186"/>
    </row>
    <row r="185" customHeight="1" spans="1:39">
      <c r="A185" s="208"/>
      <c r="B185" s="203"/>
      <c r="C185" s="108" t="s">
        <v>145</v>
      </c>
      <c r="D185" s="140" t="s">
        <v>1882</v>
      </c>
      <c r="E185" s="143"/>
      <c r="F185" s="281"/>
      <c r="G185" s="210"/>
      <c r="H185" s="210"/>
      <c r="I185" s="210"/>
      <c r="J185" s="173"/>
      <c r="K185" s="173"/>
      <c r="L185" s="173"/>
      <c r="M185" s="173"/>
      <c r="N185" s="280"/>
      <c r="O185" s="317">
        <v>370116</v>
      </c>
      <c r="P185" s="317"/>
      <c r="Q185" s="144"/>
      <c r="R185" s="106"/>
      <c r="S185" s="279"/>
      <c r="T185" s="108"/>
      <c r="U185" s="144"/>
      <c r="V185" s="106"/>
      <c r="W185" s="281"/>
      <c r="X185" s="142"/>
      <c r="Y185" s="142"/>
      <c r="Z185" s="144"/>
      <c r="AA185" s="106"/>
      <c r="AB185" s="281"/>
      <c r="AC185" s="173"/>
      <c r="AD185" s="173"/>
      <c r="AE185" s="173"/>
      <c r="AF185" s="186"/>
      <c r="AG185" s="186"/>
      <c r="AH185" s="186"/>
      <c r="AI185" s="150"/>
      <c r="AJ185" s="194"/>
      <c r="AK185" s="186"/>
      <c r="AL185" s="211"/>
      <c r="AM185" s="211"/>
    </row>
    <row r="186" customHeight="1" spans="1:39">
      <c r="A186" s="208"/>
      <c r="B186" s="203"/>
      <c r="C186" s="108"/>
      <c r="D186" s="281" t="s">
        <v>1883</v>
      </c>
      <c r="E186" s="143"/>
      <c r="F186" s="281"/>
      <c r="G186" s="210"/>
      <c r="H186" s="210"/>
      <c r="I186" s="210"/>
      <c r="J186" s="173"/>
      <c r="K186" s="173"/>
      <c r="L186" s="173"/>
      <c r="M186" s="173"/>
      <c r="N186" s="280"/>
      <c r="O186" s="317"/>
      <c r="P186" s="317"/>
      <c r="Q186" s="144"/>
      <c r="R186" s="112"/>
      <c r="S186" s="279"/>
      <c r="T186" s="108"/>
      <c r="U186" s="144"/>
      <c r="V186" s="112"/>
      <c r="W186" s="281"/>
      <c r="X186" s="142"/>
      <c r="Y186" s="142"/>
      <c r="Z186" s="144"/>
      <c r="AA186" s="112"/>
      <c r="AB186" s="281"/>
      <c r="AC186" s="173"/>
      <c r="AD186" s="173"/>
      <c r="AE186" s="173"/>
      <c r="AF186" s="186"/>
      <c r="AG186" s="186"/>
      <c r="AH186" s="186"/>
      <c r="AI186" s="150"/>
      <c r="AJ186" s="194"/>
      <c r="AK186" s="186"/>
      <c r="AL186" s="211"/>
      <c r="AM186" s="211"/>
    </row>
    <row r="187" ht="3.75" customHeight="1" spans="1:39">
      <c r="A187" s="208"/>
      <c r="B187" s="203"/>
      <c r="C187" s="108"/>
      <c r="D187" s="281"/>
      <c r="E187" s="143"/>
      <c r="F187" s="281"/>
      <c r="G187" s="210"/>
      <c r="H187" s="210"/>
      <c r="I187" s="210"/>
      <c r="J187" s="173"/>
      <c r="K187" s="173"/>
      <c r="L187" s="173"/>
      <c r="M187" s="173"/>
      <c r="N187" s="280"/>
      <c r="O187" s="210"/>
      <c r="P187" s="210"/>
      <c r="Q187" s="186"/>
      <c r="R187" s="108"/>
      <c r="S187" s="279"/>
      <c r="T187" s="108"/>
      <c r="U187" s="186"/>
      <c r="V187" s="108"/>
      <c r="W187" s="281"/>
      <c r="X187" s="305"/>
      <c r="Y187" s="305"/>
      <c r="Z187" s="186"/>
      <c r="AA187" s="108"/>
      <c r="AB187" s="281"/>
      <c r="AC187" s="173"/>
      <c r="AD187" s="173"/>
      <c r="AE187" s="173"/>
      <c r="AF187" s="211"/>
      <c r="AG187" s="211"/>
      <c r="AH187" s="211"/>
      <c r="AI187" s="186"/>
      <c r="AJ187" s="186"/>
      <c r="AK187" s="186"/>
      <c r="AL187" s="211"/>
      <c r="AM187" s="211"/>
    </row>
    <row r="188" customHeight="1" spans="1:39">
      <c r="A188" s="225"/>
      <c r="B188" s="203"/>
      <c r="C188" s="108" t="s">
        <v>149</v>
      </c>
      <c r="D188" s="140" t="s">
        <v>1630</v>
      </c>
      <c r="E188" s="143"/>
      <c r="F188" s="281"/>
      <c r="G188" s="210"/>
      <c r="H188" s="210"/>
      <c r="I188" s="210"/>
      <c r="J188" s="173"/>
      <c r="K188" s="173"/>
      <c r="L188" s="173"/>
      <c r="M188" s="173"/>
      <c r="N188" s="280"/>
      <c r="O188" s="317">
        <v>370117</v>
      </c>
      <c r="P188" s="317"/>
      <c r="Q188" s="144"/>
      <c r="R188" s="106"/>
      <c r="S188" s="279"/>
      <c r="T188" s="108"/>
      <c r="U188" s="144"/>
      <c r="V188" s="106"/>
      <c r="W188" s="281"/>
      <c r="X188" s="142"/>
      <c r="Y188" s="142"/>
      <c r="Z188" s="144"/>
      <c r="AA188" s="106"/>
      <c r="AB188" s="281"/>
      <c r="AC188" s="173"/>
      <c r="AD188" s="173"/>
      <c r="AE188" s="173"/>
      <c r="AF188" s="186"/>
      <c r="AG188" s="186"/>
      <c r="AH188" s="186"/>
      <c r="AI188" s="150"/>
      <c r="AJ188" s="194"/>
      <c r="AK188" s="186"/>
      <c r="AL188" s="211"/>
      <c r="AM188" s="211"/>
    </row>
    <row r="189" customHeight="1" spans="1:39">
      <c r="A189" s="208"/>
      <c r="B189" s="203"/>
      <c r="C189" s="108"/>
      <c r="D189" s="281" t="s">
        <v>1884</v>
      </c>
      <c r="E189" s="143"/>
      <c r="F189" s="281"/>
      <c r="G189" s="210"/>
      <c r="H189" s="210"/>
      <c r="I189" s="210"/>
      <c r="J189" s="173"/>
      <c r="K189" s="173"/>
      <c r="L189" s="173"/>
      <c r="M189" s="173"/>
      <c r="N189" s="280"/>
      <c r="O189" s="317"/>
      <c r="P189" s="317"/>
      <c r="Q189" s="144"/>
      <c r="R189" s="112"/>
      <c r="S189" s="279"/>
      <c r="T189" s="108"/>
      <c r="U189" s="144"/>
      <c r="V189" s="112"/>
      <c r="W189" s="281"/>
      <c r="X189" s="142"/>
      <c r="Y189" s="142"/>
      <c r="Z189" s="144"/>
      <c r="AA189" s="112"/>
      <c r="AB189" s="281"/>
      <c r="AC189" s="173"/>
      <c r="AD189" s="173"/>
      <c r="AE189" s="173"/>
      <c r="AF189" s="186"/>
      <c r="AG189" s="186"/>
      <c r="AH189" s="186"/>
      <c r="AI189" s="150"/>
      <c r="AJ189" s="194"/>
      <c r="AK189" s="186"/>
      <c r="AL189" s="211"/>
      <c r="AM189" s="211"/>
    </row>
    <row r="190" ht="3.75" customHeight="1" spans="1:39">
      <c r="A190" s="208"/>
      <c r="B190" s="203"/>
      <c r="C190" s="108"/>
      <c r="D190" s="281"/>
      <c r="E190" s="143"/>
      <c r="F190" s="281"/>
      <c r="G190" s="210"/>
      <c r="H190" s="210"/>
      <c r="I190" s="210"/>
      <c r="J190" s="173"/>
      <c r="K190" s="173"/>
      <c r="L190" s="173"/>
      <c r="M190" s="173"/>
      <c r="N190" s="280"/>
      <c r="O190" s="210"/>
      <c r="P190" s="210"/>
      <c r="Q190" s="186"/>
      <c r="R190" s="108"/>
      <c r="S190" s="279"/>
      <c r="T190" s="108"/>
      <c r="U190" s="186"/>
      <c r="V190" s="108"/>
      <c r="W190" s="281"/>
      <c r="X190" s="142"/>
      <c r="Y190" s="142"/>
      <c r="Z190" s="186"/>
      <c r="AA190" s="108"/>
      <c r="AB190" s="281"/>
      <c r="AC190" s="173"/>
      <c r="AD190" s="173"/>
      <c r="AE190" s="173"/>
      <c r="AF190" s="186"/>
      <c r="AG190" s="186"/>
      <c r="AH190" s="186"/>
      <c r="AI190" s="186"/>
      <c r="AJ190" s="186"/>
      <c r="AK190" s="186"/>
      <c r="AL190" s="211"/>
      <c r="AM190" s="211"/>
    </row>
    <row r="191" customHeight="1" spans="1:39">
      <c r="A191" s="225"/>
      <c r="B191" s="203"/>
      <c r="C191" s="108" t="s">
        <v>192</v>
      </c>
      <c r="D191" s="140" t="s">
        <v>1885</v>
      </c>
      <c r="E191" s="143"/>
      <c r="F191" s="281"/>
      <c r="G191" s="210"/>
      <c r="H191" s="210"/>
      <c r="I191" s="210"/>
      <c r="J191" s="173"/>
      <c r="K191" s="173"/>
      <c r="L191" s="173"/>
      <c r="M191" s="173"/>
      <c r="N191" s="280"/>
      <c r="O191" s="317">
        <v>370118</v>
      </c>
      <c r="P191" s="317"/>
      <c r="Q191" s="144"/>
      <c r="R191" s="106"/>
      <c r="S191" s="279"/>
      <c r="T191" s="108"/>
      <c r="U191" s="144"/>
      <c r="V191" s="106"/>
      <c r="W191" s="281"/>
      <c r="X191" s="142"/>
      <c r="Y191" s="142"/>
      <c r="Z191" s="144"/>
      <c r="AA191" s="106"/>
      <c r="AB191" s="281"/>
      <c r="AC191" s="173"/>
      <c r="AD191" s="173"/>
      <c r="AE191" s="173"/>
      <c r="AF191" s="186"/>
      <c r="AG191" s="186"/>
      <c r="AH191" s="186"/>
      <c r="AI191" s="150"/>
      <c r="AJ191" s="194"/>
      <c r="AK191" s="186"/>
      <c r="AL191" s="211"/>
      <c r="AM191" s="211"/>
    </row>
    <row r="192" customHeight="1" spans="1:39">
      <c r="A192" s="208"/>
      <c r="B192" s="203"/>
      <c r="C192" s="108"/>
      <c r="D192" s="281" t="s">
        <v>1886</v>
      </c>
      <c r="E192" s="143"/>
      <c r="F192" s="281"/>
      <c r="G192" s="210"/>
      <c r="H192" s="210"/>
      <c r="I192" s="210"/>
      <c r="J192" s="173"/>
      <c r="K192" s="173"/>
      <c r="L192" s="173"/>
      <c r="M192" s="173"/>
      <c r="N192" s="280"/>
      <c r="O192" s="317"/>
      <c r="P192" s="317"/>
      <c r="Q192" s="144"/>
      <c r="R192" s="112"/>
      <c r="S192" s="279"/>
      <c r="T192" s="108"/>
      <c r="U192" s="144"/>
      <c r="V192" s="112"/>
      <c r="W192" s="281"/>
      <c r="X192" s="142"/>
      <c r="Y192" s="142"/>
      <c r="Z192" s="144"/>
      <c r="AA192" s="112"/>
      <c r="AB192" s="281"/>
      <c r="AC192" s="173"/>
      <c r="AD192" s="173"/>
      <c r="AE192" s="173"/>
      <c r="AF192" s="186"/>
      <c r="AG192" s="186"/>
      <c r="AH192" s="186"/>
      <c r="AI192" s="150"/>
      <c r="AJ192" s="194"/>
      <c r="AK192" s="186"/>
      <c r="AL192" s="211"/>
      <c r="AM192" s="211"/>
    </row>
    <row r="193" ht="3.75" customHeight="1" spans="1:39">
      <c r="A193" s="208"/>
      <c r="B193" s="203"/>
      <c r="C193" s="108"/>
      <c r="D193" s="281"/>
      <c r="E193" s="143"/>
      <c r="F193" s="281"/>
      <c r="G193" s="210"/>
      <c r="H193" s="210"/>
      <c r="I193" s="210"/>
      <c r="J193" s="173"/>
      <c r="K193" s="173"/>
      <c r="L193" s="173"/>
      <c r="M193" s="173"/>
      <c r="N193" s="280"/>
      <c r="O193" s="210"/>
      <c r="P193" s="210"/>
      <c r="Q193" s="173"/>
      <c r="R193" s="227"/>
      <c r="S193" s="279"/>
      <c r="T193" s="108"/>
      <c r="U193" s="173"/>
      <c r="V193" s="227"/>
      <c r="W193" s="281"/>
      <c r="X193" s="142"/>
      <c r="Y193" s="142"/>
      <c r="Z193" s="173"/>
      <c r="AA193" s="227"/>
      <c r="AB193" s="281"/>
      <c r="AC193" s="173"/>
      <c r="AD193" s="173"/>
      <c r="AE193" s="173"/>
      <c r="AF193" s="186"/>
      <c r="AG193" s="186"/>
      <c r="AH193" s="186"/>
      <c r="AI193" s="150"/>
      <c r="AJ193" s="194"/>
      <c r="AK193" s="186"/>
      <c r="AL193" s="211"/>
      <c r="AM193" s="211"/>
    </row>
    <row r="194" customHeight="1" spans="1:39">
      <c r="A194" s="208"/>
      <c r="B194" s="203"/>
      <c r="C194" s="108" t="s">
        <v>253</v>
      </c>
      <c r="D194" s="140" t="s">
        <v>1887</v>
      </c>
      <c r="E194" s="143"/>
      <c r="F194" s="281"/>
      <c r="G194" s="210"/>
      <c r="H194" s="210"/>
      <c r="I194" s="210"/>
      <c r="J194" s="173"/>
      <c r="K194" s="173"/>
      <c r="L194" s="173"/>
      <c r="M194" s="173"/>
      <c r="N194" s="280"/>
      <c r="O194" s="210"/>
      <c r="P194" s="210"/>
      <c r="Q194" s="173"/>
      <c r="R194" s="227"/>
      <c r="S194" s="279"/>
      <c r="T194" s="108"/>
      <c r="U194" s="173"/>
      <c r="V194" s="227"/>
      <c r="W194" s="281"/>
      <c r="X194" s="142"/>
      <c r="Y194" s="142"/>
      <c r="Z194" s="173"/>
      <c r="AA194" s="227"/>
      <c r="AB194" s="281"/>
      <c r="AC194" s="173"/>
      <c r="AD194" s="173"/>
      <c r="AE194" s="173"/>
      <c r="AF194" s="186"/>
      <c r="AG194" s="186"/>
      <c r="AH194" s="186"/>
      <c r="AI194" s="150"/>
      <c r="AJ194" s="194"/>
      <c r="AK194" s="186"/>
      <c r="AL194" s="211"/>
      <c r="AM194" s="211"/>
    </row>
    <row r="195" customHeight="1" spans="1:39">
      <c r="A195" s="208"/>
      <c r="B195" s="203"/>
      <c r="C195" s="108"/>
      <c r="D195" s="281" t="s">
        <v>1888</v>
      </c>
      <c r="E195" s="143"/>
      <c r="F195" s="281"/>
      <c r="G195" s="210"/>
      <c r="H195" s="210"/>
      <c r="I195" s="210"/>
      <c r="J195" s="173"/>
      <c r="K195" s="173"/>
      <c r="L195" s="173"/>
      <c r="M195" s="173"/>
      <c r="N195" s="280"/>
      <c r="O195" s="210"/>
      <c r="P195" s="210"/>
      <c r="Q195" s="173"/>
      <c r="R195" s="227"/>
      <c r="S195" s="279"/>
      <c r="T195" s="108"/>
      <c r="U195" s="173"/>
      <c r="V195" s="227"/>
      <c r="W195" s="281"/>
      <c r="X195" s="142"/>
      <c r="Y195" s="142"/>
      <c r="Z195" s="173"/>
      <c r="AA195" s="227"/>
      <c r="AB195" s="281"/>
      <c r="AC195" s="173"/>
      <c r="AD195" s="173"/>
      <c r="AE195" s="173"/>
      <c r="AF195" s="186"/>
      <c r="AG195" s="186"/>
      <c r="AH195" s="186"/>
      <c r="AI195" s="150"/>
      <c r="AJ195" s="194"/>
      <c r="AK195" s="186"/>
      <c r="AL195" s="211"/>
      <c r="AM195" s="211"/>
    </row>
    <row r="196" ht="3.75" customHeight="1" spans="1:39">
      <c r="A196" s="208"/>
      <c r="B196" s="203"/>
      <c r="C196" s="108"/>
      <c r="D196" s="281"/>
      <c r="E196" s="143"/>
      <c r="F196" s="281"/>
      <c r="G196" s="210"/>
      <c r="H196" s="210"/>
      <c r="I196" s="210"/>
      <c r="J196" s="173"/>
      <c r="K196" s="173"/>
      <c r="L196" s="173"/>
      <c r="M196" s="173"/>
      <c r="N196" s="280"/>
      <c r="O196" s="210"/>
      <c r="P196" s="210"/>
      <c r="Q196" s="173"/>
      <c r="R196" s="227"/>
      <c r="S196" s="279"/>
      <c r="T196" s="108"/>
      <c r="U196" s="173"/>
      <c r="V196" s="227"/>
      <c r="W196" s="281"/>
      <c r="X196" s="142"/>
      <c r="Y196" s="142"/>
      <c r="Z196" s="173"/>
      <c r="AA196" s="227"/>
      <c r="AB196" s="281"/>
      <c r="AC196" s="173"/>
      <c r="AD196" s="173"/>
      <c r="AE196" s="173"/>
      <c r="AF196" s="186"/>
      <c r="AG196" s="186"/>
      <c r="AH196" s="186"/>
      <c r="AI196" s="150"/>
      <c r="AJ196" s="194"/>
      <c r="AK196" s="186"/>
      <c r="AL196" s="211"/>
      <c r="AM196" s="211"/>
    </row>
    <row r="197" customHeight="1" spans="1:39">
      <c r="A197" s="208"/>
      <c r="B197" s="203"/>
      <c r="C197" s="108"/>
      <c r="D197" s="159" t="s">
        <v>1889</v>
      </c>
      <c r="E197" s="92" t="s">
        <v>1890</v>
      </c>
      <c r="F197" s="281"/>
      <c r="G197" s="210"/>
      <c r="H197" s="210"/>
      <c r="I197" s="210"/>
      <c r="J197" s="173"/>
      <c r="K197" s="173"/>
      <c r="L197" s="173"/>
      <c r="M197" s="173"/>
      <c r="N197" s="280"/>
      <c r="O197" s="317">
        <v>370119</v>
      </c>
      <c r="P197" s="317"/>
      <c r="Q197" s="144"/>
      <c r="R197" s="106"/>
      <c r="S197" s="279"/>
      <c r="T197" s="108"/>
      <c r="U197" s="144"/>
      <c r="V197" s="106"/>
      <c r="W197" s="281"/>
      <c r="X197" s="142"/>
      <c r="Y197" s="142"/>
      <c r="Z197" s="144"/>
      <c r="AA197" s="106"/>
      <c r="AB197" s="281"/>
      <c r="AC197" s="173"/>
      <c r="AD197" s="173"/>
      <c r="AE197" s="173"/>
      <c r="AF197" s="186"/>
      <c r="AG197" s="186"/>
      <c r="AH197" s="186"/>
      <c r="AI197" s="150"/>
      <c r="AJ197" s="194"/>
      <c r="AK197" s="186"/>
      <c r="AL197" s="211"/>
      <c r="AM197" s="211"/>
    </row>
    <row r="198" customHeight="1" spans="1:39">
      <c r="A198" s="208"/>
      <c r="B198" s="203"/>
      <c r="C198" s="108"/>
      <c r="D198" s="318"/>
      <c r="E198" s="281" t="s">
        <v>1891</v>
      </c>
      <c r="F198" s="281"/>
      <c r="G198" s="210"/>
      <c r="H198" s="210"/>
      <c r="I198" s="210"/>
      <c r="J198" s="173"/>
      <c r="K198" s="173"/>
      <c r="L198" s="173"/>
      <c r="M198" s="173"/>
      <c r="N198" s="280"/>
      <c r="O198" s="317"/>
      <c r="P198" s="317"/>
      <c r="Q198" s="144"/>
      <c r="R198" s="112"/>
      <c r="S198" s="279"/>
      <c r="T198" s="108"/>
      <c r="U198" s="144"/>
      <c r="V198" s="112"/>
      <c r="W198" s="281"/>
      <c r="X198" s="142"/>
      <c r="Y198" s="142"/>
      <c r="Z198" s="144"/>
      <c r="AA198" s="112"/>
      <c r="AB198" s="281"/>
      <c r="AC198" s="173"/>
      <c r="AD198" s="173"/>
      <c r="AE198" s="173"/>
      <c r="AF198" s="186"/>
      <c r="AG198" s="186"/>
      <c r="AH198" s="186"/>
      <c r="AI198" s="150"/>
      <c r="AJ198" s="194"/>
      <c r="AK198" s="186"/>
      <c r="AL198" s="211"/>
      <c r="AM198" s="211"/>
    </row>
    <row r="199" ht="5.25" customHeight="1" spans="1:39">
      <c r="A199" s="208"/>
      <c r="B199" s="203"/>
      <c r="C199" s="108"/>
      <c r="D199" s="318"/>
      <c r="E199" s="143"/>
      <c r="F199" s="281"/>
      <c r="G199" s="210"/>
      <c r="H199" s="210"/>
      <c r="I199" s="210"/>
      <c r="J199" s="173"/>
      <c r="K199" s="173"/>
      <c r="L199" s="173"/>
      <c r="M199" s="173"/>
      <c r="N199" s="280"/>
      <c r="O199" s="210"/>
      <c r="P199" s="210"/>
      <c r="Q199" s="173"/>
      <c r="R199" s="108"/>
      <c r="S199" s="279"/>
      <c r="T199" s="108"/>
      <c r="U199" s="173"/>
      <c r="V199" s="108"/>
      <c r="W199" s="281"/>
      <c r="X199" s="142"/>
      <c r="Y199" s="142"/>
      <c r="Z199" s="173"/>
      <c r="AA199" s="108"/>
      <c r="AB199" s="281"/>
      <c r="AC199" s="173"/>
      <c r="AD199" s="173"/>
      <c r="AE199" s="173"/>
      <c r="AF199" s="186"/>
      <c r="AG199" s="186"/>
      <c r="AH199" s="186"/>
      <c r="AI199" s="150"/>
      <c r="AJ199" s="194"/>
      <c r="AK199" s="186"/>
      <c r="AL199" s="211"/>
      <c r="AM199" s="211"/>
    </row>
    <row r="200" customHeight="1" spans="1:39">
      <c r="A200" s="208"/>
      <c r="B200" s="203"/>
      <c r="C200" s="108"/>
      <c r="D200" s="159" t="s">
        <v>1892</v>
      </c>
      <c r="E200" s="92" t="s">
        <v>1893</v>
      </c>
      <c r="F200" s="281"/>
      <c r="G200" s="210"/>
      <c r="H200" s="210"/>
      <c r="I200" s="210"/>
      <c r="J200" s="173"/>
      <c r="K200" s="173"/>
      <c r="L200" s="173"/>
      <c r="M200" s="173"/>
      <c r="N200" s="280"/>
      <c r="O200" s="317">
        <v>370120</v>
      </c>
      <c r="P200" s="317"/>
      <c r="Q200" s="144"/>
      <c r="R200" s="106"/>
      <c r="S200" s="279"/>
      <c r="T200" s="108"/>
      <c r="U200" s="144"/>
      <c r="V200" s="106"/>
      <c r="W200" s="281"/>
      <c r="X200" s="142"/>
      <c r="Y200" s="142"/>
      <c r="Z200" s="144"/>
      <c r="AA200" s="106"/>
      <c r="AB200" s="281"/>
      <c r="AC200" s="173"/>
      <c r="AD200" s="173"/>
      <c r="AE200" s="173"/>
      <c r="AF200" s="186"/>
      <c r="AG200" s="186"/>
      <c r="AH200" s="186"/>
      <c r="AI200" s="150"/>
      <c r="AJ200" s="194"/>
      <c r="AK200" s="186"/>
      <c r="AL200" s="211"/>
      <c r="AM200" s="211"/>
    </row>
    <row r="201" customHeight="1" spans="1:39">
      <c r="A201" s="208"/>
      <c r="B201" s="203"/>
      <c r="C201" s="108"/>
      <c r="D201" s="281"/>
      <c r="E201" s="281" t="s">
        <v>1894</v>
      </c>
      <c r="F201" s="281"/>
      <c r="G201" s="210"/>
      <c r="H201" s="210"/>
      <c r="I201" s="210"/>
      <c r="J201" s="173"/>
      <c r="K201" s="173"/>
      <c r="L201" s="173"/>
      <c r="M201" s="173"/>
      <c r="N201" s="280"/>
      <c r="O201" s="317"/>
      <c r="P201" s="317"/>
      <c r="Q201" s="144"/>
      <c r="R201" s="112"/>
      <c r="S201" s="279"/>
      <c r="T201" s="108"/>
      <c r="U201" s="144"/>
      <c r="V201" s="112"/>
      <c r="W201" s="281"/>
      <c r="X201" s="142"/>
      <c r="Y201" s="142"/>
      <c r="Z201" s="144"/>
      <c r="AA201" s="112"/>
      <c r="AB201" s="281"/>
      <c r="AC201" s="173"/>
      <c r="AD201" s="173"/>
      <c r="AE201" s="173"/>
      <c r="AF201" s="186"/>
      <c r="AG201" s="186"/>
      <c r="AH201" s="186"/>
      <c r="AI201" s="150"/>
      <c r="AJ201" s="194"/>
      <c r="AK201" s="186"/>
      <c r="AL201" s="211"/>
      <c r="AM201" s="211"/>
    </row>
    <row r="202" ht="3.75" customHeight="1" spans="1:39">
      <c r="A202" s="208"/>
      <c r="B202" s="203"/>
      <c r="C202" s="108"/>
      <c r="D202" s="281"/>
      <c r="E202" s="281"/>
      <c r="F202" s="281"/>
      <c r="G202" s="210"/>
      <c r="H202" s="210"/>
      <c r="I202" s="210"/>
      <c r="J202" s="173"/>
      <c r="K202" s="173"/>
      <c r="L202" s="173"/>
      <c r="M202" s="173"/>
      <c r="N202" s="280"/>
      <c r="O202" s="210"/>
      <c r="P202" s="210"/>
      <c r="Q202" s="173"/>
      <c r="R202" s="227"/>
      <c r="S202" s="279"/>
      <c r="T202" s="108"/>
      <c r="U202" s="173"/>
      <c r="V202" s="227"/>
      <c r="W202" s="281"/>
      <c r="X202" s="142"/>
      <c r="Y202" s="142"/>
      <c r="Z202" s="173"/>
      <c r="AA202" s="227"/>
      <c r="AB202" s="281"/>
      <c r="AC202" s="173"/>
      <c r="AD202" s="173"/>
      <c r="AE202" s="173"/>
      <c r="AF202" s="186"/>
      <c r="AG202" s="186"/>
      <c r="AH202" s="186"/>
      <c r="AI202" s="150"/>
      <c r="AJ202" s="194"/>
      <c r="AK202" s="186"/>
      <c r="AL202" s="211"/>
      <c r="AM202" s="211"/>
    </row>
    <row r="203" customHeight="1" spans="1:39">
      <c r="A203" s="225"/>
      <c r="B203" s="203"/>
      <c r="C203" s="108" t="s">
        <v>256</v>
      </c>
      <c r="D203" s="140" t="s">
        <v>1895</v>
      </c>
      <c r="E203" s="143"/>
      <c r="F203" s="281"/>
      <c r="G203" s="210"/>
      <c r="H203" s="210"/>
      <c r="I203" s="210"/>
      <c r="J203" s="173"/>
      <c r="K203" s="173"/>
      <c r="L203" s="173"/>
      <c r="M203" s="173"/>
      <c r="N203" s="280"/>
      <c r="O203" s="317">
        <v>370121</v>
      </c>
      <c r="P203" s="317"/>
      <c r="Q203" s="144"/>
      <c r="R203" s="106"/>
      <c r="S203" s="279"/>
      <c r="T203" s="108"/>
      <c r="U203" s="144"/>
      <c r="V203" s="106"/>
      <c r="W203" s="281"/>
      <c r="X203" s="142"/>
      <c r="Y203" s="142"/>
      <c r="Z203" s="144"/>
      <c r="AA203" s="106"/>
      <c r="AB203" s="281"/>
      <c r="AC203" s="173"/>
      <c r="AD203" s="173"/>
      <c r="AE203" s="173"/>
      <c r="AF203" s="186"/>
      <c r="AG203" s="186"/>
      <c r="AH203" s="186"/>
      <c r="AI203" s="150"/>
      <c r="AJ203" s="194"/>
      <c r="AK203" s="186"/>
      <c r="AL203" s="211"/>
      <c r="AM203" s="211"/>
    </row>
    <row r="204" customHeight="1" spans="1:39">
      <c r="A204" s="208"/>
      <c r="B204" s="203"/>
      <c r="C204" s="108"/>
      <c r="D204" s="281" t="s">
        <v>1896</v>
      </c>
      <c r="E204" s="143"/>
      <c r="F204" s="281"/>
      <c r="G204" s="210"/>
      <c r="H204" s="210"/>
      <c r="I204" s="210"/>
      <c r="J204" s="173"/>
      <c r="K204" s="173"/>
      <c r="L204" s="173"/>
      <c r="M204" s="173"/>
      <c r="N204" s="280"/>
      <c r="O204" s="317"/>
      <c r="P204" s="317"/>
      <c r="Q204" s="144"/>
      <c r="R204" s="112"/>
      <c r="S204" s="279"/>
      <c r="T204" s="108"/>
      <c r="U204" s="144"/>
      <c r="V204" s="112"/>
      <c r="W204" s="281"/>
      <c r="X204" s="142"/>
      <c r="Y204" s="142"/>
      <c r="Z204" s="144"/>
      <c r="AA204" s="112"/>
      <c r="AB204" s="281"/>
      <c r="AC204" s="173"/>
      <c r="AD204" s="173"/>
      <c r="AE204" s="173"/>
      <c r="AF204" s="186"/>
      <c r="AG204" s="186"/>
      <c r="AH204" s="186"/>
      <c r="AI204" s="150"/>
      <c r="AJ204" s="194"/>
      <c r="AK204" s="186"/>
      <c r="AL204" s="211"/>
      <c r="AM204" s="211"/>
    </row>
    <row r="205" ht="3.75" customHeight="1" spans="1:39">
      <c r="A205" s="208"/>
      <c r="B205" s="203"/>
      <c r="C205" s="108"/>
      <c r="D205" s="281"/>
      <c r="E205" s="143"/>
      <c r="F205" s="281"/>
      <c r="G205" s="210"/>
      <c r="H205" s="210"/>
      <c r="I205" s="210"/>
      <c r="J205" s="173"/>
      <c r="K205" s="173"/>
      <c r="L205" s="173"/>
      <c r="M205" s="173"/>
      <c r="N205" s="280"/>
      <c r="O205" s="210"/>
      <c r="P205" s="210"/>
      <c r="Q205" s="186"/>
      <c r="R205" s="108"/>
      <c r="S205" s="279"/>
      <c r="T205" s="108"/>
      <c r="U205" s="186"/>
      <c r="V205" s="108"/>
      <c r="W205" s="281"/>
      <c r="X205" s="142"/>
      <c r="Y205" s="142"/>
      <c r="Z205" s="186"/>
      <c r="AA205" s="108"/>
      <c r="AB205" s="281"/>
      <c r="AC205" s="173"/>
      <c r="AD205" s="173"/>
      <c r="AE205" s="173"/>
      <c r="AF205" s="186"/>
      <c r="AG205" s="186"/>
      <c r="AH205" s="186"/>
      <c r="AI205" s="186"/>
      <c r="AJ205" s="186"/>
      <c r="AK205" s="186"/>
      <c r="AL205" s="211"/>
      <c r="AM205" s="211"/>
    </row>
    <row r="206" customHeight="1" spans="1:39">
      <c r="A206" s="225"/>
      <c r="B206" s="203"/>
      <c r="C206" s="108" t="s">
        <v>259</v>
      </c>
      <c r="D206" s="140" t="s">
        <v>1236</v>
      </c>
      <c r="E206" s="143"/>
      <c r="F206" s="281"/>
      <c r="G206" s="210"/>
      <c r="H206" s="210"/>
      <c r="I206" s="210"/>
      <c r="J206" s="173"/>
      <c r="K206" s="173"/>
      <c r="L206" s="173"/>
      <c r="M206" s="173"/>
      <c r="N206" s="280"/>
      <c r="O206" s="317">
        <v>370122</v>
      </c>
      <c r="P206" s="317"/>
      <c r="Q206" s="144"/>
      <c r="R206" s="106"/>
      <c r="S206" s="279"/>
      <c r="T206" s="108"/>
      <c r="U206" s="144"/>
      <c r="V206" s="106"/>
      <c r="W206" s="281"/>
      <c r="X206" s="142"/>
      <c r="Y206" s="142"/>
      <c r="Z206" s="144"/>
      <c r="AA206" s="106"/>
      <c r="AB206" s="281"/>
      <c r="AC206" s="173"/>
      <c r="AD206" s="173"/>
      <c r="AE206" s="173"/>
      <c r="AF206" s="186"/>
      <c r="AG206" s="186"/>
      <c r="AH206" s="186"/>
      <c r="AI206" s="150"/>
      <c r="AJ206" s="194"/>
      <c r="AK206" s="186"/>
      <c r="AL206" s="211"/>
      <c r="AM206" s="211"/>
    </row>
    <row r="207" customHeight="1" spans="1:39">
      <c r="A207" s="208"/>
      <c r="B207" s="203"/>
      <c r="C207" s="108"/>
      <c r="D207" s="281" t="s">
        <v>1897</v>
      </c>
      <c r="E207" s="143"/>
      <c r="F207" s="281"/>
      <c r="G207" s="210"/>
      <c r="H207" s="210"/>
      <c r="I207" s="210"/>
      <c r="J207" s="173"/>
      <c r="K207" s="173"/>
      <c r="L207" s="173"/>
      <c r="M207" s="173"/>
      <c r="N207" s="280"/>
      <c r="O207" s="317"/>
      <c r="P207" s="317"/>
      <c r="Q207" s="144"/>
      <c r="R207" s="112"/>
      <c r="S207" s="279"/>
      <c r="T207" s="108"/>
      <c r="U207" s="144"/>
      <c r="V207" s="112"/>
      <c r="W207" s="281"/>
      <c r="X207" s="142"/>
      <c r="Y207" s="142"/>
      <c r="Z207" s="144"/>
      <c r="AA207" s="112"/>
      <c r="AB207" s="281"/>
      <c r="AC207" s="173"/>
      <c r="AD207" s="173"/>
      <c r="AE207" s="173"/>
      <c r="AF207" s="186"/>
      <c r="AG207" s="186"/>
      <c r="AH207" s="186"/>
      <c r="AI207" s="150"/>
      <c r="AJ207" s="194"/>
      <c r="AK207" s="186"/>
      <c r="AL207" s="211"/>
      <c r="AM207" s="211"/>
    </row>
    <row r="209" customHeight="1" spans="1:39">
      <c r="A209" s="208"/>
      <c r="B209" s="203"/>
      <c r="C209" s="108"/>
      <c r="D209" s="140"/>
      <c r="E209" s="143"/>
      <c r="F209" s="281"/>
      <c r="G209" s="210"/>
      <c r="H209" s="210"/>
      <c r="I209" s="210"/>
      <c r="J209" s="173"/>
      <c r="K209" s="173"/>
      <c r="L209" s="173"/>
      <c r="M209" s="173"/>
      <c r="N209" s="280"/>
      <c r="O209" s="210"/>
      <c r="P209" s="210"/>
      <c r="Q209" s="186"/>
      <c r="R209" s="186"/>
      <c r="S209" s="279"/>
      <c r="T209" s="108"/>
      <c r="U209" s="186"/>
      <c r="V209" s="186"/>
      <c r="W209" s="186"/>
      <c r="X209" s="186"/>
      <c r="Y209" s="186"/>
      <c r="Z209" s="186"/>
      <c r="AA209" s="186"/>
      <c r="AB209" s="186"/>
      <c r="AC209" s="186"/>
      <c r="AD209" s="186"/>
      <c r="AE209" s="186"/>
      <c r="AF209" s="186"/>
      <c r="AG209" s="186"/>
      <c r="AH209" s="186"/>
      <c r="AI209" s="186"/>
      <c r="AJ209" s="194"/>
      <c r="AK209" s="186"/>
      <c r="AL209" s="211"/>
      <c r="AM209" s="211"/>
    </row>
    <row r="210" customHeight="1" spans="1:39">
      <c r="A210" s="208"/>
      <c r="B210" s="203"/>
      <c r="C210" s="108"/>
      <c r="D210" s="140"/>
      <c r="E210" s="143"/>
      <c r="F210" s="281"/>
      <c r="G210" s="210"/>
      <c r="H210" s="210"/>
      <c r="I210" s="210"/>
      <c r="J210" s="173"/>
      <c r="K210" s="173"/>
      <c r="L210" s="173"/>
      <c r="M210" s="173"/>
      <c r="N210" s="280"/>
      <c r="O210" s="210"/>
      <c r="P210" s="210"/>
      <c r="Q210" s="186"/>
      <c r="R210" s="186"/>
      <c r="S210" s="279"/>
      <c r="T210" s="108"/>
      <c r="U210" s="186"/>
      <c r="V210" s="186"/>
      <c r="W210" s="186"/>
      <c r="X210" s="186"/>
      <c r="Y210" s="186"/>
      <c r="Z210" s="186"/>
      <c r="AA210" s="186"/>
      <c r="AB210" s="186"/>
      <c r="AC210" s="186"/>
      <c r="AD210" s="186"/>
      <c r="AE210" s="186"/>
      <c r="AF210" s="186"/>
      <c r="AG210" s="186"/>
      <c r="AH210" s="186"/>
      <c r="AI210" s="186"/>
      <c r="AJ210" s="194"/>
      <c r="AK210" s="186"/>
      <c r="AL210" s="211"/>
      <c r="AM210" s="211"/>
    </row>
    <row r="211" customHeight="1" spans="1:39">
      <c r="A211" s="208"/>
      <c r="B211" s="203"/>
      <c r="C211" s="108"/>
      <c r="D211" s="140"/>
      <c r="E211" s="143"/>
      <c r="F211" s="281"/>
      <c r="G211" s="210"/>
      <c r="H211" s="210"/>
      <c r="I211" s="210"/>
      <c r="J211" s="173"/>
      <c r="K211" s="173"/>
      <c r="L211" s="173"/>
      <c r="M211" s="173"/>
      <c r="N211" s="280"/>
      <c r="O211" s="210"/>
      <c r="P211" s="210"/>
      <c r="Q211" s="186"/>
      <c r="R211" s="186"/>
      <c r="S211" s="279"/>
      <c r="T211" s="108"/>
      <c r="U211" s="186"/>
      <c r="V211" s="186"/>
      <c r="W211" s="186"/>
      <c r="X211" s="186"/>
      <c r="Y211" s="186"/>
      <c r="Z211" s="186"/>
      <c r="AA211" s="186"/>
      <c r="AB211" s="186"/>
      <c r="AC211" s="186"/>
      <c r="AD211" s="186"/>
      <c r="AE211" s="186"/>
      <c r="AF211" s="186"/>
      <c r="AG211" s="186"/>
      <c r="AH211" s="186"/>
      <c r="AI211" s="186"/>
      <c r="AJ211" s="194"/>
      <c r="AK211" s="186"/>
      <c r="AL211" s="211"/>
      <c r="AM211" s="211"/>
    </row>
    <row r="212" customHeight="1" spans="1:39">
      <c r="A212" s="208"/>
      <c r="B212" s="203"/>
      <c r="C212" s="108"/>
      <c r="D212" s="140"/>
      <c r="E212" s="143"/>
      <c r="F212" s="281"/>
      <c r="G212" s="210"/>
      <c r="H212" s="210"/>
      <c r="I212" s="210"/>
      <c r="J212" s="173"/>
      <c r="K212" s="173"/>
      <c r="L212" s="173"/>
      <c r="M212" s="173"/>
      <c r="N212" s="280"/>
      <c r="O212" s="210"/>
      <c r="P212" s="210"/>
      <c r="Q212" s="186"/>
      <c r="R212" s="186"/>
      <c r="S212" s="279"/>
      <c r="T212" s="108"/>
      <c r="U212" s="186"/>
      <c r="V212" s="186"/>
      <c r="W212" s="186"/>
      <c r="X212" s="186"/>
      <c r="Y212" s="186"/>
      <c r="Z212" s="186"/>
      <c r="AA212" s="186"/>
      <c r="AB212" s="186"/>
      <c r="AC212" s="186"/>
      <c r="AD212" s="186"/>
      <c r="AE212" s="186"/>
      <c r="AF212" s="186"/>
      <c r="AG212" s="186"/>
      <c r="AH212" s="186"/>
      <c r="AI212" s="186"/>
      <c r="AJ212" s="194"/>
      <c r="AK212" s="186"/>
      <c r="AL212" s="211"/>
      <c r="AM212" s="211"/>
    </row>
    <row r="213" customHeight="1" spans="1:39">
      <c r="A213" s="208"/>
      <c r="B213" s="203"/>
      <c r="C213" s="108"/>
      <c r="D213" s="140"/>
      <c r="E213" s="143"/>
      <c r="F213" s="281"/>
      <c r="G213" s="210"/>
      <c r="H213" s="210"/>
      <c r="I213" s="210"/>
      <c r="J213" s="173"/>
      <c r="K213" s="173"/>
      <c r="L213" s="173"/>
      <c r="M213" s="173"/>
      <c r="N213" s="280"/>
      <c r="O213" s="210"/>
      <c r="P213" s="210"/>
      <c r="Q213" s="186"/>
      <c r="R213" s="186"/>
      <c r="S213" s="279"/>
      <c r="T213" s="108"/>
      <c r="U213" s="186"/>
      <c r="V213" s="186"/>
      <c r="W213" s="186"/>
      <c r="X213" s="186"/>
      <c r="Y213" s="186"/>
      <c r="Z213" s="186"/>
      <c r="AA213" s="186"/>
      <c r="AB213" s="186"/>
      <c r="AC213" s="186"/>
      <c r="AD213" s="186"/>
      <c r="AE213" s="186"/>
      <c r="AF213" s="186"/>
      <c r="AG213" s="186"/>
      <c r="AH213" s="186"/>
      <c r="AI213" s="186"/>
      <c r="AJ213" s="194"/>
      <c r="AK213" s="186"/>
      <c r="AL213" s="211"/>
      <c r="AM213" s="211"/>
    </row>
    <row r="214" customHeight="1" spans="1:39">
      <c r="A214" s="208"/>
      <c r="B214" s="203"/>
      <c r="C214" s="108"/>
      <c r="D214" s="140"/>
      <c r="E214" s="143"/>
      <c r="F214" s="281"/>
      <c r="G214" s="210"/>
      <c r="H214" s="210"/>
      <c r="I214" s="210"/>
      <c r="J214" s="173"/>
      <c r="K214" s="173"/>
      <c r="L214" s="173"/>
      <c r="M214" s="173"/>
      <c r="N214" s="280"/>
      <c r="O214" s="210"/>
      <c r="P214" s="210"/>
      <c r="Q214" s="186"/>
      <c r="R214" s="186"/>
      <c r="S214" s="279"/>
      <c r="T214" s="108"/>
      <c r="U214" s="186"/>
      <c r="V214" s="186"/>
      <c r="W214" s="186"/>
      <c r="X214" s="186"/>
      <c r="Y214" s="186"/>
      <c r="Z214" s="186"/>
      <c r="AA214" s="186"/>
      <c r="AB214" s="186"/>
      <c r="AC214" s="186"/>
      <c r="AD214" s="186"/>
      <c r="AE214" s="186"/>
      <c r="AF214" s="186"/>
      <c r="AG214" s="186"/>
      <c r="AH214" s="186"/>
      <c r="AI214" s="186"/>
      <c r="AJ214" s="194"/>
      <c r="AK214" s="186"/>
      <c r="AL214" s="211"/>
      <c r="AM214" s="211"/>
    </row>
    <row r="215" customHeight="1" spans="1:39">
      <c r="A215" s="208"/>
      <c r="B215" s="203"/>
      <c r="C215" s="108"/>
      <c r="D215" s="140"/>
      <c r="E215" s="143"/>
      <c r="F215" s="281"/>
      <c r="G215" s="210"/>
      <c r="H215" s="210"/>
      <c r="I215" s="210"/>
      <c r="J215" s="173"/>
      <c r="K215" s="173"/>
      <c r="L215" s="173"/>
      <c r="M215" s="173"/>
      <c r="N215" s="280"/>
      <c r="O215" s="210"/>
      <c r="P215" s="210"/>
      <c r="Q215" s="186"/>
      <c r="R215" s="186"/>
      <c r="S215" s="279"/>
      <c r="T215" s="108"/>
      <c r="U215" s="186"/>
      <c r="V215" s="186"/>
      <c r="W215" s="186"/>
      <c r="X215" s="186"/>
      <c r="Y215" s="186"/>
      <c r="Z215" s="186"/>
      <c r="AA215" s="186"/>
      <c r="AB215" s="186"/>
      <c r="AC215" s="186"/>
      <c r="AD215" s="186"/>
      <c r="AE215" s="186"/>
      <c r="AF215" s="186"/>
      <c r="AG215" s="186"/>
      <c r="AH215" s="186"/>
      <c r="AI215" s="186"/>
      <c r="AJ215" s="194"/>
      <c r="AK215" s="186"/>
      <c r="AL215" s="211"/>
      <c r="AM215" s="211"/>
    </row>
    <row r="216" customHeight="1" spans="1:39">
      <c r="A216" s="208"/>
      <c r="B216" s="203"/>
      <c r="C216" s="108"/>
      <c r="D216" s="140"/>
      <c r="E216" s="143"/>
      <c r="F216" s="281"/>
      <c r="G216" s="210"/>
      <c r="H216" s="210"/>
      <c r="I216" s="210"/>
      <c r="J216" s="173"/>
      <c r="K216" s="173"/>
      <c r="L216" s="173"/>
      <c r="M216" s="173"/>
      <c r="N216" s="280"/>
      <c r="O216" s="210"/>
      <c r="P216" s="210"/>
      <c r="Q216" s="186"/>
      <c r="R216" s="186"/>
      <c r="S216" s="279"/>
      <c r="T216" s="108"/>
      <c r="U216" s="186"/>
      <c r="V216" s="186"/>
      <c r="W216" s="186"/>
      <c r="X216" s="186"/>
      <c r="Y216" s="186"/>
      <c r="Z216" s="186"/>
      <c r="AA216" s="186"/>
      <c r="AB216" s="186"/>
      <c r="AC216" s="186"/>
      <c r="AD216" s="186"/>
      <c r="AE216" s="186"/>
      <c r="AF216" s="186"/>
      <c r="AG216" s="186"/>
      <c r="AH216" s="186"/>
      <c r="AI216" s="186"/>
      <c r="AJ216" s="194"/>
      <c r="AK216" s="186"/>
      <c r="AL216" s="211"/>
      <c r="AM216" s="211"/>
    </row>
    <row r="217" customHeight="1" spans="1:39">
      <c r="A217" s="208"/>
      <c r="B217" s="203"/>
      <c r="C217" s="108"/>
      <c r="D217" s="140"/>
      <c r="E217" s="143"/>
      <c r="F217" s="281"/>
      <c r="G217" s="210"/>
      <c r="H217" s="210"/>
      <c r="I217" s="210"/>
      <c r="J217" s="173"/>
      <c r="K217" s="173"/>
      <c r="L217" s="173"/>
      <c r="M217" s="173"/>
      <c r="N217" s="280"/>
      <c r="O217" s="210"/>
      <c r="P217" s="210"/>
      <c r="Q217" s="186"/>
      <c r="R217" s="186"/>
      <c r="S217" s="279"/>
      <c r="T217" s="108"/>
      <c r="U217" s="186"/>
      <c r="V217" s="186"/>
      <c r="W217" s="186"/>
      <c r="X217" s="186"/>
      <c r="Y217" s="186"/>
      <c r="Z217" s="186"/>
      <c r="AA217" s="186"/>
      <c r="AB217" s="186"/>
      <c r="AC217" s="186"/>
      <c r="AD217" s="186"/>
      <c r="AE217" s="186"/>
      <c r="AF217" s="186"/>
      <c r="AG217" s="186"/>
      <c r="AH217" s="186"/>
      <c r="AI217" s="186"/>
      <c r="AJ217" s="194"/>
      <c r="AK217" s="186"/>
      <c r="AL217" s="211"/>
      <c r="AM217" s="211"/>
    </row>
    <row r="218" customHeight="1" spans="1:39">
      <c r="A218" s="208"/>
      <c r="B218" s="203"/>
      <c r="C218" s="108"/>
      <c r="D218" s="140"/>
      <c r="E218" s="143"/>
      <c r="F218" s="281"/>
      <c r="G218" s="210"/>
      <c r="H218" s="210"/>
      <c r="I218" s="210"/>
      <c r="J218" s="173"/>
      <c r="K218" s="173"/>
      <c r="L218" s="173"/>
      <c r="M218" s="173"/>
      <c r="N218" s="280"/>
      <c r="O218" s="210"/>
      <c r="P218" s="210"/>
      <c r="Q218" s="186"/>
      <c r="R218" s="186"/>
      <c r="S218" s="279"/>
      <c r="T218" s="108"/>
      <c r="U218" s="186"/>
      <c r="V218" s="186"/>
      <c r="W218" s="186"/>
      <c r="X218" s="186"/>
      <c r="Y218" s="186"/>
      <c r="Z218" s="186"/>
      <c r="AA218" s="186"/>
      <c r="AB218" s="186"/>
      <c r="AC218" s="186"/>
      <c r="AD218" s="186"/>
      <c r="AE218" s="186"/>
      <c r="AF218" s="186"/>
      <c r="AG218" s="186"/>
      <c r="AH218" s="186"/>
      <c r="AI218" s="186"/>
      <c r="AJ218" s="194"/>
      <c r="AK218" s="186"/>
      <c r="AL218" s="211"/>
      <c r="AM218" s="211"/>
    </row>
    <row r="219" customHeight="1" spans="1:39">
      <c r="A219" s="208"/>
      <c r="B219" s="203"/>
      <c r="C219" s="108"/>
      <c r="D219" s="140"/>
      <c r="E219" s="143"/>
      <c r="F219" s="281"/>
      <c r="G219" s="210"/>
      <c r="H219" s="210"/>
      <c r="I219" s="210"/>
      <c r="J219" s="173"/>
      <c r="K219" s="173"/>
      <c r="L219" s="173"/>
      <c r="M219" s="173"/>
      <c r="N219" s="280"/>
      <c r="O219" s="210"/>
      <c r="P219" s="210"/>
      <c r="Q219" s="186"/>
      <c r="R219" s="186"/>
      <c r="S219" s="279"/>
      <c r="T219" s="108"/>
      <c r="U219" s="186"/>
      <c r="V219" s="186"/>
      <c r="W219" s="186"/>
      <c r="X219" s="186"/>
      <c r="Y219" s="186"/>
      <c r="Z219" s="186"/>
      <c r="AA219" s="186"/>
      <c r="AB219" s="186"/>
      <c r="AC219" s="186"/>
      <c r="AD219" s="186"/>
      <c r="AE219" s="186"/>
      <c r="AF219" s="186"/>
      <c r="AG219" s="186"/>
      <c r="AH219" s="186"/>
      <c r="AI219" s="186"/>
      <c r="AJ219" s="194"/>
      <c r="AK219" s="186"/>
      <c r="AL219" s="211"/>
      <c r="AM219" s="211"/>
    </row>
    <row r="220" customHeight="1" spans="1:39">
      <c r="A220" s="208"/>
      <c r="B220" s="203"/>
      <c r="C220" s="108"/>
      <c r="D220" s="140"/>
      <c r="E220" s="143"/>
      <c r="F220" s="281"/>
      <c r="G220" s="210"/>
      <c r="H220" s="210"/>
      <c r="I220" s="210"/>
      <c r="J220" s="173"/>
      <c r="K220" s="173"/>
      <c r="L220" s="173"/>
      <c r="M220" s="173"/>
      <c r="N220" s="280"/>
      <c r="O220" s="210"/>
      <c r="P220" s="210"/>
      <c r="Q220" s="186"/>
      <c r="R220" s="186"/>
      <c r="S220" s="279"/>
      <c r="T220" s="108"/>
      <c r="U220" s="186"/>
      <c r="V220" s="186"/>
      <c r="W220" s="186"/>
      <c r="X220" s="186"/>
      <c r="Y220" s="186"/>
      <c r="Z220" s="186"/>
      <c r="AA220" s="186"/>
      <c r="AB220" s="186"/>
      <c r="AC220" s="186"/>
      <c r="AD220" s="186"/>
      <c r="AE220" s="186"/>
      <c r="AF220" s="186"/>
      <c r="AG220" s="186"/>
      <c r="AH220" s="186"/>
      <c r="AI220" s="186"/>
      <c r="AJ220" s="194"/>
      <c r="AK220" s="186"/>
      <c r="AL220" s="211"/>
      <c r="AM220" s="211"/>
    </row>
    <row r="221" customHeight="1" spans="1:39">
      <c r="A221" s="208"/>
      <c r="B221" s="203"/>
      <c r="C221" s="108"/>
      <c r="D221" s="140"/>
      <c r="E221" s="143"/>
      <c r="F221" s="281"/>
      <c r="G221" s="210"/>
      <c r="H221" s="210"/>
      <c r="I221" s="210"/>
      <c r="J221" s="173"/>
      <c r="K221" s="173"/>
      <c r="L221" s="173"/>
      <c r="M221" s="173"/>
      <c r="N221" s="280"/>
      <c r="O221" s="210"/>
      <c r="P221" s="210"/>
      <c r="Q221" s="186"/>
      <c r="R221" s="186"/>
      <c r="S221" s="279"/>
      <c r="T221" s="108"/>
      <c r="U221" s="186"/>
      <c r="V221" s="186"/>
      <c r="W221" s="186"/>
      <c r="X221" s="186"/>
      <c r="Y221" s="186"/>
      <c r="Z221" s="186"/>
      <c r="AA221" s="186"/>
      <c r="AB221" s="186"/>
      <c r="AC221" s="186"/>
      <c r="AD221" s="186"/>
      <c r="AE221" s="186"/>
      <c r="AF221" s="186"/>
      <c r="AG221" s="186"/>
      <c r="AH221" s="186"/>
      <c r="AI221" s="186"/>
      <c r="AJ221" s="194"/>
      <c r="AK221" s="186"/>
      <c r="AL221" s="211"/>
      <c r="AM221" s="211"/>
    </row>
    <row r="222" customHeight="1" spans="1:39">
      <c r="A222" s="208"/>
      <c r="B222" s="203"/>
      <c r="C222" s="108"/>
      <c r="D222" s="140"/>
      <c r="E222" s="143"/>
      <c r="F222" s="281"/>
      <c r="G222" s="210"/>
      <c r="H222" s="210"/>
      <c r="I222" s="210"/>
      <c r="J222" s="173"/>
      <c r="K222" s="173"/>
      <c r="L222" s="173"/>
      <c r="M222" s="173"/>
      <c r="N222" s="280"/>
      <c r="O222" s="210"/>
      <c r="P222" s="210"/>
      <c r="Q222" s="186"/>
      <c r="R222" s="186"/>
      <c r="S222" s="279"/>
      <c r="T222" s="108"/>
      <c r="U222" s="186"/>
      <c r="V222" s="186"/>
      <c r="W222" s="186"/>
      <c r="X222" s="186"/>
      <c r="Y222" s="186"/>
      <c r="Z222" s="186"/>
      <c r="AA222" s="186"/>
      <c r="AB222" s="186"/>
      <c r="AC222" s="186"/>
      <c r="AD222" s="186"/>
      <c r="AE222" s="186"/>
      <c r="AF222" s="186"/>
      <c r="AG222" s="186"/>
      <c r="AH222" s="186"/>
      <c r="AI222" s="186"/>
      <c r="AJ222" s="194"/>
      <c r="AK222" s="186"/>
      <c r="AL222" s="211"/>
      <c r="AM222" s="211"/>
    </row>
    <row r="223" customHeight="1" spans="1:39">
      <c r="A223" s="208"/>
      <c r="B223" s="203"/>
      <c r="C223" s="108"/>
      <c r="D223" s="140"/>
      <c r="E223" s="143"/>
      <c r="F223" s="281"/>
      <c r="G223" s="210"/>
      <c r="H223" s="210"/>
      <c r="I223" s="210"/>
      <c r="J223" s="173"/>
      <c r="K223" s="173"/>
      <c r="L223" s="173"/>
      <c r="M223" s="173"/>
      <c r="N223" s="280"/>
      <c r="O223" s="210"/>
      <c r="P223" s="210"/>
      <c r="Q223" s="186"/>
      <c r="R223" s="186"/>
      <c r="S223" s="279"/>
      <c r="T223" s="108"/>
      <c r="U223" s="186"/>
      <c r="V223" s="186"/>
      <c r="W223" s="186"/>
      <c r="X223" s="186"/>
      <c r="Y223" s="186"/>
      <c r="Z223" s="186"/>
      <c r="AA223" s="186"/>
      <c r="AB223" s="186"/>
      <c r="AC223" s="186"/>
      <c r="AD223" s="186"/>
      <c r="AE223" s="186"/>
      <c r="AF223" s="186"/>
      <c r="AG223" s="186"/>
      <c r="AH223" s="186"/>
      <c r="AI223" s="186"/>
      <c r="AJ223" s="194"/>
      <c r="AK223" s="186"/>
      <c r="AL223" s="211"/>
      <c r="AM223" s="211"/>
    </row>
    <row r="224" customHeight="1" spans="1:39">
      <c r="A224" s="208"/>
      <c r="B224" s="203"/>
      <c r="C224" s="108"/>
      <c r="D224" s="140"/>
      <c r="E224" s="143"/>
      <c r="F224" s="281"/>
      <c r="G224" s="210"/>
      <c r="H224" s="210"/>
      <c r="I224" s="210"/>
      <c r="J224" s="173"/>
      <c r="K224" s="173"/>
      <c r="L224" s="173"/>
      <c r="M224" s="173"/>
      <c r="N224" s="280"/>
      <c r="O224" s="210"/>
      <c r="P224" s="210"/>
      <c r="Q224" s="186"/>
      <c r="R224" s="186"/>
      <c r="S224" s="279"/>
      <c r="T224" s="108"/>
      <c r="U224" s="186"/>
      <c r="V224" s="186"/>
      <c r="W224" s="186"/>
      <c r="X224" s="186"/>
      <c r="Y224" s="186"/>
      <c r="Z224" s="186"/>
      <c r="AA224" s="186"/>
      <c r="AB224" s="186"/>
      <c r="AC224" s="186"/>
      <c r="AD224" s="186"/>
      <c r="AE224" s="186"/>
      <c r="AF224" s="186"/>
      <c r="AG224" s="186"/>
      <c r="AH224" s="186"/>
      <c r="AI224" s="186"/>
      <c r="AJ224" s="194"/>
      <c r="AK224" s="186"/>
      <c r="AL224" s="211"/>
      <c r="AM224" s="211"/>
    </row>
    <row r="225" customHeight="1" spans="1:39">
      <c r="A225" s="208"/>
      <c r="B225" s="203"/>
      <c r="C225" s="108"/>
      <c r="D225" s="140"/>
      <c r="E225" s="143"/>
      <c r="F225" s="281"/>
      <c r="G225" s="210"/>
      <c r="H225" s="210"/>
      <c r="I225" s="210"/>
      <c r="J225" s="173"/>
      <c r="K225" s="173"/>
      <c r="L225" s="173"/>
      <c r="M225" s="173"/>
      <c r="N225" s="280"/>
      <c r="O225" s="210"/>
      <c r="P225" s="210"/>
      <c r="Q225" s="186"/>
      <c r="R225" s="186"/>
      <c r="S225" s="279"/>
      <c r="T225" s="108"/>
      <c r="U225" s="186"/>
      <c r="V225" s="186"/>
      <c r="W225" s="186"/>
      <c r="X225" s="186"/>
      <c r="Y225" s="186"/>
      <c r="Z225" s="186"/>
      <c r="AA225" s="186"/>
      <c r="AB225" s="186"/>
      <c r="AC225" s="186"/>
      <c r="AD225" s="186"/>
      <c r="AE225" s="186"/>
      <c r="AF225" s="186"/>
      <c r="AG225" s="186"/>
      <c r="AH225" s="186"/>
      <c r="AI225" s="186"/>
      <c r="AJ225" s="194"/>
      <c r="AK225" s="186"/>
      <c r="AL225" s="211"/>
      <c r="AM225" s="211"/>
    </row>
    <row r="226" customHeight="1" spans="1:39">
      <c r="A226" s="208"/>
      <c r="B226" s="203"/>
      <c r="C226" s="108"/>
      <c r="D226" s="140"/>
      <c r="E226" s="143"/>
      <c r="F226" s="281"/>
      <c r="G226" s="210"/>
      <c r="H226" s="210"/>
      <c r="I226" s="210"/>
      <c r="J226" s="173"/>
      <c r="K226" s="173"/>
      <c r="L226" s="173"/>
      <c r="M226" s="173"/>
      <c r="N226" s="280"/>
      <c r="O226" s="210"/>
      <c r="P226" s="210"/>
      <c r="Q226" s="186"/>
      <c r="R226" s="186"/>
      <c r="S226" s="279"/>
      <c r="T226" s="108"/>
      <c r="U226" s="186"/>
      <c r="V226" s="186"/>
      <c r="W226" s="186"/>
      <c r="X226" s="186"/>
      <c r="Y226" s="186"/>
      <c r="Z226" s="186"/>
      <c r="AA226" s="186"/>
      <c r="AB226" s="186"/>
      <c r="AC226" s="186"/>
      <c r="AD226" s="186"/>
      <c r="AE226" s="186"/>
      <c r="AF226" s="186"/>
      <c r="AG226" s="186"/>
      <c r="AH226" s="186"/>
      <c r="AI226" s="186"/>
      <c r="AJ226" s="194"/>
      <c r="AK226" s="186"/>
      <c r="AL226" s="211"/>
      <c r="AM226" s="211"/>
    </row>
    <row r="227" customHeight="1" spans="1:39">
      <c r="A227" s="208"/>
      <c r="B227" s="203"/>
      <c r="C227" s="108"/>
      <c r="D227" s="140"/>
      <c r="E227" s="143"/>
      <c r="F227" s="281"/>
      <c r="G227" s="210"/>
      <c r="H227" s="210"/>
      <c r="I227" s="210"/>
      <c r="J227" s="173"/>
      <c r="K227" s="173"/>
      <c r="L227" s="173"/>
      <c r="M227" s="173"/>
      <c r="N227" s="280"/>
      <c r="O227" s="210"/>
      <c r="P227" s="210"/>
      <c r="Q227" s="186"/>
      <c r="R227" s="186"/>
      <c r="S227" s="279"/>
      <c r="T227" s="108"/>
      <c r="U227" s="186"/>
      <c r="V227" s="186"/>
      <c r="W227" s="186"/>
      <c r="X227" s="186"/>
      <c r="Y227" s="186"/>
      <c r="Z227" s="186"/>
      <c r="AA227" s="186"/>
      <c r="AB227" s="186"/>
      <c r="AC227" s="186"/>
      <c r="AD227" s="186"/>
      <c r="AE227" s="186"/>
      <c r="AF227" s="186"/>
      <c r="AG227" s="186"/>
      <c r="AH227" s="186"/>
      <c r="AI227" s="186"/>
      <c r="AJ227" s="194"/>
      <c r="AK227" s="186"/>
      <c r="AL227" s="211"/>
      <c r="AM227" s="211"/>
    </row>
    <row r="228" customHeight="1" spans="1:39">
      <c r="A228" s="315">
        <v>42</v>
      </c>
      <c r="B228" s="315"/>
      <c r="C228" s="315"/>
      <c r="D228" s="315"/>
      <c r="E228" s="315"/>
      <c r="F228" s="315"/>
      <c r="G228" s="315"/>
      <c r="H228" s="315"/>
      <c r="I228" s="315"/>
      <c r="J228" s="315"/>
      <c r="K228" s="315"/>
      <c r="L228" s="315"/>
      <c r="M228" s="315"/>
      <c r="N228" s="315"/>
      <c r="O228" s="315"/>
      <c r="P228" s="315"/>
      <c r="Q228" s="315"/>
      <c r="R228" s="315"/>
      <c r="S228" s="315"/>
      <c r="T228" s="315"/>
      <c r="U228" s="315"/>
      <c r="V228" s="315"/>
      <c r="W228" s="315"/>
      <c r="X228" s="315"/>
      <c r="Y228" s="315"/>
      <c r="Z228" s="315"/>
      <c r="AA228" s="315"/>
      <c r="AB228" s="315"/>
      <c r="AC228" s="315"/>
      <c r="AD228" s="315"/>
      <c r="AE228" s="315"/>
      <c r="AF228" s="315"/>
      <c r="AG228" s="315"/>
      <c r="AH228" s="315"/>
      <c r="AI228" s="315"/>
      <c r="AJ228" s="315"/>
      <c r="AK228" s="315"/>
      <c r="AL228" s="211"/>
      <c r="AM228" s="211"/>
    </row>
    <row r="229" customHeight="1" spans="1:39">
      <c r="A229" s="179"/>
      <c r="AL229" s="211"/>
      <c r="AM229" s="211"/>
    </row>
    <row r="230" ht="15" customHeight="1" spans="1:39">
      <c r="A230" s="208"/>
      <c r="B230" s="188" t="s">
        <v>1313</v>
      </c>
      <c r="C230" s="189"/>
      <c r="D230" s="189"/>
      <c r="E230" s="189"/>
      <c r="F230" s="189"/>
      <c r="G230" s="190"/>
      <c r="H230" s="74" t="s">
        <v>1747</v>
      </c>
      <c r="I230" s="75"/>
      <c r="J230" s="191"/>
      <c r="K230" s="192" t="s">
        <v>1830</v>
      </c>
      <c r="L230" s="191"/>
      <c r="M230" s="191"/>
      <c r="O230" s="194"/>
      <c r="P230" s="194"/>
      <c r="Q230" s="19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194"/>
      <c r="AM230" s="211"/>
    </row>
    <row r="231" ht="15" customHeight="1" spans="1:39">
      <c r="A231" s="208"/>
      <c r="B231" s="196"/>
      <c r="C231" s="197"/>
      <c r="D231" s="197"/>
      <c r="E231" s="197"/>
      <c r="F231" s="197"/>
      <c r="G231" s="198"/>
      <c r="H231" s="83"/>
      <c r="I231" s="84"/>
      <c r="J231" s="199"/>
      <c r="K231" s="85" t="s">
        <v>1831</v>
      </c>
      <c r="L231" s="199"/>
      <c r="M231" s="199"/>
      <c r="O231" s="194"/>
      <c r="P231" s="194"/>
      <c r="Q231" s="194"/>
      <c r="R231" s="274"/>
      <c r="S231" s="274"/>
      <c r="T231" s="274"/>
      <c r="U231" s="274"/>
      <c r="V231" s="274"/>
      <c r="W231" s="274"/>
      <c r="X231" s="274"/>
      <c r="Y231" s="274"/>
      <c r="Z231" s="274"/>
      <c r="AA231" s="274"/>
      <c r="AB231" s="274"/>
      <c r="AC231" s="274"/>
      <c r="AD231" s="274"/>
      <c r="AE231" s="274"/>
      <c r="AF231" s="274"/>
      <c r="AG231" s="274"/>
      <c r="AH231" s="274"/>
      <c r="AI231" s="274"/>
      <c r="AJ231" s="274"/>
      <c r="AK231" s="274"/>
      <c r="AL231" s="194"/>
      <c r="AM231" s="211"/>
    </row>
    <row r="232" customHeight="1" spans="1:39">
      <c r="A232" s="208"/>
      <c r="B232" s="203"/>
      <c r="C232" s="108"/>
      <c r="D232" s="140"/>
      <c r="E232" s="143"/>
      <c r="F232" s="281"/>
      <c r="G232" s="210"/>
      <c r="H232" s="210"/>
      <c r="I232" s="210"/>
      <c r="J232" s="173"/>
      <c r="K232" s="173"/>
      <c r="L232" s="173"/>
      <c r="M232" s="173"/>
      <c r="N232" s="280"/>
      <c r="O232" s="210"/>
      <c r="P232" s="210"/>
      <c r="Q232" s="186"/>
      <c r="R232" s="186"/>
      <c r="S232" s="279"/>
      <c r="T232" s="108"/>
      <c r="U232" s="186"/>
      <c r="V232" s="186"/>
      <c r="W232" s="186"/>
      <c r="X232" s="186"/>
      <c r="Y232" s="186"/>
      <c r="Z232" s="186"/>
      <c r="AA232" s="186"/>
      <c r="AB232" s="186"/>
      <c r="AC232" s="186"/>
      <c r="AD232" s="186"/>
      <c r="AE232" s="186"/>
      <c r="AF232" s="186"/>
      <c r="AG232" s="186"/>
      <c r="AH232" s="186"/>
      <c r="AI232" s="186"/>
      <c r="AJ232" s="194"/>
      <c r="AK232" s="186"/>
      <c r="AL232" s="211"/>
      <c r="AM232" s="211"/>
    </row>
    <row r="234" s="177" customFormat="1" customHeight="1" spans="1:39">
      <c r="A234" s="4049" t="s">
        <v>1873</v>
      </c>
      <c r="B234" s="186"/>
      <c r="C234" s="206" t="s">
        <v>1898</v>
      </c>
      <c r="D234" s="186"/>
      <c r="E234" s="186"/>
      <c r="F234" s="186"/>
      <c r="G234" s="186"/>
      <c r="H234" s="186"/>
      <c r="I234" s="186"/>
      <c r="J234" s="186"/>
      <c r="K234" s="186"/>
      <c r="L234" s="186"/>
      <c r="M234" s="186"/>
      <c r="N234" s="186"/>
      <c r="O234" s="186"/>
      <c r="P234" s="186"/>
      <c r="Q234" s="186"/>
      <c r="R234" s="206"/>
      <c r="S234" s="206"/>
      <c r="T234" s="206"/>
      <c r="U234" s="140"/>
      <c r="V234" s="140"/>
      <c r="W234" s="140"/>
      <c r="X234" s="140"/>
      <c r="Y234" s="140"/>
      <c r="Z234" s="140"/>
      <c r="AA234" s="140"/>
      <c r="AB234" s="140"/>
      <c r="AC234" s="140"/>
      <c r="AD234" s="140"/>
      <c r="AE234" s="140"/>
      <c r="AF234" s="140"/>
      <c r="AG234" s="140"/>
      <c r="AH234" s="140"/>
      <c r="AI234" s="140"/>
      <c r="AJ234" s="140"/>
      <c r="AK234" s="140"/>
      <c r="AL234" s="140"/>
      <c r="AM234" s="186"/>
    </row>
    <row r="235" s="177" customFormat="1" customHeight="1" spans="1:39">
      <c r="A235" s="187"/>
      <c r="B235" s="186"/>
      <c r="C235" s="207" t="s">
        <v>1899</v>
      </c>
      <c r="D235" s="186"/>
      <c r="E235" s="186"/>
      <c r="F235" s="186"/>
      <c r="G235" s="186"/>
      <c r="H235" s="186"/>
      <c r="I235" s="186"/>
      <c r="J235" s="186"/>
      <c r="K235" s="186"/>
      <c r="L235" s="186"/>
      <c r="M235" s="186"/>
      <c r="N235" s="186"/>
      <c r="O235" s="186"/>
      <c r="P235" s="186"/>
      <c r="Q235" s="186"/>
      <c r="R235" s="206"/>
      <c r="S235" s="206"/>
      <c r="T235" s="206"/>
      <c r="U235" s="140"/>
      <c r="V235" s="140"/>
      <c r="W235" s="140"/>
      <c r="X235" s="140"/>
      <c r="Y235" s="140"/>
      <c r="Z235" s="140"/>
      <c r="AA235" s="140"/>
      <c r="AB235" s="140"/>
      <c r="AC235" s="140"/>
      <c r="AD235" s="140"/>
      <c r="AE235" s="140"/>
      <c r="AF235" s="140"/>
      <c r="AG235" s="186"/>
      <c r="AH235" s="186"/>
      <c r="AI235" s="184" t="s">
        <v>329</v>
      </c>
      <c r="AJ235" s="179"/>
      <c r="AK235" s="140"/>
      <c r="AL235" s="140"/>
      <c r="AM235" s="186"/>
    </row>
    <row r="236" customHeight="1" spans="1:39">
      <c r="A236" s="208"/>
      <c r="B236" s="203"/>
      <c r="C236" s="211"/>
      <c r="D236" s="211"/>
      <c r="E236" s="211"/>
      <c r="F236" s="211"/>
      <c r="G236" s="211"/>
      <c r="H236" s="211"/>
      <c r="I236" s="211"/>
      <c r="J236" s="211"/>
      <c r="K236" s="211"/>
      <c r="L236" s="211"/>
      <c r="M236" s="211"/>
      <c r="N236" s="211"/>
      <c r="O236" s="211"/>
      <c r="P236" s="211"/>
      <c r="Q236" s="228"/>
      <c r="R236" s="211"/>
      <c r="S236" s="211"/>
      <c r="T236" s="211"/>
      <c r="U236" s="211"/>
      <c r="V236" s="211"/>
      <c r="W236" s="211"/>
      <c r="X236" s="211"/>
      <c r="Y236" s="211"/>
      <c r="Z236" s="211"/>
      <c r="AA236" s="211"/>
      <c r="AB236" s="211"/>
      <c r="AC236" s="211"/>
      <c r="AD236" s="211"/>
      <c r="AE236" s="211"/>
      <c r="AF236" s="211"/>
      <c r="AG236" s="186"/>
      <c r="AH236" s="186"/>
      <c r="AI236" s="287" t="s">
        <v>330</v>
      </c>
      <c r="AK236" s="211"/>
      <c r="AL236" s="211"/>
      <c r="AM236" s="211"/>
    </row>
    <row r="237" customHeight="1" spans="1:39">
      <c r="A237" s="208"/>
      <c r="B237" s="203"/>
      <c r="C237" s="150"/>
      <c r="D237" s="296"/>
      <c r="E237" s="92"/>
      <c r="F237" s="92"/>
      <c r="G237" s="143"/>
      <c r="H237" s="143"/>
      <c r="I237" s="150"/>
      <c r="J237" s="296"/>
      <c r="K237" s="280"/>
      <c r="L237" s="92"/>
      <c r="M237" s="92"/>
      <c r="N237" s="92"/>
      <c r="Q237" s="186"/>
      <c r="R237" s="186"/>
      <c r="S237" s="211"/>
      <c r="T237" s="211"/>
      <c r="U237" s="186"/>
      <c r="V237" s="186"/>
      <c r="W237" s="186"/>
      <c r="X237" s="186"/>
      <c r="Y237" s="186"/>
      <c r="Z237" s="186"/>
      <c r="AF237" s="186"/>
      <c r="AG237" s="186"/>
      <c r="AH237" s="186"/>
      <c r="AI237" s="184" t="s">
        <v>199</v>
      </c>
      <c r="AK237" s="186"/>
      <c r="AL237" s="211"/>
      <c r="AM237" s="211"/>
    </row>
    <row r="238" customHeight="1" spans="1:39">
      <c r="A238" s="208"/>
      <c r="B238" s="203"/>
      <c r="C238" s="135"/>
      <c r="D238" s="279"/>
      <c r="E238" s="128"/>
      <c r="F238" s="210"/>
      <c r="G238" s="143"/>
      <c r="H238" s="143"/>
      <c r="I238" s="143"/>
      <c r="J238" s="150"/>
      <c r="K238" s="150"/>
      <c r="L238" s="150"/>
      <c r="M238" s="150"/>
      <c r="N238" s="150"/>
      <c r="O238" s="143"/>
      <c r="P238" s="143"/>
      <c r="Q238" s="186"/>
      <c r="R238" s="186"/>
      <c r="S238" s="211"/>
      <c r="T238" s="211"/>
      <c r="U238" s="186"/>
      <c r="V238" s="186"/>
      <c r="W238" s="186"/>
      <c r="X238" s="186"/>
      <c r="Y238" s="186"/>
      <c r="Z238" s="186"/>
      <c r="AF238" s="186"/>
      <c r="AG238" s="186"/>
      <c r="AH238" s="186"/>
      <c r="AI238" s="288">
        <v>3701</v>
      </c>
      <c r="AJ238" s="288"/>
      <c r="AK238" s="186"/>
      <c r="AL238" s="211"/>
      <c r="AM238" s="211"/>
    </row>
    <row r="239" spans="1:39">
      <c r="A239" s="208"/>
      <c r="B239" s="203"/>
      <c r="C239" s="108" t="s">
        <v>145</v>
      </c>
      <c r="D239" s="140" t="s">
        <v>1900</v>
      </c>
      <c r="E239" s="128"/>
      <c r="F239" s="210"/>
      <c r="G239" s="143"/>
      <c r="H239" s="143"/>
      <c r="I239" s="143"/>
      <c r="J239" s="150"/>
      <c r="K239" s="150"/>
      <c r="L239" s="150"/>
      <c r="M239" s="150"/>
      <c r="N239" s="150"/>
      <c r="O239" s="143"/>
      <c r="P239" s="143"/>
      <c r="Q239" s="186"/>
      <c r="R239" s="186"/>
      <c r="S239" s="211"/>
      <c r="T239" s="211"/>
      <c r="U239" s="186"/>
      <c r="V239" s="186"/>
      <c r="W239" s="186"/>
      <c r="X239" s="186"/>
      <c r="Y239" s="186"/>
      <c r="Z239" s="186"/>
      <c r="AF239" s="186"/>
      <c r="AG239" s="289">
        <v>23</v>
      </c>
      <c r="AH239" s="319"/>
      <c r="AI239" s="320"/>
      <c r="AJ239" s="321"/>
      <c r="AK239" s="186"/>
      <c r="AL239" s="211"/>
      <c r="AM239" s="211"/>
    </row>
    <row r="240" customHeight="1" spans="1:39">
      <c r="A240" s="208"/>
      <c r="B240" s="203"/>
      <c r="C240" s="135"/>
      <c r="D240" s="293" t="s">
        <v>1901</v>
      </c>
      <c r="E240" s="128"/>
      <c r="F240" s="210"/>
      <c r="G240" s="143"/>
      <c r="H240" s="143"/>
      <c r="I240" s="143"/>
      <c r="J240" s="150"/>
      <c r="K240" s="150"/>
      <c r="L240" s="150"/>
      <c r="M240" s="150"/>
      <c r="N240" s="150"/>
      <c r="O240" s="143"/>
      <c r="P240" s="143"/>
      <c r="Q240" s="186"/>
      <c r="R240" s="186"/>
      <c r="S240" s="211"/>
      <c r="T240" s="211"/>
      <c r="U240" s="186"/>
      <c r="V240" s="186"/>
      <c r="W240" s="186"/>
      <c r="X240" s="186"/>
      <c r="Y240" s="186"/>
      <c r="Z240" s="186"/>
      <c r="AA240" s="150"/>
      <c r="AB240" s="150"/>
      <c r="AC240" s="150"/>
      <c r="AD240" s="150"/>
      <c r="AE240" s="150"/>
      <c r="AF240" s="186"/>
      <c r="AG240" s="289"/>
      <c r="AH240" s="322"/>
      <c r="AI240" s="323"/>
      <c r="AJ240" s="324"/>
      <c r="AK240" s="186"/>
      <c r="AL240" s="211"/>
      <c r="AM240" s="211"/>
    </row>
    <row r="241" customHeight="1" spans="1:39">
      <c r="A241" s="208"/>
      <c r="B241" s="203"/>
      <c r="C241" s="135"/>
      <c r="D241" s="279"/>
      <c r="E241" s="128"/>
      <c r="F241" s="210"/>
      <c r="G241" s="143"/>
      <c r="H241" s="143"/>
      <c r="I241" s="143"/>
      <c r="J241" s="150"/>
      <c r="K241" s="150"/>
      <c r="L241" s="150"/>
      <c r="M241" s="150"/>
      <c r="N241" s="150"/>
      <c r="O241" s="143"/>
      <c r="P241" s="143"/>
      <c r="Q241" s="186"/>
      <c r="R241" s="186"/>
      <c r="S241" s="211"/>
      <c r="T241" s="211"/>
      <c r="U241" s="186"/>
      <c r="V241" s="186"/>
      <c r="W241" s="186"/>
      <c r="X241" s="186"/>
      <c r="Y241" s="186"/>
      <c r="Z241" s="186"/>
      <c r="AA241" s="150"/>
      <c r="AB241" s="150"/>
      <c r="AC241" s="150"/>
      <c r="AD241" s="150"/>
      <c r="AE241" s="150"/>
      <c r="AG241" s="186"/>
      <c r="AH241" s="187"/>
      <c r="AI241" s="187"/>
      <c r="AJ241" s="187"/>
      <c r="AK241" s="186"/>
      <c r="AL241" s="211"/>
      <c r="AM241" s="211"/>
    </row>
    <row r="242" customHeight="1" spans="1:39">
      <c r="A242" s="208"/>
      <c r="B242" s="203"/>
      <c r="C242" s="108" t="s">
        <v>149</v>
      </c>
      <c r="D242" s="140" t="s">
        <v>1902</v>
      </c>
      <c r="E242" s="128"/>
      <c r="F242" s="210"/>
      <c r="G242" s="143"/>
      <c r="H242" s="143"/>
      <c r="I242" s="143"/>
      <c r="J242" s="150"/>
      <c r="K242" s="150"/>
      <c r="L242" s="150"/>
      <c r="M242" s="150"/>
      <c r="N242" s="150"/>
      <c r="O242" s="143"/>
      <c r="P242" s="143"/>
      <c r="Q242" s="186"/>
      <c r="R242" s="186"/>
      <c r="S242" s="211"/>
      <c r="T242" s="211"/>
      <c r="U242" s="186"/>
      <c r="V242" s="186"/>
      <c r="W242" s="186"/>
      <c r="X242" s="186"/>
      <c r="Y242" s="186"/>
      <c r="Z242" s="186"/>
      <c r="AA242" s="150"/>
      <c r="AB242" s="150"/>
      <c r="AC242" s="150"/>
      <c r="AD242" s="150"/>
      <c r="AE242" s="150"/>
      <c r="AG242" s="289">
        <v>24</v>
      </c>
      <c r="AH242" s="319"/>
      <c r="AI242" s="320"/>
      <c r="AJ242" s="321"/>
      <c r="AK242" s="186"/>
      <c r="AL242" s="211"/>
      <c r="AM242" s="211"/>
    </row>
    <row r="243" customHeight="1" spans="1:39">
      <c r="A243" s="208"/>
      <c r="B243" s="203"/>
      <c r="D243" s="204" t="s">
        <v>1903</v>
      </c>
      <c r="E243" s="128"/>
      <c r="F243" s="210"/>
      <c r="G243" s="143"/>
      <c r="H243" s="143"/>
      <c r="I243" s="143"/>
      <c r="J243" s="150"/>
      <c r="K243" s="150"/>
      <c r="L243" s="150"/>
      <c r="M243" s="150"/>
      <c r="N243" s="150"/>
      <c r="O243" s="143"/>
      <c r="P243" s="143"/>
      <c r="Q243" s="186"/>
      <c r="R243" s="186"/>
      <c r="S243" s="211"/>
      <c r="T243" s="211"/>
      <c r="U243" s="186"/>
      <c r="V243" s="186"/>
      <c r="W243" s="186"/>
      <c r="X243" s="186"/>
      <c r="Y243" s="186"/>
      <c r="Z243" s="186"/>
      <c r="AA243" s="150"/>
      <c r="AB243" s="150"/>
      <c r="AC243" s="150"/>
      <c r="AD243" s="150"/>
      <c r="AE243" s="150"/>
      <c r="AG243" s="289"/>
      <c r="AH243" s="322"/>
      <c r="AI243" s="323"/>
      <c r="AJ243" s="324"/>
      <c r="AK243" s="186"/>
      <c r="AL243" s="211"/>
      <c r="AM243" s="211"/>
    </row>
    <row r="244" spans="1:39">
      <c r="A244" s="308"/>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row>
    <row r="246" s="177" customFormat="1" customHeight="1" spans="1:39">
      <c r="A246" s="4049" t="s">
        <v>1904</v>
      </c>
      <c r="B246" s="186"/>
      <c r="C246" s="206" t="s">
        <v>1905</v>
      </c>
      <c r="D246" s="186"/>
      <c r="E246" s="186"/>
      <c r="F246" s="186"/>
      <c r="G246" s="186"/>
      <c r="H246" s="186"/>
      <c r="I246" s="186"/>
      <c r="J246" s="186"/>
      <c r="K246" s="186"/>
      <c r="L246" s="186"/>
      <c r="M246" s="186"/>
      <c r="N246" s="186"/>
      <c r="O246" s="186"/>
      <c r="P246" s="186"/>
      <c r="Q246" s="186"/>
      <c r="R246" s="206"/>
      <c r="S246" s="206"/>
      <c r="T246" s="206"/>
      <c r="U246" s="140"/>
      <c r="V246" s="140"/>
      <c r="W246" s="140"/>
      <c r="X246" s="140"/>
      <c r="Y246" s="140"/>
      <c r="Z246" s="140"/>
      <c r="AA246" s="140"/>
      <c r="AB246" s="140"/>
      <c r="AC246" s="140"/>
      <c r="AD246" s="140"/>
      <c r="AE246" s="140"/>
      <c r="AF246" s="140"/>
      <c r="AG246" s="140"/>
      <c r="AH246" s="140"/>
      <c r="AI246" s="140"/>
      <c r="AJ246" s="140"/>
      <c r="AK246" s="140"/>
      <c r="AL246" s="140"/>
      <c r="AM246" s="186"/>
    </row>
    <row r="247" s="177" customFormat="1" customHeight="1" spans="1:39">
      <c r="A247" s="187"/>
      <c r="B247" s="186"/>
      <c r="C247" s="207" t="s">
        <v>1906</v>
      </c>
      <c r="D247" s="186"/>
      <c r="E247" s="186"/>
      <c r="F247" s="186"/>
      <c r="G247" s="186"/>
      <c r="H247" s="186"/>
      <c r="I247" s="186"/>
      <c r="J247" s="186"/>
      <c r="K247" s="186"/>
      <c r="L247" s="186"/>
      <c r="M247" s="186"/>
      <c r="N247" s="186"/>
      <c r="O247" s="186"/>
      <c r="P247" s="186"/>
      <c r="Q247" s="186"/>
      <c r="R247" s="206"/>
      <c r="S247" s="206"/>
      <c r="T247" s="206"/>
      <c r="U247" s="140"/>
      <c r="V247" s="140"/>
      <c r="W247" s="140"/>
      <c r="X247" s="140"/>
      <c r="Y247" s="140"/>
      <c r="Z247" s="140"/>
      <c r="AA247" s="140"/>
      <c r="AB247" s="140"/>
      <c r="AC247" s="140"/>
      <c r="AD247" s="140"/>
      <c r="AE247" s="140"/>
      <c r="AF247" s="140"/>
      <c r="AG247" s="140"/>
      <c r="AH247" s="140"/>
      <c r="AI247" s="140"/>
      <c r="AJ247" s="140"/>
      <c r="AK247" s="140"/>
      <c r="AL247" s="140"/>
      <c r="AM247" s="186"/>
    </row>
    <row r="248" ht="6" customHeight="1" spans="1:39">
      <c r="A248" s="208"/>
      <c r="B248" s="203"/>
      <c r="C248" s="211"/>
      <c r="D248" s="211"/>
      <c r="E248" s="211"/>
      <c r="F248" s="211"/>
      <c r="G248" s="211"/>
      <c r="H248" s="211"/>
      <c r="I248" s="211"/>
      <c r="J248" s="211"/>
      <c r="K248" s="211"/>
      <c r="L248" s="211"/>
      <c r="M248" s="211"/>
      <c r="N248" s="211"/>
      <c r="O248" s="211"/>
      <c r="P248" s="211"/>
      <c r="Q248" s="228"/>
      <c r="R248" s="211"/>
      <c r="S248" s="211"/>
      <c r="T248" s="211"/>
      <c r="U248" s="211"/>
      <c r="V248" s="211"/>
      <c r="W248" s="211"/>
      <c r="X248" s="211"/>
      <c r="Y248" s="211"/>
      <c r="Z248" s="211"/>
      <c r="AA248" s="211"/>
      <c r="AB248" s="211"/>
      <c r="AC248" s="211"/>
      <c r="AD248" s="211"/>
      <c r="AE248" s="211"/>
      <c r="AF248" s="211"/>
      <c r="AG248" s="211"/>
      <c r="AH248" s="211"/>
      <c r="AI248" s="211"/>
      <c r="AJ248" s="211"/>
      <c r="AK248" s="211"/>
      <c r="AL248" s="211"/>
      <c r="AM248" s="211"/>
    </row>
    <row r="249" customHeight="1" spans="1:39">
      <c r="A249" s="208"/>
      <c r="B249" s="203"/>
      <c r="C249" s="209">
        <v>370140</v>
      </c>
      <c r="D249" s="209"/>
      <c r="E249" s="128"/>
      <c r="F249" s="210"/>
      <c r="G249" s="143"/>
      <c r="H249" s="143"/>
      <c r="I249" s="143"/>
      <c r="J249" s="150"/>
      <c r="K249" s="150"/>
      <c r="L249" s="150"/>
      <c r="M249" s="150"/>
      <c r="N249" s="150"/>
      <c r="O249" s="143"/>
      <c r="P249" s="143"/>
      <c r="Q249" s="186"/>
      <c r="R249" s="186"/>
      <c r="S249" s="211"/>
      <c r="T249" s="211"/>
      <c r="U249" s="186"/>
      <c r="V249" s="186"/>
      <c r="W249" s="186"/>
      <c r="X249" s="186"/>
      <c r="Y249" s="186"/>
      <c r="Z249" s="186"/>
      <c r="AA249" s="150"/>
      <c r="AB249" s="150"/>
      <c r="AC249" s="150"/>
      <c r="AD249" s="150"/>
      <c r="AE249" s="150"/>
      <c r="AF249" s="186"/>
      <c r="AG249" s="186"/>
      <c r="AH249" s="186"/>
      <c r="AI249" s="186"/>
      <c r="AJ249" s="186"/>
      <c r="AK249" s="186"/>
      <c r="AL249" s="211"/>
      <c r="AM249" s="211"/>
    </row>
    <row r="250" customHeight="1" spans="1:39">
      <c r="A250" s="208"/>
      <c r="B250" s="203"/>
      <c r="C250" s="144">
        <v>1</v>
      </c>
      <c r="D250" s="106"/>
      <c r="E250" s="212" t="s">
        <v>1325</v>
      </c>
      <c r="F250" s="159"/>
      <c r="G250" s="143"/>
      <c r="H250" s="143"/>
      <c r="I250" s="144">
        <v>2</v>
      </c>
      <c r="J250" s="106"/>
      <c r="K250" s="213" t="s">
        <v>1330</v>
      </c>
      <c r="L250" s="173"/>
      <c r="M250" s="173"/>
      <c r="N250" s="92"/>
      <c r="Q250" s="186"/>
      <c r="R250" s="186"/>
      <c r="S250" s="211"/>
      <c r="T250" s="211"/>
      <c r="U250" s="186"/>
      <c r="V250" s="186"/>
      <c r="W250" s="186"/>
      <c r="X250" s="186"/>
      <c r="Y250" s="186"/>
      <c r="Z250" s="186"/>
      <c r="AA250" s="150"/>
      <c r="AB250" s="150"/>
      <c r="AC250" s="150"/>
      <c r="AD250" s="150"/>
      <c r="AE250" s="150"/>
      <c r="AF250" s="186"/>
      <c r="AG250" s="186"/>
      <c r="AH250" s="186"/>
      <c r="AI250" s="186"/>
      <c r="AJ250" s="186"/>
      <c r="AK250" s="186"/>
      <c r="AL250" s="211"/>
      <c r="AM250" s="211"/>
    </row>
    <row r="251" customHeight="1" spans="1:39">
      <c r="A251" s="208"/>
      <c r="B251" s="203"/>
      <c r="C251" s="144"/>
      <c r="D251" s="112"/>
      <c r="E251" s="212"/>
      <c r="F251" s="159"/>
      <c r="G251" s="143"/>
      <c r="H251" s="143"/>
      <c r="I251" s="144"/>
      <c r="J251" s="112"/>
      <c r="K251" s="213"/>
      <c r="L251" s="173"/>
      <c r="M251" s="173"/>
      <c r="N251" s="92"/>
      <c r="Q251" s="186"/>
      <c r="R251" s="186"/>
      <c r="S251" s="211"/>
      <c r="T251" s="211"/>
      <c r="U251" s="186"/>
      <c r="V251" s="186"/>
      <c r="W251" s="186"/>
      <c r="X251" s="186"/>
      <c r="Y251" s="186"/>
      <c r="Z251" s="186"/>
      <c r="AF251" s="186"/>
      <c r="AG251" s="186"/>
      <c r="AH251" s="186"/>
      <c r="AI251" s="184"/>
      <c r="AK251" s="186"/>
      <c r="AL251" s="211"/>
      <c r="AM251" s="211"/>
    </row>
    <row r="253" spans="1:39">
      <c r="C253" s="206" t="s">
        <v>1907</v>
      </c>
      <c r="AH253" s="315" t="s">
        <v>329</v>
      </c>
      <c r="AI253" s="315"/>
      <c r="AJ253" s="315"/>
    </row>
    <row r="254" spans="1:39">
      <c r="C254" s="207" t="s">
        <v>1908</v>
      </c>
      <c r="AH254" s="186"/>
      <c r="AI254" s="287" t="s">
        <v>330</v>
      </c>
    </row>
    <row r="255" spans="1:39">
      <c r="AH255" s="186"/>
      <c r="AI255" s="184" t="s">
        <v>199</v>
      </c>
    </row>
    <row r="256" ht="3.75" customHeight="1" spans="1:39">
      <c r="A256" s="208"/>
      <c r="B256" s="203"/>
      <c r="C256" s="150"/>
      <c r="D256" s="296"/>
      <c r="E256" s="92"/>
      <c r="F256" s="92"/>
      <c r="G256" s="143"/>
      <c r="H256" s="143"/>
      <c r="I256" s="150"/>
      <c r="J256" s="296"/>
      <c r="K256" s="280"/>
      <c r="L256" s="92"/>
      <c r="M256" s="92"/>
      <c r="N256" s="92" t="s">
        <v>48</v>
      </c>
      <c r="Q256" s="186"/>
      <c r="R256" s="186"/>
      <c r="S256" s="211"/>
      <c r="T256" s="211"/>
      <c r="U256" s="186"/>
      <c r="V256" s="186"/>
      <c r="W256" s="186"/>
      <c r="X256" s="186"/>
      <c r="Y256" s="186"/>
      <c r="Z256" s="186"/>
      <c r="AF256" s="186"/>
      <c r="AG256" s="186"/>
      <c r="AK256" s="186"/>
      <c r="AL256" s="211"/>
      <c r="AM256" s="211"/>
    </row>
    <row r="257" ht="8.25" customHeight="1" spans="1:39">
      <c r="A257" s="208"/>
      <c r="B257" s="203"/>
      <c r="C257" s="135"/>
      <c r="D257" s="279"/>
      <c r="E257" s="128"/>
      <c r="F257" s="210"/>
      <c r="G257" s="143"/>
      <c r="H257" s="143"/>
      <c r="I257" s="143"/>
      <c r="J257" s="150"/>
      <c r="K257" s="150"/>
      <c r="L257" s="150"/>
      <c r="M257" s="150"/>
      <c r="N257" s="150"/>
      <c r="O257" s="143"/>
      <c r="P257" s="143"/>
      <c r="Q257" s="186"/>
      <c r="R257" s="186"/>
      <c r="S257" s="211"/>
      <c r="T257" s="211"/>
      <c r="U257" s="186"/>
      <c r="V257" s="186"/>
      <c r="W257" s="186"/>
      <c r="X257" s="186"/>
      <c r="Y257" s="186"/>
      <c r="Z257" s="186"/>
      <c r="AF257" s="186"/>
      <c r="AG257" s="186"/>
      <c r="AH257" s="186"/>
      <c r="AI257" s="288">
        <v>3701</v>
      </c>
      <c r="AJ257" s="288"/>
      <c r="AK257" s="186"/>
      <c r="AL257" s="211"/>
      <c r="AM257" s="211"/>
    </row>
    <row r="258" spans="1:39">
      <c r="A258" s="208"/>
      <c r="B258" s="203"/>
      <c r="C258" s="108" t="s">
        <v>145</v>
      </c>
      <c r="D258" s="140" t="s">
        <v>1909</v>
      </c>
      <c r="E258" s="128"/>
      <c r="F258" s="210"/>
      <c r="G258" s="143"/>
      <c r="H258" s="143"/>
      <c r="I258" s="143"/>
      <c r="J258" s="150"/>
      <c r="K258" s="150"/>
      <c r="L258" s="150"/>
      <c r="M258" s="150"/>
      <c r="N258" s="150"/>
      <c r="O258" s="143"/>
      <c r="P258" s="143"/>
      <c r="Q258" s="186"/>
      <c r="R258" s="186"/>
      <c r="S258" s="211"/>
      <c r="T258" s="211"/>
      <c r="U258" s="186"/>
      <c r="V258" s="186"/>
      <c r="W258" s="186"/>
      <c r="X258" s="186"/>
      <c r="Y258" s="186"/>
      <c r="Z258" s="186"/>
      <c r="AF258" s="186"/>
      <c r="AG258" s="289">
        <v>41</v>
      </c>
      <c r="AH258" s="319"/>
      <c r="AI258" s="320"/>
      <c r="AJ258" s="321"/>
      <c r="AK258" s="186"/>
      <c r="AL258" s="211"/>
      <c r="AM258" s="211"/>
    </row>
    <row r="259" customHeight="1" spans="1:39">
      <c r="A259" s="208"/>
      <c r="B259" s="203"/>
      <c r="C259" s="135"/>
      <c r="D259" s="293" t="s">
        <v>1910</v>
      </c>
      <c r="E259" s="128"/>
      <c r="F259" s="210"/>
      <c r="G259" s="143"/>
      <c r="H259" s="143"/>
      <c r="I259" s="143"/>
      <c r="J259" s="150"/>
      <c r="K259" s="150"/>
      <c r="L259" s="150"/>
      <c r="M259" s="150"/>
      <c r="N259" s="150"/>
      <c r="O259" s="143"/>
      <c r="P259" s="143"/>
      <c r="Q259" s="186"/>
      <c r="R259" s="186"/>
      <c r="S259" s="211"/>
      <c r="T259" s="211"/>
      <c r="U259" s="186"/>
      <c r="V259" s="186"/>
      <c r="W259" s="186"/>
      <c r="X259" s="186"/>
      <c r="Y259" s="186"/>
      <c r="Z259" s="186"/>
      <c r="AA259" s="150"/>
      <c r="AB259" s="150"/>
      <c r="AC259" s="150"/>
      <c r="AD259" s="150"/>
      <c r="AE259" s="150"/>
      <c r="AF259" s="186"/>
      <c r="AG259" s="289"/>
      <c r="AH259" s="322"/>
      <c r="AI259" s="323"/>
      <c r="AJ259" s="324"/>
      <c r="AK259" s="186"/>
      <c r="AL259" s="211"/>
      <c r="AM259" s="211"/>
    </row>
    <row r="260" customHeight="1" spans="1:39">
      <c r="A260" s="208"/>
      <c r="B260" s="203"/>
      <c r="C260" s="135"/>
      <c r="D260" s="279"/>
      <c r="E260" s="128"/>
      <c r="F260" s="210"/>
      <c r="G260" s="143"/>
      <c r="H260" s="143"/>
      <c r="I260" s="143"/>
      <c r="J260" s="150"/>
      <c r="K260" s="150"/>
      <c r="L260" s="150"/>
      <c r="M260" s="150"/>
      <c r="N260" s="150"/>
      <c r="O260" s="143"/>
      <c r="P260" s="143"/>
      <c r="Q260" s="186"/>
      <c r="R260" s="186"/>
      <c r="S260" s="211"/>
      <c r="T260" s="211"/>
      <c r="U260" s="186"/>
      <c r="V260" s="186"/>
      <c r="W260" s="186"/>
      <c r="X260" s="186"/>
      <c r="Y260" s="186"/>
      <c r="Z260" s="186"/>
      <c r="AA260" s="150"/>
      <c r="AB260" s="150"/>
      <c r="AC260" s="150"/>
      <c r="AD260" s="150"/>
      <c r="AE260" s="150"/>
      <c r="AG260" s="186"/>
      <c r="AH260" s="187"/>
      <c r="AI260" s="187"/>
      <c r="AJ260" s="187"/>
      <c r="AK260" s="186"/>
      <c r="AL260" s="211"/>
      <c r="AM260" s="211"/>
    </row>
    <row r="261" customHeight="1" spans="1:39">
      <c r="A261" s="208"/>
      <c r="B261" s="203"/>
      <c r="C261" s="108" t="s">
        <v>149</v>
      </c>
      <c r="D261" s="140" t="s">
        <v>1911</v>
      </c>
      <c r="E261" s="128"/>
      <c r="F261" s="210"/>
      <c r="G261" s="143"/>
      <c r="H261" s="143"/>
      <c r="I261" s="143"/>
      <c r="J261" s="150"/>
      <c r="K261" s="150"/>
      <c r="L261" s="150"/>
      <c r="M261" s="150"/>
      <c r="N261" s="150"/>
      <c r="O261" s="143"/>
      <c r="P261" s="143"/>
      <c r="Q261" s="186"/>
      <c r="R261" s="186"/>
      <c r="S261" s="211"/>
      <c r="T261" s="211"/>
      <c r="U261" s="186"/>
      <c r="V261" s="186"/>
      <c r="W261" s="186"/>
      <c r="X261" s="186"/>
      <c r="Y261" s="186"/>
      <c r="Z261" s="186"/>
      <c r="AA261" s="150"/>
      <c r="AB261" s="150"/>
      <c r="AC261" s="150"/>
      <c r="AD261" s="150"/>
      <c r="AE261" s="150"/>
      <c r="AG261" s="289">
        <v>42</v>
      </c>
      <c r="AH261" s="319"/>
      <c r="AI261" s="320"/>
      <c r="AJ261" s="321"/>
      <c r="AK261" s="186"/>
      <c r="AL261" s="211"/>
      <c r="AM261" s="211"/>
    </row>
    <row r="262" customHeight="1" spans="1:39">
      <c r="A262" s="208"/>
      <c r="B262" s="203"/>
      <c r="D262" s="204" t="s">
        <v>1912</v>
      </c>
      <c r="E262" s="128"/>
      <c r="F262" s="210"/>
      <c r="G262" s="143"/>
      <c r="H262" s="143"/>
      <c r="I262" s="143"/>
      <c r="J262" s="150"/>
      <c r="K262" s="150"/>
      <c r="L262" s="150"/>
      <c r="M262" s="150"/>
      <c r="N262" s="150"/>
      <c r="O262" s="143"/>
      <c r="P262" s="143"/>
      <c r="Q262" s="186"/>
      <c r="R262" s="186"/>
      <c r="S262" s="211"/>
      <c r="T262" s="211"/>
      <c r="U262" s="186"/>
      <c r="V262" s="186"/>
      <c r="W262" s="186"/>
      <c r="X262" s="186"/>
      <c r="Y262" s="186"/>
      <c r="Z262" s="186"/>
      <c r="AA262" s="150"/>
      <c r="AB262" s="150"/>
      <c r="AC262" s="150"/>
      <c r="AD262" s="150"/>
      <c r="AE262" s="150"/>
      <c r="AG262" s="289"/>
      <c r="AH262" s="322"/>
      <c r="AI262" s="323"/>
      <c r="AJ262" s="324"/>
      <c r="AK262" s="186"/>
      <c r="AL262" s="211"/>
      <c r="AM262" s="211"/>
    </row>
    <row r="263" spans="1:39">
      <c r="A263" s="308"/>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c r="AA263" s="220"/>
      <c r="AB263" s="220"/>
      <c r="AC263" s="220"/>
      <c r="AD263" s="220"/>
      <c r="AE263" s="220"/>
      <c r="AF263" s="220"/>
      <c r="AG263" s="220"/>
      <c r="AH263" s="220"/>
      <c r="AI263" s="220"/>
      <c r="AJ263" s="220"/>
      <c r="AK263" s="220"/>
    </row>
    <row r="265" s="177" customFormat="1" customHeight="1" spans="1:39">
      <c r="A265" s="4049" t="s">
        <v>1913</v>
      </c>
      <c r="B265" s="186"/>
      <c r="C265" s="206" t="s">
        <v>1914</v>
      </c>
      <c r="D265" s="186"/>
      <c r="E265" s="186"/>
      <c r="F265" s="186"/>
      <c r="G265" s="186"/>
      <c r="H265" s="186"/>
      <c r="I265" s="186"/>
      <c r="J265" s="186"/>
      <c r="K265" s="186"/>
      <c r="L265" s="186"/>
      <c r="M265" s="186"/>
      <c r="N265" s="186"/>
      <c r="O265" s="186"/>
      <c r="P265" s="186"/>
      <c r="Q265" s="186"/>
      <c r="R265" s="206"/>
      <c r="S265" s="206"/>
      <c r="T265" s="206"/>
      <c r="U265" s="140"/>
      <c r="V265" s="140"/>
      <c r="W265" s="140"/>
      <c r="X265" s="140"/>
      <c r="Y265" s="140"/>
      <c r="Z265" s="140"/>
      <c r="AA265" s="140"/>
      <c r="AB265" s="140"/>
      <c r="AC265" s="140"/>
      <c r="AD265" s="140"/>
      <c r="AE265" s="140"/>
      <c r="AF265" s="140"/>
      <c r="AG265" s="140"/>
      <c r="AH265" s="140"/>
      <c r="AI265" s="140"/>
      <c r="AJ265" s="140"/>
      <c r="AK265" s="140"/>
      <c r="AL265" s="140"/>
      <c r="AM265" s="186"/>
    </row>
    <row r="266" s="177" customFormat="1" customHeight="1" spans="1:39">
      <c r="A266" s="187"/>
      <c r="B266" s="186"/>
      <c r="C266" s="207" t="s">
        <v>1764</v>
      </c>
      <c r="D266" s="186"/>
      <c r="E266" s="186"/>
      <c r="F266" s="186"/>
      <c r="G266" s="186"/>
      <c r="H266" s="186"/>
      <c r="I266" s="186"/>
      <c r="J266" s="186"/>
      <c r="K266" s="186"/>
      <c r="L266" s="186"/>
      <c r="M266" s="186"/>
      <c r="N266" s="186"/>
      <c r="O266" s="186"/>
      <c r="P266" s="186"/>
      <c r="Q266" s="186"/>
      <c r="R266" s="206"/>
      <c r="S266" s="206"/>
      <c r="T266" s="206"/>
      <c r="U266" s="140"/>
      <c r="V266" s="140"/>
      <c r="W266" s="140"/>
      <c r="X266" s="140"/>
      <c r="Y266" s="140"/>
      <c r="Z266" s="140"/>
      <c r="AA266" s="140"/>
      <c r="AB266" s="140"/>
      <c r="AC266" s="140"/>
      <c r="AD266" s="140"/>
      <c r="AE266" s="140"/>
      <c r="AF266" s="140"/>
      <c r="AG266" s="140"/>
      <c r="AH266" s="140"/>
      <c r="AI266" s="140"/>
      <c r="AJ266" s="140"/>
      <c r="AK266" s="140"/>
      <c r="AL266" s="140"/>
      <c r="AM266" s="186"/>
    </row>
    <row r="267" customHeight="1" spans="1:39">
      <c r="A267" s="208"/>
      <c r="B267" s="203"/>
      <c r="C267" s="203" t="s">
        <v>1915</v>
      </c>
      <c r="D267" s="211"/>
      <c r="E267" s="211"/>
      <c r="F267" s="211"/>
      <c r="G267" s="211"/>
      <c r="H267" s="211"/>
      <c r="I267" s="211"/>
      <c r="J267" s="211"/>
      <c r="K267" s="211"/>
      <c r="L267" s="211"/>
      <c r="M267" s="211"/>
      <c r="N267" s="211"/>
      <c r="O267" s="211"/>
      <c r="P267" s="211"/>
      <c r="Q267" s="228"/>
      <c r="R267" s="211"/>
      <c r="S267" s="211"/>
      <c r="T267" s="211"/>
      <c r="U267" s="211"/>
      <c r="V267" s="211"/>
      <c r="W267" s="211"/>
      <c r="X267" s="211"/>
      <c r="Y267" s="211"/>
      <c r="Z267" s="211"/>
      <c r="AA267" s="211"/>
      <c r="AB267" s="211"/>
      <c r="AC267" s="211"/>
      <c r="AD267" s="211"/>
      <c r="AE267" s="211"/>
      <c r="AF267" s="211"/>
      <c r="AG267" s="211"/>
      <c r="AH267" s="211"/>
      <c r="AI267" s="211"/>
      <c r="AJ267" s="211"/>
      <c r="AK267" s="211"/>
      <c r="AL267" s="211"/>
      <c r="AM267" s="211"/>
    </row>
    <row r="268" ht="7.5" customHeight="1" spans="1:39">
      <c r="A268" s="208"/>
      <c r="B268" s="203"/>
      <c r="C268" s="203"/>
      <c r="D268" s="211"/>
      <c r="E268" s="211"/>
      <c r="F268" s="211"/>
      <c r="G268" s="211"/>
      <c r="H268" s="211"/>
      <c r="I268" s="211"/>
      <c r="J268" s="211"/>
      <c r="K268" s="211"/>
      <c r="L268" s="211"/>
      <c r="M268" s="211"/>
      <c r="N268" s="211"/>
      <c r="O268" s="211"/>
      <c r="P268" s="211"/>
      <c r="Q268" s="228"/>
      <c r="R268" s="211"/>
      <c r="S268" s="211"/>
      <c r="T268" s="211"/>
      <c r="U268" s="211"/>
      <c r="V268" s="211"/>
      <c r="W268" s="211"/>
      <c r="X268" s="211"/>
      <c r="Y268" s="211"/>
      <c r="Z268" s="211"/>
      <c r="AA268" s="211"/>
      <c r="AB268" s="211"/>
      <c r="AC268" s="211"/>
      <c r="AD268" s="211"/>
      <c r="AE268" s="211"/>
      <c r="AF268" s="211"/>
      <c r="AG268" s="211"/>
      <c r="AH268" s="211"/>
      <c r="AI268" s="211"/>
      <c r="AJ268" s="211"/>
      <c r="AK268" s="211"/>
      <c r="AL268" s="211"/>
      <c r="AM268" s="211"/>
    </row>
    <row r="269" customHeight="1" spans="1:39">
      <c r="A269" s="208"/>
      <c r="B269" s="203"/>
      <c r="C269" s="209">
        <v>370143</v>
      </c>
      <c r="D269" s="209"/>
      <c r="E269" s="128"/>
      <c r="F269" s="210"/>
      <c r="G269" s="143"/>
      <c r="H269" s="143"/>
      <c r="I269" s="143"/>
      <c r="J269" s="150"/>
      <c r="K269" s="150"/>
      <c r="L269" s="150"/>
      <c r="M269" s="150"/>
      <c r="N269" s="150"/>
      <c r="O269" s="143"/>
      <c r="P269" s="143"/>
      <c r="Q269" s="186"/>
      <c r="R269" s="186"/>
      <c r="S269" s="211"/>
      <c r="T269" s="211"/>
      <c r="U269" s="186"/>
      <c r="V269" s="186"/>
      <c r="W269" s="186"/>
      <c r="X269" s="186"/>
      <c r="Y269" s="186"/>
      <c r="Z269" s="186"/>
      <c r="AA269" s="150"/>
      <c r="AB269" s="150"/>
      <c r="AC269" s="150"/>
      <c r="AD269" s="150"/>
      <c r="AE269" s="150"/>
      <c r="AF269" s="186"/>
      <c r="AG269" s="186"/>
      <c r="AH269" s="186"/>
      <c r="AI269" s="186"/>
      <c r="AJ269" s="186"/>
      <c r="AK269" s="186"/>
      <c r="AL269" s="211"/>
      <c r="AM269" s="211"/>
    </row>
    <row r="270" customHeight="1" spans="1:39">
      <c r="A270" s="208"/>
      <c r="B270" s="203"/>
      <c r="C270" s="144">
        <v>1</v>
      </c>
      <c r="D270" s="106"/>
      <c r="E270" s="212" t="s">
        <v>1325</v>
      </c>
      <c r="F270" s="159"/>
      <c r="G270" s="143"/>
      <c r="H270" s="143"/>
      <c r="I270" s="144">
        <v>2</v>
      </c>
      <c r="J270" s="106"/>
      <c r="K270" s="213" t="s">
        <v>1330</v>
      </c>
      <c r="L270" s="173"/>
      <c r="M270" s="173"/>
      <c r="N270" s="92"/>
      <c r="Q270" s="186"/>
      <c r="R270" s="186"/>
      <c r="S270" s="211"/>
      <c r="T270" s="211"/>
      <c r="U270" s="186"/>
      <c r="V270" s="186"/>
      <c r="W270" s="186"/>
      <c r="X270" s="186"/>
      <c r="Y270" s="186"/>
      <c r="Z270" s="186"/>
      <c r="AA270" s="150"/>
      <c r="AB270" s="150"/>
      <c r="AC270" s="150"/>
      <c r="AD270" s="150"/>
      <c r="AE270" s="150"/>
      <c r="AF270" s="186"/>
      <c r="AG270" s="186"/>
      <c r="AH270" s="186"/>
      <c r="AI270" s="186"/>
      <c r="AJ270" s="186"/>
      <c r="AK270" s="186"/>
      <c r="AL270" s="211"/>
      <c r="AM270" s="211"/>
    </row>
    <row r="271" customHeight="1" spans="1:39">
      <c r="A271" s="208"/>
      <c r="B271" s="203"/>
      <c r="C271" s="144"/>
      <c r="D271" s="112"/>
      <c r="E271" s="212"/>
      <c r="F271" s="159"/>
      <c r="G271" s="143"/>
      <c r="H271" s="143"/>
      <c r="I271" s="144"/>
      <c r="J271" s="112"/>
      <c r="K271" s="213"/>
      <c r="L271" s="173"/>
      <c r="M271" s="173"/>
      <c r="N271" s="92"/>
      <c r="Q271" s="186"/>
      <c r="R271" s="186"/>
      <c r="S271" s="211"/>
      <c r="T271" s="211"/>
      <c r="U271" s="186"/>
      <c r="V271" s="186"/>
      <c r="W271" s="186"/>
      <c r="X271" s="186"/>
      <c r="Y271" s="186"/>
      <c r="Z271" s="186"/>
      <c r="AF271" s="186"/>
      <c r="AG271" s="186"/>
      <c r="AH271" s="186"/>
      <c r="AI271" s="184"/>
      <c r="AK271" s="186"/>
      <c r="AL271" s="211"/>
      <c r="AM271" s="211"/>
    </row>
    <row r="274" spans="1:39">
      <c r="C274" s="206" t="s">
        <v>1916</v>
      </c>
    </row>
    <row r="275" spans="1:39">
      <c r="C275" s="207" t="s">
        <v>1917</v>
      </c>
    </row>
    <row r="276" spans="1:39">
      <c r="AI276" s="304">
        <v>3701</v>
      </c>
      <c r="AJ276" s="304"/>
    </row>
    <row r="277" customHeight="1" spans="1:39">
      <c r="A277" s="208"/>
      <c r="B277" s="203"/>
      <c r="C277" s="108" t="s">
        <v>145</v>
      </c>
      <c r="D277" s="140" t="s">
        <v>1918</v>
      </c>
      <c r="E277" s="143"/>
      <c r="F277" s="281"/>
      <c r="G277" s="210"/>
      <c r="H277" s="210"/>
      <c r="I277" s="210"/>
      <c r="J277" s="173"/>
      <c r="K277" s="173"/>
      <c r="L277" s="173"/>
      <c r="M277" s="173"/>
      <c r="N277" s="280"/>
      <c r="O277" s="210"/>
      <c r="P277" s="210"/>
      <c r="Q277" s="144">
        <v>44</v>
      </c>
      <c r="R277" s="145"/>
      <c r="S277" s="279"/>
      <c r="T277" s="108" t="s">
        <v>256</v>
      </c>
      <c r="U277" s="140" t="s">
        <v>1919</v>
      </c>
      <c r="V277" s="142"/>
      <c r="W277" s="142"/>
      <c r="X277" s="142"/>
      <c r="Y277" s="142"/>
      <c r="Z277" s="142"/>
      <c r="AA277" s="173"/>
      <c r="AB277" s="173"/>
      <c r="AC277" s="173"/>
      <c r="AD277" s="173"/>
      <c r="AE277" s="173"/>
      <c r="AF277" s="186"/>
      <c r="AG277" s="186"/>
      <c r="AH277" s="186"/>
      <c r="AI277" s="144">
        <v>48</v>
      </c>
      <c r="AJ277" s="145"/>
      <c r="AK277" s="186"/>
      <c r="AL277" s="211"/>
      <c r="AM277" s="211"/>
    </row>
    <row r="278" customHeight="1" spans="1:39">
      <c r="A278" s="208"/>
      <c r="B278" s="203"/>
      <c r="C278" s="108"/>
      <c r="D278" s="281" t="s">
        <v>1920</v>
      </c>
      <c r="E278" s="143"/>
      <c r="F278" s="281"/>
      <c r="G278" s="210"/>
      <c r="H278" s="210"/>
      <c r="I278" s="210"/>
      <c r="J278" s="173"/>
      <c r="K278" s="173"/>
      <c r="L278" s="173"/>
      <c r="M278" s="173"/>
      <c r="N278" s="280"/>
      <c r="O278" s="210"/>
      <c r="P278" s="210"/>
      <c r="Q278" s="144"/>
      <c r="R278" s="149"/>
      <c r="S278" s="279"/>
      <c r="T278" s="108"/>
      <c r="U278" s="160" t="s">
        <v>1921</v>
      </c>
      <c r="V278" s="142"/>
      <c r="W278" s="142"/>
      <c r="X278" s="142"/>
      <c r="Y278" s="142"/>
      <c r="Z278" s="142"/>
      <c r="AA278" s="173"/>
      <c r="AB278" s="173"/>
      <c r="AC278" s="173"/>
      <c r="AD278" s="173"/>
      <c r="AE278" s="173"/>
      <c r="AF278" s="186"/>
      <c r="AG278" s="186"/>
      <c r="AH278" s="186"/>
      <c r="AI278" s="144"/>
      <c r="AJ278" s="149"/>
      <c r="AK278" s="186"/>
      <c r="AL278" s="211"/>
      <c r="AM278" s="211"/>
    </row>
    <row r="279" ht="3.75" customHeight="1" spans="1:39">
      <c r="A279" s="208"/>
      <c r="B279" s="203"/>
      <c r="C279" s="108"/>
      <c r="D279" s="281"/>
      <c r="E279" s="143"/>
      <c r="F279" s="281"/>
      <c r="G279" s="210"/>
      <c r="H279" s="210"/>
      <c r="I279" s="210"/>
      <c r="J279" s="173"/>
      <c r="K279" s="173"/>
      <c r="L279" s="173"/>
      <c r="M279" s="173"/>
      <c r="N279" s="280"/>
      <c r="O279" s="210"/>
      <c r="P279" s="210"/>
      <c r="Q279" s="186"/>
      <c r="R279" s="108"/>
      <c r="S279" s="279"/>
      <c r="T279" s="108"/>
      <c r="U279" s="102"/>
      <c r="V279" s="102"/>
      <c r="W279" s="132"/>
      <c r="X279" s="305"/>
      <c r="Y279" s="305"/>
      <c r="Z279" s="305"/>
      <c r="AA279" s="173"/>
      <c r="AB279" s="173"/>
      <c r="AC279" s="173"/>
      <c r="AD279" s="173"/>
      <c r="AE279" s="173"/>
      <c r="AF279" s="211"/>
      <c r="AG279" s="211"/>
      <c r="AH279" s="211"/>
      <c r="AI279" s="186"/>
      <c r="AJ279" s="186"/>
      <c r="AK279" s="186"/>
      <c r="AL279" s="211"/>
      <c r="AM279" s="211"/>
    </row>
    <row r="280" customHeight="1" spans="1:39">
      <c r="A280" s="225"/>
      <c r="B280" s="203"/>
      <c r="C280" s="108" t="s">
        <v>149</v>
      </c>
      <c r="D280" s="140" t="s">
        <v>1922</v>
      </c>
      <c r="E280" s="143"/>
      <c r="F280" s="281"/>
      <c r="G280" s="210"/>
      <c r="H280" s="210"/>
      <c r="I280" s="210"/>
      <c r="J280" s="173"/>
      <c r="K280" s="173"/>
      <c r="L280" s="173"/>
      <c r="M280" s="173"/>
      <c r="N280" s="280"/>
      <c r="O280" s="210"/>
      <c r="P280" s="210"/>
      <c r="Q280" s="144">
        <v>45</v>
      </c>
      <c r="R280" s="145"/>
      <c r="S280" s="279"/>
      <c r="T280" s="108" t="s">
        <v>259</v>
      </c>
      <c r="U280" s="140" t="s">
        <v>1923</v>
      </c>
      <c r="V280" s="142"/>
      <c r="W280" s="142"/>
      <c r="X280" s="142"/>
      <c r="Y280" s="142"/>
      <c r="Z280" s="142"/>
      <c r="AA280" s="173"/>
      <c r="AB280" s="173"/>
      <c r="AC280" s="173"/>
      <c r="AD280" s="173"/>
      <c r="AE280" s="173"/>
      <c r="AF280" s="186"/>
      <c r="AG280" s="186"/>
      <c r="AH280" s="186"/>
      <c r="AI280" s="144">
        <v>49</v>
      </c>
      <c r="AJ280" s="145"/>
      <c r="AK280" s="186"/>
      <c r="AL280" s="211"/>
      <c r="AM280" s="211"/>
    </row>
    <row r="281" customHeight="1" spans="1:39">
      <c r="A281" s="208"/>
      <c r="B281" s="203"/>
      <c r="C281" s="108"/>
      <c r="D281" s="281" t="s">
        <v>1924</v>
      </c>
      <c r="E281" s="143"/>
      <c r="F281" s="281"/>
      <c r="G281" s="210"/>
      <c r="H281" s="210"/>
      <c r="I281" s="210"/>
      <c r="J281" s="173"/>
      <c r="K281" s="173"/>
      <c r="L281" s="173"/>
      <c r="M281" s="173"/>
      <c r="N281" s="280"/>
      <c r="O281" s="210"/>
      <c r="P281" s="210"/>
      <c r="Q281" s="144"/>
      <c r="R281" s="149"/>
      <c r="S281" s="279"/>
      <c r="T281" s="108"/>
      <c r="U281" s="281" t="s">
        <v>1925</v>
      </c>
      <c r="V281" s="142"/>
      <c r="W281" s="142"/>
      <c r="X281" s="142"/>
      <c r="Y281" s="142"/>
      <c r="Z281" s="142"/>
      <c r="AA281" s="173"/>
      <c r="AB281" s="173"/>
      <c r="AC281" s="173"/>
      <c r="AD281" s="173"/>
      <c r="AE281" s="173"/>
      <c r="AF281" s="186"/>
      <c r="AG281" s="186"/>
      <c r="AH281" s="186"/>
      <c r="AI281" s="144"/>
      <c r="AJ281" s="149"/>
      <c r="AK281" s="186"/>
      <c r="AL281" s="211"/>
      <c r="AM281" s="211"/>
    </row>
    <row r="282" ht="3.75" customHeight="1" spans="1:39">
      <c r="A282" s="208"/>
      <c r="B282" s="203"/>
      <c r="C282" s="108"/>
      <c r="D282" s="281"/>
      <c r="E282" s="143"/>
      <c r="F282" s="281"/>
      <c r="G282" s="210"/>
      <c r="H282" s="210"/>
      <c r="I282" s="210"/>
      <c r="J282" s="173"/>
      <c r="K282" s="173"/>
      <c r="L282" s="173"/>
      <c r="M282" s="173"/>
      <c r="N282" s="280"/>
      <c r="O282" s="210"/>
      <c r="P282" s="210"/>
      <c r="Q282" s="186"/>
      <c r="R282" s="108"/>
      <c r="S282" s="279"/>
      <c r="T282" s="108"/>
      <c r="U282" s="281"/>
      <c r="V282" s="142"/>
      <c r="W282" s="142"/>
      <c r="X282" s="142"/>
      <c r="Y282" s="142"/>
      <c r="Z282" s="142"/>
      <c r="AA282" s="173"/>
      <c r="AB282" s="173"/>
      <c r="AC282" s="173"/>
      <c r="AD282" s="173"/>
      <c r="AE282" s="173"/>
      <c r="AF282" s="186"/>
      <c r="AG282" s="186"/>
      <c r="AH282" s="186"/>
      <c r="AI282" s="186"/>
      <c r="AJ282" s="186"/>
      <c r="AK282" s="186"/>
      <c r="AL282" s="211"/>
      <c r="AM282" s="211"/>
    </row>
    <row r="283" customHeight="1" spans="1:39">
      <c r="A283" s="208"/>
      <c r="B283" s="203"/>
      <c r="C283" s="108" t="s">
        <v>192</v>
      </c>
      <c r="D283" s="140" t="s">
        <v>1926</v>
      </c>
      <c r="E283" s="143"/>
      <c r="F283" s="281"/>
      <c r="G283" s="210"/>
      <c r="H283" s="210"/>
      <c r="I283" s="210"/>
      <c r="J283" s="173"/>
      <c r="K283" s="173"/>
      <c r="L283" s="173"/>
      <c r="M283" s="173"/>
      <c r="N283" s="280"/>
      <c r="O283" s="210"/>
      <c r="P283" s="210"/>
      <c r="Q283" s="144">
        <v>46</v>
      </c>
      <c r="R283" s="145"/>
      <c r="S283" s="279"/>
      <c r="T283" s="108" t="s">
        <v>262</v>
      </c>
      <c r="U283" s="140" t="s">
        <v>1927</v>
      </c>
      <c r="V283" s="142"/>
      <c r="W283" s="142"/>
      <c r="X283" s="142"/>
      <c r="Y283" s="142"/>
      <c r="Z283" s="142"/>
      <c r="AA283" s="173"/>
      <c r="AB283" s="173"/>
      <c r="AC283" s="173"/>
      <c r="AD283" s="173"/>
      <c r="AE283" s="173"/>
      <c r="AF283" s="186"/>
      <c r="AG283" s="186"/>
      <c r="AH283" s="186"/>
      <c r="AI283" s="144">
        <v>50</v>
      </c>
      <c r="AJ283" s="145"/>
      <c r="AK283" s="186"/>
      <c r="AL283" s="211"/>
      <c r="AM283" s="211"/>
    </row>
    <row r="284" customHeight="1" spans="1:39">
      <c r="A284" s="208"/>
      <c r="B284" s="203"/>
      <c r="C284" s="108"/>
      <c r="D284" s="281" t="s">
        <v>1928</v>
      </c>
      <c r="E284" s="143"/>
      <c r="F284" s="281"/>
      <c r="G284" s="210"/>
      <c r="H284" s="210"/>
      <c r="I284" s="210"/>
      <c r="J284" s="173"/>
      <c r="K284" s="173"/>
      <c r="L284" s="173"/>
      <c r="M284" s="173"/>
      <c r="N284" s="280"/>
      <c r="O284" s="210"/>
      <c r="P284" s="210"/>
      <c r="Q284" s="144"/>
      <c r="R284" s="149"/>
      <c r="S284" s="279"/>
      <c r="T284" s="108"/>
      <c r="U284" s="281" t="s">
        <v>1929</v>
      </c>
      <c r="V284" s="142"/>
      <c r="W284" s="142"/>
      <c r="X284" s="142"/>
      <c r="Y284" s="142"/>
      <c r="Z284" s="142"/>
      <c r="AA284" s="173"/>
      <c r="AB284" s="173"/>
      <c r="AC284" s="173"/>
      <c r="AD284" s="173"/>
      <c r="AE284" s="173"/>
      <c r="AF284" s="186"/>
      <c r="AG284" s="186"/>
      <c r="AH284" s="186"/>
      <c r="AI284" s="144"/>
      <c r="AJ284" s="149"/>
      <c r="AK284" s="186"/>
      <c r="AL284" s="211"/>
      <c r="AM284" s="211"/>
    </row>
    <row r="285" ht="3.75" customHeight="1"/>
    <row r="286" customHeight="1" spans="1:39">
      <c r="A286" s="208"/>
      <c r="B286" s="203"/>
      <c r="C286" s="108" t="s">
        <v>253</v>
      </c>
      <c r="D286" s="140" t="s">
        <v>1930</v>
      </c>
      <c r="E286" s="143"/>
      <c r="F286" s="281"/>
      <c r="G286" s="210"/>
      <c r="H286" s="210"/>
      <c r="I286" s="210"/>
      <c r="J286" s="173"/>
      <c r="K286" s="173"/>
      <c r="L286" s="173"/>
      <c r="M286" s="173"/>
      <c r="N286" s="280"/>
      <c r="O286" s="210"/>
      <c r="P286" s="210"/>
      <c r="Q286" s="144">
        <v>47</v>
      </c>
      <c r="R286" s="145"/>
      <c r="S286" s="279"/>
      <c r="T286" s="108" t="s">
        <v>265</v>
      </c>
      <c r="U286" s="140" t="s">
        <v>1931</v>
      </c>
      <c r="V286" s="142"/>
      <c r="W286" s="142"/>
      <c r="X286" s="142"/>
      <c r="Y286" s="142"/>
      <c r="Z286" s="142"/>
      <c r="AA286" s="173"/>
      <c r="AB286" s="173"/>
      <c r="AC286" s="173"/>
      <c r="AD286" s="173"/>
      <c r="AE286" s="173"/>
      <c r="AF286" s="186"/>
      <c r="AG286" s="186"/>
      <c r="AH286" s="186"/>
      <c r="AI286" s="144">
        <v>51</v>
      </c>
      <c r="AJ286" s="145"/>
      <c r="AK286" s="186"/>
      <c r="AL286" s="211"/>
      <c r="AM286" s="211"/>
    </row>
    <row r="287" customHeight="1" spans="1:39">
      <c r="A287" s="208"/>
      <c r="B287" s="203"/>
      <c r="C287" s="108"/>
      <c r="D287" s="281" t="s">
        <v>1932</v>
      </c>
      <c r="E287" s="143"/>
      <c r="F287" s="281"/>
      <c r="G287" s="210"/>
      <c r="H287" s="210"/>
      <c r="I287" s="210"/>
      <c r="J287" s="173"/>
      <c r="K287" s="173"/>
      <c r="L287" s="173"/>
      <c r="M287" s="173"/>
      <c r="N287" s="280"/>
      <c r="O287" s="210"/>
      <c r="P287" s="210"/>
      <c r="Q287" s="144"/>
      <c r="R287" s="149"/>
      <c r="S287" s="279"/>
      <c r="T287" s="108"/>
      <c r="U287" s="281" t="s">
        <v>1933</v>
      </c>
      <c r="V287" s="142"/>
      <c r="W287" s="142"/>
      <c r="X287" s="142"/>
      <c r="Y287" s="142"/>
      <c r="Z287" s="142"/>
      <c r="AA287" s="173"/>
      <c r="AB287" s="173"/>
      <c r="AC287" s="173"/>
      <c r="AD287" s="173"/>
      <c r="AE287" s="173"/>
      <c r="AF287" s="186"/>
      <c r="AG287" s="186"/>
      <c r="AH287" s="186"/>
      <c r="AI287" s="144"/>
      <c r="AJ287" s="149"/>
      <c r="AK287" s="186"/>
      <c r="AL287" s="211"/>
      <c r="AM287" s="211"/>
    </row>
    <row r="290" spans="1:37">
      <c r="A290" s="315">
        <v>43</v>
      </c>
      <c r="B290" s="315"/>
      <c r="C290" s="315"/>
      <c r="D290" s="315"/>
      <c r="E290" s="315"/>
      <c r="F290" s="315"/>
      <c r="G290" s="315"/>
      <c r="H290" s="315"/>
      <c r="I290" s="315"/>
      <c r="J290" s="315"/>
      <c r="K290" s="315"/>
      <c r="L290" s="315"/>
      <c r="M290" s="315"/>
      <c r="N290" s="315"/>
      <c r="O290" s="315"/>
      <c r="P290" s="315"/>
      <c r="Q290" s="315"/>
      <c r="R290" s="315"/>
      <c r="S290" s="315"/>
      <c r="T290" s="315"/>
      <c r="U290" s="315"/>
      <c r="V290" s="315"/>
      <c r="W290" s="315"/>
      <c r="X290" s="315"/>
      <c r="Y290" s="315"/>
      <c r="Z290" s="315"/>
      <c r="AA290" s="315"/>
      <c r="AB290" s="315"/>
      <c r="AC290" s="315"/>
      <c r="AD290" s="315"/>
      <c r="AE290" s="315"/>
      <c r="AF290" s="315"/>
      <c r="AG290" s="315"/>
      <c r="AH290" s="315"/>
      <c r="AI290" s="315"/>
      <c r="AJ290" s="315"/>
      <c r="AK290" s="315"/>
    </row>
    <row r="338" ht="101.25" spans="14:14">
      <c r="N338" s="276" t="s">
        <v>1588</v>
      </c>
    </row>
    <row r="339" ht="112.5" spans="14:14">
      <c r="N339" s="277" t="s">
        <v>1589</v>
      </c>
    </row>
  </sheetData>
  <sheetProtection selectLockedCells="1" selectUnlockedCells="1"/>
  <mergeCells count="248">
    <mergeCell ref="A1:AK1"/>
    <mergeCell ref="A2:AK2"/>
    <mergeCell ref="A3:AK3"/>
    <mergeCell ref="AI11:AJ11"/>
    <mergeCell ref="Y14:AA14"/>
    <mergeCell ref="Y15:AA15"/>
    <mergeCell ref="C32:D32"/>
    <mergeCell ref="AI36:AJ36"/>
    <mergeCell ref="Q55:R55"/>
    <mergeCell ref="AI55:AJ55"/>
    <mergeCell ref="U82:AE82"/>
    <mergeCell ref="U88:AF88"/>
    <mergeCell ref="A109:AK109"/>
    <mergeCell ref="AI118:AJ118"/>
    <mergeCell ref="U143:AE143"/>
    <mergeCell ref="C151:D151"/>
    <mergeCell ref="AI163:AJ163"/>
    <mergeCell ref="U173:AE173"/>
    <mergeCell ref="Q181:S181"/>
    <mergeCell ref="U181:W181"/>
    <mergeCell ref="Z181:AB181"/>
    <mergeCell ref="Q182:S182"/>
    <mergeCell ref="U182:W182"/>
    <mergeCell ref="Z182:AB182"/>
    <mergeCell ref="A228:AK228"/>
    <mergeCell ref="AI238:AJ238"/>
    <mergeCell ref="C249:D249"/>
    <mergeCell ref="AH253:AJ253"/>
    <mergeCell ref="AI257:AJ257"/>
    <mergeCell ref="C269:D269"/>
    <mergeCell ref="AI276:AJ276"/>
    <mergeCell ref="A290:AK290"/>
    <mergeCell ref="C33:C34"/>
    <mergeCell ref="C49:C50"/>
    <mergeCell ref="C152:C153"/>
    <mergeCell ref="C155:C156"/>
    <mergeCell ref="C158:C159"/>
    <mergeCell ref="C250:C251"/>
    <mergeCell ref="C270:C271"/>
    <mergeCell ref="D33:D34"/>
    <mergeCell ref="D49:D50"/>
    <mergeCell ref="D152:D153"/>
    <mergeCell ref="D155:D156"/>
    <mergeCell ref="D158:D159"/>
    <mergeCell ref="D250:D251"/>
    <mergeCell ref="D270:D271"/>
    <mergeCell ref="I250:I251"/>
    <mergeCell ref="I270:I271"/>
    <mergeCell ref="J250:J251"/>
    <mergeCell ref="J270:J271"/>
    <mergeCell ref="Q56:Q57"/>
    <mergeCell ref="Q59:Q60"/>
    <mergeCell ref="Q64:Q65"/>
    <mergeCell ref="Q69:Q70"/>
    <mergeCell ref="Q72:Q73"/>
    <mergeCell ref="Q75:Q76"/>
    <mergeCell ref="Q78:Q79"/>
    <mergeCell ref="Q81:Q82"/>
    <mergeCell ref="Q84:Q85"/>
    <mergeCell ref="Q87:Q88"/>
    <mergeCell ref="Q119:Q120"/>
    <mergeCell ref="Q122:Q123"/>
    <mergeCell ref="Q125:Q126"/>
    <mergeCell ref="Q128:Q129"/>
    <mergeCell ref="Q131:Q132"/>
    <mergeCell ref="Q134:Q135"/>
    <mergeCell ref="Q137:Q138"/>
    <mergeCell ref="Q140:Q141"/>
    <mergeCell ref="Q143:Q144"/>
    <mergeCell ref="Q164:Q165"/>
    <mergeCell ref="Q167:Q168"/>
    <mergeCell ref="Q170:Q171"/>
    <mergeCell ref="Q173:Q174"/>
    <mergeCell ref="Q185:Q186"/>
    <mergeCell ref="Q188:Q189"/>
    <mergeCell ref="Q191:Q192"/>
    <mergeCell ref="Q197:Q198"/>
    <mergeCell ref="Q200:Q201"/>
    <mergeCell ref="Q203:Q204"/>
    <mergeCell ref="Q206:Q207"/>
    <mergeCell ref="Q277:Q278"/>
    <mergeCell ref="Q280:Q281"/>
    <mergeCell ref="Q283:Q284"/>
    <mergeCell ref="Q286:Q287"/>
    <mergeCell ref="R56:R57"/>
    <mergeCell ref="R59:R60"/>
    <mergeCell ref="R64:R65"/>
    <mergeCell ref="R69:R70"/>
    <mergeCell ref="R72:R73"/>
    <mergeCell ref="R75:R76"/>
    <mergeCell ref="R78:R79"/>
    <mergeCell ref="R81:R82"/>
    <mergeCell ref="R84:R85"/>
    <mergeCell ref="R87:R88"/>
    <mergeCell ref="R119:R120"/>
    <mergeCell ref="R122:R123"/>
    <mergeCell ref="R125:R126"/>
    <mergeCell ref="R128:R129"/>
    <mergeCell ref="R131:R132"/>
    <mergeCell ref="R134:R135"/>
    <mergeCell ref="R137:R138"/>
    <mergeCell ref="R140:R141"/>
    <mergeCell ref="R143:R144"/>
    <mergeCell ref="R164:R165"/>
    <mergeCell ref="R167:R168"/>
    <mergeCell ref="R170:R171"/>
    <mergeCell ref="R173:R174"/>
    <mergeCell ref="R185:R186"/>
    <mergeCell ref="R188:R189"/>
    <mergeCell ref="R191:R192"/>
    <mergeCell ref="R197:R198"/>
    <mergeCell ref="R200:R201"/>
    <mergeCell ref="R203:R204"/>
    <mergeCell ref="R206:R207"/>
    <mergeCell ref="R277:R278"/>
    <mergeCell ref="R280:R281"/>
    <mergeCell ref="R283:R284"/>
    <mergeCell ref="R286:R287"/>
    <mergeCell ref="U185:U186"/>
    <mergeCell ref="U188:U189"/>
    <mergeCell ref="U191:U192"/>
    <mergeCell ref="U197:U198"/>
    <mergeCell ref="U200:U201"/>
    <mergeCell ref="U203:U204"/>
    <mergeCell ref="U206:U207"/>
    <mergeCell ref="V185:V186"/>
    <mergeCell ref="V188:V189"/>
    <mergeCell ref="V191:V192"/>
    <mergeCell ref="V197:V198"/>
    <mergeCell ref="V200:V201"/>
    <mergeCell ref="V203:V204"/>
    <mergeCell ref="V206:V207"/>
    <mergeCell ref="Z185:Z186"/>
    <mergeCell ref="Z188:Z189"/>
    <mergeCell ref="Z191:Z192"/>
    <mergeCell ref="Z197:Z198"/>
    <mergeCell ref="Z200:Z201"/>
    <mergeCell ref="Z203:Z204"/>
    <mergeCell ref="Z206:Z207"/>
    <mergeCell ref="AA185:AA186"/>
    <mergeCell ref="AA188:AA189"/>
    <mergeCell ref="AA191:AA192"/>
    <mergeCell ref="AA197:AA198"/>
    <mergeCell ref="AA200:AA201"/>
    <mergeCell ref="AA203:AA204"/>
    <mergeCell ref="AA206:AA207"/>
    <mergeCell ref="AF14:AF15"/>
    <mergeCell ref="AF16:AF17"/>
    <mergeCell ref="AG37:AG38"/>
    <mergeCell ref="AG40:AG41"/>
    <mergeCell ref="AG43:AG44"/>
    <mergeCell ref="AG46:AG47"/>
    <mergeCell ref="AG239:AG240"/>
    <mergeCell ref="AG242:AG243"/>
    <mergeCell ref="AG258:AG259"/>
    <mergeCell ref="AG261:AG262"/>
    <mergeCell ref="AI12:AI13"/>
    <mergeCell ref="AI15:AI16"/>
    <mergeCell ref="AI18:AI19"/>
    <mergeCell ref="AI21:AI22"/>
    <mergeCell ref="AI24:AI25"/>
    <mergeCell ref="AI56:AI57"/>
    <mergeCell ref="AI59:AI60"/>
    <mergeCell ref="AI62:AI63"/>
    <mergeCell ref="AI65:AI66"/>
    <mergeCell ref="AI68:AI69"/>
    <mergeCell ref="AI71:AI72"/>
    <mergeCell ref="AI74:AI75"/>
    <mergeCell ref="AI77:AI78"/>
    <mergeCell ref="AI80:AI81"/>
    <mergeCell ref="AI119:AI120"/>
    <mergeCell ref="AI122:AI123"/>
    <mergeCell ref="AI125:AI126"/>
    <mergeCell ref="AI128:AI129"/>
    <mergeCell ref="AI131:AI132"/>
    <mergeCell ref="AI134:AI135"/>
    <mergeCell ref="AI137:AI138"/>
    <mergeCell ref="AI140:AI141"/>
    <mergeCell ref="AI164:AI165"/>
    <mergeCell ref="AI167:AI168"/>
    <mergeCell ref="AI170:AI171"/>
    <mergeCell ref="AI173:AI174"/>
    <mergeCell ref="AI277:AI278"/>
    <mergeCell ref="AI280:AI281"/>
    <mergeCell ref="AI283:AI284"/>
    <mergeCell ref="AI286:AI287"/>
    <mergeCell ref="AJ12:AJ13"/>
    <mergeCell ref="AJ15:AJ16"/>
    <mergeCell ref="AJ18:AJ19"/>
    <mergeCell ref="AJ21:AJ22"/>
    <mergeCell ref="AJ24:AJ25"/>
    <mergeCell ref="AJ56:AJ57"/>
    <mergeCell ref="AJ59:AJ60"/>
    <mergeCell ref="AJ62:AJ63"/>
    <mergeCell ref="AJ65:AJ66"/>
    <mergeCell ref="AJ68:AJ69"/>
    <mergeCell ref="AJ71:AJ72"/>
    <mergeCell ref="AJ74:AJ75"/>
    <mergeCell ref="AJ77:AJ78"/>
    <mergeCell ref="AJ80:AJ81"/>
    <mergeCell ref="AJ83:AJ84"/>
    <mergeCell ref="AJ86:AJ87"/>
    <mergeCell ref="AJ119:AJ120"/>
    <mergeCell ref="AJ122:AJ123"/>
    <mergeCell ref="AJ125:AJ126"/>
    <mergeCell ref="AJ128:AJ129"/>
    <mergeCell ref="AJ131:AJ132"/>
    <mergeCell ref="AJ134:AJ135"/>
    <mergeCell ref="AJ137:AJ138"/>
    <mergeCell ref="AJ140:AJ141"/>
    <mergeCell ref="AJ164:AJ165"/>
    <mergeCell ref="AJ167:AJ168"/>
    <mergeCell ref="AJ170:AJ171"/>
    <mergeCell ref="AJ277:AJ278"/>
    <mergeCell ref="AJ280:AJ281"/>
    <mergeCell ref="AJ283:AJ284"/>
    <mergeCell ref="AJ286:AJ287"/>
    <mergeCell ref="K270:M271"/>
    <mergeCell ref="E270:F271"/>
    <mergeCell ref="AH258:AJ259"/>
    <mergeCell ref="AH261:AJ262"/>
    <mergeCell ref="E250:F251"/>
    <mergeCell ref="K250:M251"/>
    <mergeCell ref="O200:P201"/>
    <mergeCell ref="AH239:AJ240"/>
    <mergeCell ref="O203:P204"/>
    <mergeCell ref="AH242:AJ243"/>
    <mergeCell ref="O206:P207"/>
    <mergeCell ref="B230:G231"/>
    <mergeCell ref="H230:I231"/>
    <mergeCell ref="E152:I153"/>
    <mergeCell ref="E155:I156"/>
    <mergeCell ref="E158:I159"/>
    <mergeCell ref="O197:P198"/>
    <mergeCell ref="O191:P192"/>
    <mergeCell ref="O188:P189"/>
    <mergeCell ref="O185:P186"/>
    <mergeCell ref="AH43:AJ44"/>
    <mergeCell ref="B113:G114"/>
    <mergeCell ref="H113:I114"/>
    <mergeCell ref="Y16:AA17"/>
    <mergeCell ref="AH37:AJ38"/>
    <mergeCell ref="AH46:AJ47"/>
    <mergeCell ref="AH40:AJ41"/>
    <mergeCell ref="E33:F34"/>
    <mergeCell ref="E49:F50"/>
    <mergeCell ref="B5:G6"/>
    <mergeCell ref="H5:I6"/>
  </mergeCells>
  <printOptions horizontalCentered="1"/>
  <pageMargins left="0.290277777777778" right="0" top="0.559722222222222" bottom="0.159722222222222" header="0.511805555555556" footer="0.511805555555556"/>
  <pageSetup paperSize="9" scale="70" firstPageNumber="0" orientation="portrait" useFirstPageNumber="1" horizontalDpi="300" verticalDpi="300"/>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R93"/>
  <sheetViews>
    <sheetView showGridLines="0" view="pageBreakPreview" zoomScaleNormal="100" workbookViewId="0">
      <selection activeCell="AE32" sqref="AE32:AI33"/>
    </sheetView>
  </sheetViews>
  <sheetFormatPr defaultColWidth="9.14285714285714" defaultRowHeight="11.25"/>
  <cols>
    <col min="1" max="1" width="3.71428571428571" style="178" customWidth="1"/>
    <col min="2" max="2" width="0.714285714285714" style="179" customWidth="1"/>
    <col min="3" max="3" width="4.42857142857143" style="179" customWidth="1"/>
    <col min="4" max="4" width="3.85714285714286" style="179" customWidth="1"/>
    <col min="5" max="6" width="4.85714285714286" style="179" customWidth="1"/>
    <col min="7" max="9" width="3.42857142857143" style="179" customWidth="1"/>
    <col min="10" max="13" width="3.71428571428571" style="179" customWidth="1"/>
    <col min="14" max="14" width="4.42857142857143" style="179" customWidth="1"/>
    <col min="15" max="17" width="3.28571428571429" style="179" customWidth="1"/>
    <col min="18" max="20" width="3.85714285714286" style="179" customWidth="1"/>
    <col min="21" max="21" width="7" style="179" customWidth="1"/>
    <col min="22" max="23" width="3.85714285714286" style="179" customWidth="1"/>
    <col min="24" max="24" width="2.85714285714286" style="179" customWidth="1"/>
    <col min="25" max="33" width="3.85714285714286" style="179" customWidth="1"/>
    <col min="34" max="34" width="6" style="179" customWidth="1"/>
    <col min="35" max="35" width="4.28571428571429" style="179" customWidth="1"/>
    <col min="36" max="36" width="3.85714285714286" style="179" customWidth="1"/>
    <col min="37" max="38" width="3.71428571428571" style="179" customWidth="1"/>
    <col min="39" max="16384" width="9.14285714285714" style="179"/>
  </cols>
  <sheetData>
    <row r="1" ht="12" spans="1:44">
      <c r="A1" s="67" t="s">
        <v>1311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180"/>
    </row>
    <row r="2" spans="1:44">
      <c r="A2" s="68" t="s">
        <v>108</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181"/>
    </row>
    <row r="3" spans="1:44">
      <c r="A3" s="69" t="s">
        <v>1312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182"/>
    </row>
    <row r="4" spans="1:44">
      <c r="A4" s="183"/>
      <c r="B4" s="132"/>
      <c r="C4" s="108"/>
      <c r="D4" s="108"/>
      <c r="E4" s="108"/>
      <c r="F4" s="108"/>
      <c r="G4" s="147"/>
      <c r="H4" s="108"/>
      <c r="I4" s="108"/>
      <c r="J4" s="108"/>
      <c r="K4" s="108"/>
      <c r="L4" s="108"/>
      <c r="M4" s="108"/>
      <c r="N4" s="108"/>
      <c r="O4" s="108"/>
      <c r="P4" s="147"/>
      <c r="Q4" s="147"/>
      <c r="R4" s="147"/>
      <c r="S4" s="147"/>
      <c r="T4" s="147"/>
      <c r="U4" s="147"/>
      <c r="V4" s="147"/>
      <c r="W4" s="147"/>
      <c r="X4" s="184"/>
      <c r="Y4" s="185"/>
      <c r="Z4" s="140"/>
      <c r="AA4" s="140"/>
      <c r="AB4" s="140"/>
      <c r="AC4" s="140"/>
      <c r="AD4" s="140"/>
      <c r="AE4" s="140"/>
      <c r="AF4" s="140"/>
      <c r="AG4" s="140"/>
      <c r="AH4" s="140"/>
      <c r="AI4" s="140"/>
      <c r="AJ4" s="140"/>
      <c r="AK4" s="140"/>
      <c r="AL4" s="186"/>
    </row>
    <row r="5" ht="15" customHeight="1" spans="1:44">
      <c r="A5" s="187"/>
      <c r="B5" s="188" t="s">
        <v>1313</v>
      </c>
      <c r="C5" s="189"/>
      <c r="D5" s="189"/>
      <c r="E5" s="189"/>
      <c r="F5" s="189"/>
      <c r="G5" s="190"/>
      <c r="H5" s="74" t="s">
        <v>1934</v>
      </c>
      <c r="I5" s="75"/>
      <c r="J5" s="191"/>
      <c r="K5" s="192" t="s">
        <v>1935</v>
      </c>
      <c r="L5" s="191"/>
      <c r="M5" s="191"/>
      <c r="O5" s="193"/>
      <c r="P5" s="193"/>
      <c r="Q5" s="193"/>
      <c r="R5" s="194"/>
      <c r="S5" s="194"/>
      <c r="T5" s="194"/>
      <c r="U5" s="194"/>
      <c r="V5" s="194"/>
      <c r="W5" s="194"/>
      <c r="X5" s="194"/>
      <c r="Y5" s="194"/>
      <c r="Z5" s="194"/>
      <c r="AA5" s="194"/>
      <c r="AB5" s="194"/>
      <c r="AC5" s="194"/>
      <c r="AD5" s="194"/>
      <c r="AE5" s="194"/>
      <c r="AF5" s="150"/>
      <c r="AG5" s="150"/>
      <c r="AH5" s="150"/>
      <c r="AI5" s="150"/>
      <c r="AJ5" s="150"/>
      <c r="AK5" s="150"/>
      <c r="AL5" s="150"/>
    </row>
    <row r="6" ht="15" customHeight="1" spans="1:44">
      <c r="A6" s="195"/>
      <c r="B6" s="196"/>
      <c r="C6" s="197"/>
      <c r="D6" s="197"/>
      <c r="E6" s="197"/>
      <c r="F6" s="197"/>
      <c r="G6" s="198"/>
      <c r="H6" s="83"/>
      <c r="I6" s="84"/>
      <c r="J6" s="199"/>
      <c r="K6" s="85" t="s">
        <v>1936</v>
      </c>
      <c r="L6" s="199"/>
      <c r="M6" s="199"/>
      <c r="O6" s="200"/>
      <c r="P6" s="200"/>
      <c r="Q6" s="200"/>
      <c r="R6" s="201"/>
      <c r="S6" s="201"/>
      <c r="T6" s="201"/>
      <c r="U6" s="150"/>
      <c r="V6" s="150"/>
      <c r="W6" s="150"/>
      <c r="X6" s="150"/>
      <c r="Y6" s="150"/>
      <c r="Z6" s="150"/>
      <c r="AA6" s="150"/>
      <c r="AB6" s="150"/>
      <c r="AC6" s="150"/>
      <c r="AD6" s="150"/>
      <c r="AE6" s="150"/>
      <c r="AF6" s="202"/>
      <c r="AG6" s="202"/>
      <c r="AH6" s="203"/>
      <c r="AI6" s="203"/>
      <c r="AJ6" s="203"/>
      <c r="AK6" s="203"/>
      <c r="AL6" s="203"/>
      <c r="AM6" s="204"/>
      <c r="AN6" s="204"/>
      <c r="AO6" s="204"/>
      <c r="AP6" s="204"/>
      <c r="AQ6" s="204"/>
      <c r="AR6" s="204"/>
    </row>
    <row r="7" spans="1:44">
      <c r="A7" s="183"/>
      <c r="B7" s="132"/>
      <c r="C7" s="108"/>
      <c r="D7" s="108"/>
      <c r="E7" s="108"/>
      <c r="F7" s="108"/>
      <c r="G7" s="147"/>
      <c r="H7" s="108"/>
      <c r="I7" s="108"/>
      <c r="J7" s="108"/>
      <c r="K7" s="108"/>
      <c r="L7" s="108"/>
      <c r="M7" s="108"/>
      <c r="N7" s="108"/>
      <c r="O7" s="108"/>
      <c r="P7" s="147"/>
      <c r="Q7" s="147"/>
      <c r="R7" s="147"/>
      <c r="S7" s="147"/>
      <c r="T7" s="147"/>
      <c r="U7" s="147"/>
      <c r="V7" s="147"/>
      <c r="W7" s="147"/>
      <c r="X7" s="184"/>
      <c r="Y7" s="185"/>
      <c r="Z7" s="140"/>
      <c r="AA7" s="140"/>
      <c r="AB7" s="140"/>
      <c r="AC7" s="140"/>
      <c r="AD7" s="140"/>
      <c r="AE7" s="140"/>
      <c r="AF7" s="140"/>
      <c r="AG7" s="140"/>
      <c r="AH7" s="140"/>
      <c r="AI7" s="140"/>
      <c r="AJ7" s="140"/>
      <c r="AK7" s="140"/>
      <c r="AL7" s="186"/>
    </row>
    <row r="8" spans="1:44">
      <c r="A8" s="183"/>
      <c r="B8" s="132"/>
      <c r="C8" s="108"/>
      <c r="D8" s="108"/>
      <c r="E8" s="108"/>
      <c r="F8" s="108"/>
      <c r="G8" s="147"/>
      <c r="H8" s="108"/>
      <c r="I8" s="108"/>
      <c r="J8" s="108"/>
      <c r="K8" s="108"/>
      <c r="L8" s="108"/>
      <c r="M8" s="108"/>
      <c r="N8" s="108"/>
      <c r="O8" s="108"/>
      <c r="P8" s="147"/>
      <c r="Q8" s="147"/>
      <c r="R8" s="147"/>
      <c r="S8" s="147"/>
      <c r="T8" s="147"/>
      <c r="U8" s="147"/>
      <c r="V8" s="147"/>
      <c r="W8" s="147"/>
      <c r="X8" s="184"/>
      <c r="Y8" s="185"/>
      <c r="Z8" s="140"/>
      <c r="AA8" s="140"/>
      <c r="AB8" s="140"/>
      <c r="AC8" s="140"/>
      <c r="AD8" s="140"/>
      <c r="AE8" s="140"/>
      <c r="AF8" s="140"/>
      <c r="AG8" s="140"/>
      <c r="AH8" s="140"/>
      <c r="AI8" s="140"/>
      <c r="AJ8" s="140"/>
      <c r="AK8" s="140"/>
      <c r="AL8" s="186"/>
    </row>
    <row r="9" s="177" customFormat="1" customHeight="1" spans="1:44">
      <c r="A9" s="4049" t="s">
        <v>1937</v>
      </c>
      <c r="B9" s="186"/>
      <c r="C9" s="206" t="s">
        <v>1938</v>
      </c>
      <c r="D9" s="186"/>
      <c r="E9" s="186"/>
      <c r="F9" s="186"/>
      <c r="G9" s="186"/>
      <c r="H9" s="186"/>
      <c r="I9" s="186"/>
      <c r="J9" s="186"/>
      <c r="K9" s="186"/>
      <c r="L9" s="186"/>
      <c r="M9" s="186"/>
      <c r="N9" s="186"/>
      <c r="O9" s="186"/>
      <c r="P9" s="186"/>
      <c r="Q9" s="186"/>
      <c r="R9" s="206"/>
      <c r="S9" s="206"/>
      <c r="T9" s="206"/>
      <c r="U9" s="140"/>
      <c r="V9" s="140"/>
      <c r="W9" s="140"/>
      <c r="X9" s="140"/>
      <c r="Y9" s="140"/>
      <c r="Z9" s="140"/>
      <c r="AF9" s="140"/>
      <c r="AG9" s="140"/>
      <c r="AH9" s="140"/>
      <c r="AI9" s="140"/>
      <c r="AJ9" s="140"/>
      <c r="AK9" s="140"/>
      <c r="AL9" s="186"/>
    </row>
    <row r="10" s="177" customFormat="1" customHeight="1" spans="1:44">
      <c r="A10" s="187"/>
      <c r="B10" s="186"/>
      <c r="C10" s="207" t="s">
        <v>1939</v>
      </c>
      <c r="D10" s="186"/>
      <c r="E10" s="186"/>
      <c r="F10" s="186"/>
      <c r="G10" s="186"/>
      <c r="H10" s="186"/>
      <c r="I10" s="186"/>
      <c r="J10" s="186"/>
      <c r="K10" s="186"/>
      <c r="L10" s="186"/>
      <c r="M10" s="186"/>
      <c r="N10" s="186"/>
      <c r="O10" s="186"/>
      <c r="P10" s="186"/>
      <c r="Q10" s="186"/>
      <c r="R10" s="206"/>
      <c r="S10" s="206"/>
      <c r="T10" s="206"/>
      <c r="U10" s="140"/>
      <c r="V10" s="140"/>
      <c r="W10" s="140"/>
      <c r="X10" s="140"/>
      <c r="Y10" s="140"/>
      <c r="Z10" s="140"/>
      <c r="AD10" s="204"/>
      <c r="AF10" s="160"/>
      <c r="AG10" s="160"/>
      <c r="AH10" s="140"/>
      <c r="AI10" s="140"/>
      <c r="AJ10" s="140"/>
      <c r="AK10" s="140"/>
      <c r="AL10" s="186"/>
    </row>
    <row r="11" s="177" customFormat="1" ht="4.5" customHeight="1" spans="1:44">
      <c r="A11" s="187"/>
      <c r="B11" s="186"/>
      <c r="C11" s="207"/>
      <c r="D11" s="186"/>
      <c r="E11" s="186"/>
      <c r="F11" s="186"/>
      <c r="G11" s="186"/>
      <c r="H11" s="186"/>
      <c r="I11" s="186"/>
      <c r="J11" s="186"/>
      <c r="K11" s="186"/>
      <c r="L11" s="186"/>
      <c r="M11" s="186"/>
      <c r="N11" s="186"/>
      <c r="O11" s="186"/>
      <c r="P11" s="186"/>
      <c r="Q11" s="186"/>
      <c r="R11" s="206"/>
      <c r="S11" s="206"/>
      <c r="T11" s="206"/>
      <c r="U11" s="140"/>
      <c r="V11" s="140"/>
      <c r="W11" s="140"/>
      <c r="X11" s="140"/>
      <c r="Y11" s="140"/>
      <c r="Z11" s="140"/>
      <c r="AA11" s="140"/>
      <c r="AB11" s="140"/>
      <c r="AC11" s="140"/>
      <c r="AD11" s="140"/>
      <c r="AE11" s="140"/>
      <c r="AF11" s="140"/>
      <c r="AG11" s="140"/>
      <c r="AH11" s="140"/>
      <c r="AI11" s="140"/>
      <c r="AJ11" s="140"/>
      <c r="AK11" s="140"/>
      <c r="AL11" s="186"/>
    </row>
    <row r="12" s="177" customFormat="1" spans="1:44">
      <c r="A12" s="208"/>
      <c r="B12" s="203"/>
      <c r="C12" s="209">
        <v>400001</v>
      </c>
      <c r="D12" s="209"/>
      <c r="E12" s="128"/>
      <c r="F12" s="210"/>
      <c r="G12" s="143"/>
      <c r="H12" s="143"/>
      <c r="I12" s="143"/>
      <c r="J12" s="150"/>
      <c r="K12" s="150"/>
      <c r="L12" s="150"/>
      <c r="M12" s="150"/>
      <c r="N12" s="150"/>
      <c r="O12" s="143"/>
      <c r="P12" s="143"/>
      <c r="Q12" s="186"/>
      <c r="R12" s="186"/>
      <c r="S12" s="211"/>
      <c r="T12" s="211"/>
      <c r="U12" s="186"/>
      <c r="V12" s="186"/>
      <c r="W12" s="186"/>
      <c r="X12" s="186"/>
      <c r="Y12" s="186"/>
      <c r="Z12" s="186"/>
      <c r="AA12" s="150"/>
      <c r="AB12" s="150"/>
      <c r="AC12" s="150"/>
      <c r="AD12" s="150"/>
      <c r="AE12" s="150"/>
      <c r="AF12" s="186"/>
      <c r="AG12" s="186"/>
      <c r="AH12" s="186"/>
      <c r="AI12" s="186"/>
      <c r="AJ12" s="186"/>
      <c r="AK12" s="140"/>
      <c r="AL12" s="186"/>
    </row>
    <row r="13" s="177" customFormat="1" customHeight="1" spans="1:44">
      <c r="A13" s="208"/>
      <c r="B13" s="203"/>
      <c r="C13" s="144">
        <v>1</v>
      </c>
      <c r="D13" s="106"/>
      <c r="E13" s="212" t="s">
        <v>1325</v>
      </c>
      <c r="F13" s="159"/>
      <c r="G13" s="143"/>
      <c r="H13" s="143"/>
      <c r="I13" s="144">
        <v>2</v>
      </c>
      <c r="J13" s="106"/>
      <c r="K13" s="213" t="s">
        <v>1330</v>
      </c>
      <c r="L13" s="173"/>
      <c r="M13" s="173"/>
      <c r="N13" s="92"/>
      <c r="O13" s="214"/>
      <c r="P13" s="214"/>
      <c r="Q13" s="214"/>
      <c r="R13" s="214"/>
      <c r="S13" s="214"/>
      <c r="T13" s="214"/>
      <c r="U13" s="214"/>
      <c r="V13" s="211"/>
      <c r="W13" s="211"/>
      <c r="X13" s="186"/>
      <c r="Y13" s="186"/>
      <c r="Z13" s="186"/>
      <c r="AA13" s="150"/>
      <c r="AB13" s="150"/>
      <c r="AC13" s="150"/>
      <c r="AD13" s="150"/>
      <c r="AE13" s="150"/>
      <c r="AF13" s="186"/>
      <c r="AG13" s="186"/>
      <c r="AH13" s="186"/>
      <c r="AI13" s="186"/>
      <c r="AJ13" s="186"/>
      <c r="AK13" s="140"/>
      <c r="AL13" s="186"/>
    </row>
    <row r="14" s="177" customFormat="1" customHeight="1" spans="1:44">
      <c r="A14" s="208"/>
      <c r="B14" s="203"/>
      <c r="C14" s="144"/>
      <c r="D14" s="112"/>
      <c r="E14" s="212"/>
      <c r="F14" s="159"/>
      <c r="G14" s="143"/>
      <c r="H14" s="143"/>
      <c r="I14" s="144"/>
      <c r="J14" s="112"/>
      <c r="K14" s="213"/>
      <c r="L14" s="173"/>
      <c r="M14" s="173"/>
      <c r="N14" s="92"/>
      <c r="O14" s="215"/>
      <c r="P14" s="216"/>
      <c r="Q14" s="215"/>
      <c r="R14" s="215"/>
      <c r="S14" s="215"/>
      <c r="T14" s="215"/>
      <c r="U14" s="215"/>
      <c r="V14" s="211"/>
      <c r="W14" s="211"/>
      <c r="X14" s="186"/>
      <c r="Y14" s="186"/>
      <c r="Z14" s="186"/>
      <c r="AA14" s="179"/>
      <c r="AB14" s="179"/>
      <c r="AC14" s="179"/>
      <c r="AD14" s="179"/>
      <c r="AE14" s="179"/>
      <c r="AF14" s="186"/>
      <c r="AG14" s="186"/>
      <c r="AH14" s="186"/>
      <c r="AI14" s="184"/>
      <c r="AJ14" s="179"/>
      <c r="AK14" s="140"/>
      <c r="AL14" s="186"/>
    </row>
    <row r="15" s="177" customFormat="1" ht="4.5" customHeight="1" spans="1:44">
      <c r="A15" s="178"/>
      <c r="B15" s="179"/>
      <c r="C15" s="179"/>
      <c r="D15" s="179"/>
      <c r="E15" s="179"/>
      <c r="F15" s="179"/>
      <c r="G15" s="179"/>
      <c r="H15" s="179"/>
      <c r="I15" s="179"/>
      <c r="J15" s="179"/>
      <c r="K15" s="179"/>
      <c r="L15" s="179"/>
      <c r="M15" s="179"/>
      <c r="N15" s="179"/>
      <c r="O15" s="215"/>
      <c r="P15" s="215"/>
      <c r="Q15" s="215"/>
      <c r="R15" s="215"/>
      <c r="S15" s="215"/>
      <c r="T15" s="215"/>
      <c r="U15" s="215"/>
      <c r="V15" s="215"/>
      <c r="W15" s="215"/>
      <c r="X15" s="179"/>
      <c r="Y15" s="179"/>
      <c r="Z15" s="179"/>
      <c r="AA15" s="179"/>
      <c r="AB15" s="179"/>
      <c r="AC15" s="179"/>
      <c r="AD15" s="179"/>
      <c r="AE15" s="179"/>
      <c r="AF15" s="179"/>
      <c r="AG15" s="179"/>
      <c r="AH15" s="179"/>
      <c r="AI15" s="179"/>
      <c r="AJ15" s="179"/>
      <c r="AK15" s="140"/>
      <c r="AL15" s="186"/>
    </row>
    <row r="16" ht="12.75" customHeight="1" spans="1:44">
      <c r="A16" s="217"/>
      <c r="B16" s="218"/>
      <c r="C16" s="219"/>
      <c r="D16" s="219"/>
      <c r="E16" s="219"/>
      <c r="F16" s="219"/>
      <c r="G16" s="219"/>
      <c r="H16" s="219"/>
      <c r="I16" s="219"/>
      <c r="J16" s="220"/>
      <c r="K16" s="220"/>
      <c r="L16" s="220"/>
      <c r="M16" s="220"/>
      <c r="N16" s="220"/>
      <c r="O16" s="221"/>
      <c r="P16" s="221"/>
      <c r="Q16" s="169"/>
      <c r="R16" s="169"/>
      <c r="S16" s="222"/>
      <c r="T16" s="222"/>
      <c r="U16" s="222"/>
      <c r="V16" s="222"/>
      <c r="W16" s="222"/>
      <c r="X16" s="222"/>
      <c r="Y16" s="223"/>
      <c r="Z16" s="223"/>
      <c r="AA16" s="223"/>
      <c r="AB16" s="223"/>
      <c r="AC16" s="223"/>
      <c r="AD16" s="223"/>
      <c r="AE16" s="223"/>
      <c r="AF16" s="224"/>
      <c r="AG16" s="224"/>
      <c r="AH16" s="222"/>
      <c r="AI16" s="222"/>
      <c r="AJ16" s="222"/>
      <c r="AK16" s="194"/>
      <c r="AL16" s="194"/>
      <c r="AM16" s="215"/>
    </row>
    <row r="17" ht="6" customHeight="1" spans="1:39">
      <c r="A17" s="225"/>
      <c r="B17" s="203"/>
      <c r="C17" s="214"/>
      <c r="D17" s="214"/>
      <c r="E17" s="214"/>
      <c r="F17" s="214"/>
      <c r="G17" s="214"/>
      <c r="H17" s="214"/>
      <c r="I17" s="214"/>
      <c r="O17" s="211"/>
      <c r="P17" s="211"/>
      <c r="Q17" s="150"/>
      <c r="R17" s="150"/>
      <c r="S17" s="194"/>
      <c r="T17" s="194"/>
      <c r="U17" s="194"/>
      <c r="V17" s="194"/>
      <c r="W17" s="194"/>
      <c r="X17" s="194"/>
      <c r="Y17" s="226"/>
      <c r="Z17" s="226"/>
      <c r="AA17" s="226"/>
      <c r="AB17" s="226"/>
      <c r="AC17" s="226"/>
      <c r="AD17" s="226"/>
      <c r="AE17" s="226"/>
      <c r="AF17" s="227"/>
      <c r="AG17" s="227"/>
      <c r="AH17" s="194"/>
      <c r="AI17" s="194"/>
      <c r="AJ17" s="194"/>
      <c r="AK17" s="194"/>
      <c r="AL17" s="194"/>
      <c r="AM17" s="215"/>
    </row>
    <row r="18" s="177" customFormat="1" customHeight="1" spans="1:39">
      <c r="A18" s="4049" t="s">
        <v>1940</v>
      </c>
      <c r="B18" s="186"/>
      <c r="C18" s="206" t="s">
        <v>1941</v>
      </c>
      <c r="D18" s="186"/>
      <c r="E18" s="186"/>
      <c r="F18" s="186"/>
      <c r="G18" s="186"/>
      <c r="H18" s="186"/>
      <c r="I18" s="186"/>
      <c r="J18" s="186"/>
      <c r="K18" s="186"/>
      <c r="L18" s="186"/>
      <c r="M18" s="186"/>
      <c r="N18" s="186"/>
      <c r="O18" s="186"/>
      <c r="P18" s="186"/>
      <c r="Q18" s="186"/>
      <c r="R18" s="206"/>
      <c r="S18" s="206"/>
      <c r="T18" s="206"/>
      <c r="U18" s="140"/>
      <c r="V18" s="140"/>
      <c r="W18" s="140"/>
      <c r="X18" s="140"/>
      <c r="Y18" s="140"/>
      <c r="Z18" s="140"/>
      <c r="AA18" s="140"/>
      <c r="AB18" s="140"/>
      <c r="AC18" s="140"/>
      <c r="AD18" s="140"/>
      <c r="AE18" s="140"/>
      <c r="AF18" s="140"/>
      <c r="AG18" s="140"/>
      <c r="AH18" s="140"/>
      <c r="AI18" s="140"/>
      <c r="AJ18" s="140"/>
      <c r="AK18" s="140"/>
      <c r="AL18" s="186"/>
    </row>
    <row r="19" s="177" customFormat="1" customHeight="1" spans="1:39">
      <c r="A19" s="187"/>
      <c r="B19" s="186"/>
      <c r="C19" s="207" t="s">
        <v>1942</v>
      </c>
      <c r="D19" s="186"/>
      <c r="E19" s="186"/>
      <c r="F19" s="186"/>
      <c r="G19" s="186"/>
      <c r="H19" s="186"/>
      <c r="I19" s="186"/>
      <c r="J19" s="186"/>
      <c r="K19" s="186"/>
      <c r="L19" s="186"/>
      <c r="M19" s="186"/>
      <c r="N19" s="186"/>
      <c r="O19" s="186"/>
      <c r="P19" s="186"/>
      <c r="Q19" s="186"/>
      <c r="R19" s="206"/>
      <c r="S19" s="206"/>
      <c r="T19" s="206"/>
      <c r="U19" s="140"/>
      <c r="V19" s="140"/>
      <c r="W19" s="140"/>
      <c r="X19" s="140"/>
      <c r="Y19" s="140"/>
      <c r="Z19" s="140"/>
      <c r="AA19" s="140"/>
      <c r="AB19" s="140"/>
      <c r="AC19" s="140"/>
      <c r="AD19" s="140"/>
      <c r="AE19" s="140"/>
      <c r="AF19" s="140"/>
      <c r="AG19" s="140"/>
      <c r="AH19" s="140"/>
      <c r="AI19" s="140"/>
      <c r="AJ19" s="140"/>
      <c r="AK19" s="140"/>
      <c r="AL19" s="186"/>
    </row>
    <row r="20" ht="6" customHeight="1" spans="1:39">
      <c r="A20" s="208"/>
      <c r="B20" s="203"/>
      <c r="C20" s="211"/>
      <c r="D20" s="211"/>
      <c r="E20" s="211"/>
      <c r="F20" s="211"/>
      <c r="G20" s="211"/>
      <c r="H20" s="211"/>
      <c r="I20" s="211"/>
      <c r="J20" s="211"/>
      <c r="K20" s="211"/>
      <c r="L20" s="211"/>
      <c r="M20" s="211"/>
      <c r="N20" s="211"/>
      <c r="O20" s="211"/>
      <c r="P20" s="211"/>
      <c r="Q20" s="228"/>
      <c r="R20" s="211"/>
      <c r="S20" s="211"/>
      <c r="T20" s="211"/>
      <c r="U20" s="211"/>
      <c r="V20" s="211"/>
      <c r="W20" s="211"/>
      <c r="X20" s="211"/>
      <c r="Y20" s="211"/>
      <c r="Z20" s="211"/>
      <c r="AA20" s="211"/>
      <c r="AB20" s="211"/>
      <c r="AC20" s="211"/>
      <c r="AD20" s="211"/>
      <c r="AE20" s="211"/>
      <c r="AF20" s="211"/>
      <c r="AG20" s="211"/>
      <c r="AH20" s="211"/>
      <c r="AI20" s="211"/>
      <c r="AJ20" s="211"/>
      <c r="AK20" s="211"/>
      <c r="AL20" s="211"/>
    </row>
    <row r="21" ht="5.25" customHeight="1" spans="1:39">
      <c r="A21" s="208"/>
      <c r="B21" s="203"/>
      <c r="C21" s="229"/>
      <c r="D21" s="230"/>
      <c r="E21" s="230"/>
      <c r="F21" s="230"/>
      <c r="G21" s="230"/>
      <c r="H21" s="230"/>
      <c r="I21" s="230"/>
      <c r="J21" s="230"/>
      <c r="K21" s="230"/>
      <c r="L21" s="230"/>
      <c r="M21" s="230"/>
      <c r="N21" s="230"/>
      <c r="O21" s="230"/>
      <c r="P21" s="230"/>
      <c r="Q21" s="231"/>
      <c r="R21" s="230"/>
      <c r="S21" s="230"/>
      <c r="T21" s="230"/>
      <c r="U21" s="230"/>
      <c r="V21" s="230"/>
      <c r="W21" s="230"/>
      <c r="X21" s="230"/>
      <c r="Y21" s="230"/>
      <c r="Z21" s="229"/>
      <c r="AA21" s="230"/>
      <c r="AB21" s="230"/>
      <c r="AC21" s="230"/>
      <c r="AD21" s="232"/>
      <c r="AE21" s="233"/>
      <c r="AF21" s="234"/>
      <c r="AG21" s="234"/>
      <c r="AH21" s="234"/>
      <c r="AI21" s="235"/>
      <c r="AJ21" s="211"/>
      <c r="AK21" s="211"/>
      <c r="AL21" s="211"/>
    </row>
    <row r="22" spans="1:39">
      <c r="A22" s="208"/>
      <c r="B22" s="203"/>
      <c r="C22" s="236"/>
      <c r="D22" s="211"/>
      <c r="E22" s="211"/>
      <c r="F22" s="211"/>
      <c r="G22" s="211"/>
      <c r="H22" s="211"/>
      <c r="I22" s="211"/>
      <c r="J22" s="211"/>
      <c r="K22" s="211"/>
      <c r="L22" s="211"/>
      <c r="M22" s="211"/>
      <c r="N22" s="211"/>
      <c r="O22" s="211"/>
      <c r="P22" s="211"/>
      <c r="Q22" s="228"/>
      <c r="R22" s="211"/>
      <c r="S22" s="211"/>
      <c r="T22" s="211"/>
      <c r="U22" s="211"/>
      <c r="V22" s="211"/>
      <c r="W22" s="211"/>
      <c r="X22" s="211"/>
      <c r="Y22" s="211"/>
      <c r="Z22" s="236"/>
      <c r="AB22" s="211"/>
      <c r="AC22" s="211"/>
      <c r="AD22" s="237"/>
      <c r="AE22" s="238" t="s">
        <v>140</v>
      </c>
      <c r="AF22" s="239"/>
      <c r="AG22" s="239"/>
      <c r="AH22" s="239"/>
      <c r="AI22" s="240"/>
      <c r="AJ22" s="211"/>
      <c r="AK22" s="211"/>
      <c r="AL22" s="211"/>
    </row>
    <row r="23" ht="12.75" customHeight="1" spans="1:39">
      <c r="A23" s="208"/>
      <c r="B23" s="203"/>
      <c r="C23" s="241" t="s">
        <v>1943</v>
      </c>
      <c r="D23" s="242"/>
      <c r="E23" s="242"/>
      <c r="F23" s="242"/>
      <c r="G23" s="242"/>
      <c r="H23" s="242"/>
      <c r="I23" s="242"/>
      <c r="J23" s="242"/>
      <c r="K23" s="242"/>
      <c r="L23" s="242"/>
      <c r="M23" s="242"/>
      <c r="N23" s="242"/>
      <c r="O23" s="242"/>
      <c r="P23" s="242"/>
      <c r="Q23" s="242"/>
      <c r="R23" s="242"/>
      <c r="S23" s="242"/>
      <c r="T23" s="242"/>
      <c r="U23" s="242"/>
      <c r="V23" s="242"/>
      <c r="W23" s="242"/>
      <c r="X23" s="242"/>
      <c r="Y23" s="243"/>
      <c r="Z23" s="244" t="s">
        <v>1944</v>
      </c>
      <c r="AA23" s="245"/>
      <c r="AB23" s="245"/>
      <c r="AC23" s="245"/>
      <c r="AD23" s="246"/>
      <c r="AE23" s="247" t="s">
        <v>1945</v>
      </c>
      <c r="AF23" s="248"/>
      <c r="AG23" s="248"/>
      <c r="AH23" s="248"/>
      <c r="AI23" s="249"/>
      <c r="AJ23" s="211"/>
      <c r="AK23" s="211"/>
      <c r="AL23" s="211"/>
    </row>
    <row r="24" ht="2.25" customHeight="1" spans="1:39">
      <c r="A24" s="208"/>
      <c r="B24" s="203"/>
      <c r="C24" s="241"/>
      <c r="D24" s="242"/>
      <c r="E24" s="242"/>
      <c r="F24" s="242"/>
      <c r="G24" s="242"/>
      <c r="H24" s="242"/>
      <c r="I24" s="242"/>
      <c r="J24" s="242"/>
      <c r="K24" s="242"/>
      <c r="L24" s="242"/>
      <c r="M24" s="242"/>
      <c r="N24" s="242"/>
      <c r="O24" s="242"/>
      <c r="P24" s="242"/>
      <c r="Q24" s="242"/>
      <c r="R24" s="242"/>
      <c r="S24" s="242"/>
      <c r="T24" s="242"/>
      <c r="U24" s="242"/>
      <c r="V24" s="242"/>
      <c r="W24" s="242"/>
      <c r="X24" s="242"/>
      <c r="Y24" s="243"/>
      <c r="Z24" s="241"/>
      <c r="AA24" s="242"/>
      <c r="AB24" s="242"/>
      <c r="AC24" s="242"/>
      <c r="AD24" s="243"/>
      <c r="AE24" s="250"/>
      <c r="AF24" s="251"/>
      <c r="AG24" s="251"/>
      <c r="AH24" s="251"/>
      <c r="AI24" s="252"/>
      <c r="AJ24" s="211"/>
      <c r="AK24" s="211"/>
      <c r="AL24" s="211"/>
    </row>
    <row r="25" spans="1:39">
      <c r="A25" s="208"/>
      <c r="B25" s="203"/>
      <c r="C25" s="250" t="s">
        <v>1946</v>
      </c>
      <c r="D25" s="251"/>
      <c r="E25" s="251"/>
      <c r="F25" s="251"/>
      <c r="G25" s="251"/>
      <c r="H25" s="251"/>
      <c r="I25" s="251"/>
      <c r="J25" s="251"/>
      <c r="K25" s="251"/>
      <c r="L25" s="251"/>
      <c r="M25" s="251"/>
      <c r="N25" s="251"/>
      <c r="O25" s="251"/>
      <c r="P25" s="251"/>
      <c r="Q25" s="251"/>
      <c r="R25" s="251"/>
      <c r="S25" s="251"/>
      <c r="T25" s="251"/>
      <c r="U25" s="251"/>
      <c r="V25" s="251"/>
      <c r="W25" s="251"/>
      <c r="X25" s="251"/>
      <c r="Y25" s="252"/>
      <c r="Z25" s="253" t="s">
        <v>1947</v>
      </c>
      <c r="AA25" s="254"/>
      <c r="AB25" s="254"/>
      <c r="AC25" s="254"/>
      <c r="AD25" s="255"/>
      <c r="AE25" s="244" t="s">
        <v>1948</v>
      </c>
      <c r="AF25" s="245"/>
      <c r="AG25" s="245"/>
      <c r="AH25" s="245"/>
      <c r="AI25" s="246"/>
      <c r="AJ25" s="211"/>
      <c r="AK25" s="211"/>
      <c r="AL25" s="211"/>
    </row>
    <row r="26" spans="1:39">
      <c r="A26" s="208"/>
      <c r="B26" s="203"/>
      <c r="C26" s="236"/>
      <c r="D26" s="211"/>
      <c r="E26" s="211"/>
      <c r="F26" s="211"/>
      <c r="G26" s="211"/>
      <c r="H26" s="211"/>
      <c r="I26" s="211"/>
      <c r="J26" s="211"/>
      <c r="K26" s="211"/>
      <c r="L26" s="211"/>
      <c r="M26" s="211"/>
      <c r="N26" s="211"/>
      <c r="O26" s="211"/>
      <c r="P26" s="211"/>
      <c r="Q26" s="228"/>
      <c r="R26" s="211"/>
      <c r="S26" s="211"/>
      <c r="T26" s="211"/>
      <c r="U26" s="211"/>
      <c r="V26" s="211"/>
      <c r="W26" s="211"/>
      <c r="X26" s="211"/>
      <c r="Y26" s="211"/>
      <c r="Z26" s="236"/>
      <c r="AA26" s="211"/>
      <c r="AB26" s="211"/>
      <c r="AC26" s="211"/>
      <c r="AD26" s="237"/>
      <c r="AE26" s="253" t="s">
        <v>1949</v>
      </c>
      <c r="AF26" s="254"/>
      <c r="AG26" s="254"/>
      <c r="AH26" s="254"/>
      <c r="AI26" s="255"/>
      <c r="AJ26" s="211"/>
      <c r="AK26" s="211"/>
      <c r="AL26" s="211"/>
    </row>
    <row r="27" ht="5.25" customHeight="1" spans="1:39">
      <c r="A27" s="208"/>
      <c r="B27" s="203"/>
      <c r="C27" s="236"/>
      <c r="D27" s="211"/>
      <c r="E27" s="211"/>
      <c r="F27" s="211"/>
      <c r="G27" s="211"/>
      <c r="H27" s="211"/>
      <c r="I27" s="211"/>
      <c r="J27" s="211"/>
      <c r="K27" s="211"/>
      <c r="L27" s="211"/>
      <c r="M27" s="211"/>
      <c r="N27" s="211"/>
      <c r="O27" s="211"/>
      <c r="P27" s="211"/>
      <c r="Q27" s="228"/>
      <c r="R27" s="211"/>
      <c r="S27" s="211"/>
      <c r="T27" s="211"/>
      <c r="U27" s="211"/>
      <c r="V27" s="211"/>
      <c r="W27" s="211"/>
      <c r="X27" s="211"/>
      <c r="Y27" s="211"/>
      <c r="Z27" s="256"/>
      <c r="AA27" s="221"/>
      <c r="AB27" s="221"/>
      <c r="AC27" s="221"/>
      <c r="AD27" s="257"/>
      <c r="AE27" s="258"/>
      <c r="AF27" s="258"/>
      <c r="AG27" s="258"/>
      <c r="AH27" s="258"/>
      <c r="AI27" s="259"/>
      <c r="AJ27" s="211"/>
      <c r="AK27" s="211"/>
      <c r="AL27" s="211"/>
    </row>
    <row r="28" ht="5.25" customHeight="1" spans="1:39">
      <c r="A28" s="208"/>
      <c r="B28" s="203"/>
      <c r="C28" s="236"/>
      <c r="D28" s="211"/>
      <c r="E28" s="211"/>
      <c r="F28" s="211"/>
      <c r="G28" s="211"/>
      <c r="H28" s="211"/>
      <c r="I28" s="211"/>
      <c r="J28" s="211"/>
      <c r="K28" s="211"/>
      <c r="L28" s="211"/>
      <c r="M28" s="211"/>
      <c r="N28" s="211"/>
      <c r="O28" s="211"/>
      <c r="P28" s="211"/>
      <c r="Q28" s="228"/>
      <c r="R28" s="211"/>
      <c r="S28" s="211"/>
      <c r="T28" s="211"/>
      <c r="U28" s="211"/>
      <c r="V28" s="211"/>
      <c r="W28" s="211"/>
      <c r="X28" s="211"/>
      <c r="Y28" s="211"/>
      <c r="Z28" s="236"/>
      <c r="AA28" s="211"/>
      <c r="AB28" s="211"/>
      <c r="AC28" s="211"/>
      <c r="AD28" s="237"/>
      <c r="AE28" s="251"/>
      <c r="AF28" s="251"/>
      <c r="AG28" s="251"/>
      <c r="AH28" s="251"/>
      <c r="AI28" s="252"/>
      <c r="AJ28" s="211"/>
      <c r="AK28" s="211"/>
      <c r="AL28" s="211"/>
    </row>
    <row r="29" spans="1:39">
      <c r="A29" s="208"/>
      <c r="B29" s="203"/>
      <c r="C29" s="236"/>
      <c r="D29" s="211"/>
      <c r="E29" s="211"/>
      <c r="F29" s="211"/>
      <c r="G29" s="211"/>
      <c r="H29" s="211"/>
      <c r="I29" s="211"/>
      <c r="J29" s="211"/>
      <c r="K29" s="211"/>
      <c r="L29" s="211"/>
      <c r="M29" s="211"/>
      <c r="N29" s="211"/>
      <c r="O29" s="211"/>
      <c r="P29" s="211"/>
      <c r="Q29" s="228"/>
      <c r="R29" s="211"/>
      <c r="S29" s="211"/>
      <c r="T29" s="211"/>
      <c r="U29" s="211"/>
      <c r="V29" s="211"/>
      <c r="W29" s="211"/>
      <c r="X29" s="211"/>
      <c r="Y29" s="211"/>
      <c r="Z29" s="241">
        <v>4001</v>
      </c>
      <c r="AA29" s="242"/>
      <c r="AB29" s="242"/>
      <c r="AC29" s="242"/>
      <c r="AD29" s="243"/>
      <c r="AE29" s="241">
        <v>4002</v>
      </c>
      <c r="AF29" s="242"/>
      <c r="AG29" s="242"/>
      <c r="AH29" s="242"/>
      <c r="AI29" s="243"/>
      <c r="AJ29" s="211"/>
      <c r="AK29" s="211"/>
      <c r="AL29" s="211"/>
    </row>
    <row r="30" ht="5.25" customHeight="1" spans="1:39">
      <c r="A30" s="208"/>
      <c r="B30" s="203"/>
      <c r="C30" s="256"/>
      <c r="D30" s="221"/>
      <c r="E30" s="221"/>
      <c r="F30" s="221"/>
      <c r="G30" s="221"/>
      <c r="H30" s="221"/>
      <c r="I30" s="221"/>
      <c r="J30" s="221"/>
      <c r="K30" s="221"/>
      <c r="L30" s="221"/>
      <c r="M30" s="221"/>
      <c r="N30" s="221"/>
      <c r="O30" s="221"/>
      <c r="P30" s="221"/>
      <c r="Q30" s="219"/>
      <c r="R30" s="221"/>
      <c r="S30" s="221"/>
      <c r="T30" s="221"/>
      <c r="U30" s="221"/>
      <c r="V30" s="221"/>
      <c r="W30" s="221"/>
      <c r="X30" s="221"/>
      <c r="Y30" s="221"/>
      <c r="Z30" s="256"/>
      <c r="AA30" s="221"/>
      <c r="AB30" s="221"/>
      <c r="AC30" s="221"/>
      <c r="AD30" s="257"/>
      <c r="AE30" s="221"/>
      <c r="AF30" s="221"/>
      <c r="AG30" s="221"/>
      <c r="AH30" s="221"/>
      <c r="AI30" s="257"/>
      <c r="AJ30" s="211"/>
      <c r="AK30" s="211"/>
      <c r="AL30" s="211"/>
    </row>
    <row r="31" spans="1:39">
      <c r="A31" s="208"/>
      <c r="B31" s="203"/>
      <c r="C31" s="236"/>
      <c r="D31" s="260"/>
      <c r="E31" s="260"/>
      <c r="F31" s="260"/>
      <c r="G31" s="260"/>
      <c r="H31" s="260"/>
      <c r="I31" s="260"/>
      <c r="J31" s="260"/>
      <c r="K31" s="260"/>
      <c r="L31" s="260"/>
      <c r="M31" s="260"/>
      <c r="N31" s="260"/>
      <c r="O31" s="260"/>
      <c r="P31" s="260"/>
      <c r="Q31" s="260"/>
      <c r="R31" s="260"/>
      <c r="S31" s="260"/>
      <c r="T31" s="260"/>
      <c r="U31" s="260"/>
      <c r="V31" s="260"/>
      <c r="W31" s="260"/>
      <c r="X31" s="260"/>
      <c r="Y31" s="211"/>
      <c r="Z31" s="236"/>
      <c r="AA31" s="211"/>
      <c r="AB31" s="211"/>
      <c r="AC31" s="211"/>
      <c r="AD31" s="237"/>
      <c r="AE31" s="211"/>
      <c r="AF31" s="211"/>
      <c r="AG31" s="211"/>
      <c r="AH31" s="211"/>
      <c r="AI31" s="237"/>
      <c r="AJ31" s="211"/>
      <c r="AK31" s="211"/>
      <c r="AL31" s="211"/>
    </row>
    <row r="32" spans="1:39">
      <c r="A32" s="208"/>
      <c r="B32" s="203"/>
      <c r="C32" s="241" t="s">
        <v>145</v>
      </c>
      <c r="D32" s="260"/>
      <c r="E32" s="260"/>
      <c r="F32" s="260"/>
      <c r="G32" s="260"/>
      <c r="H32" s="260"/>
      <c r="I32" s="260"/>
      <c r="J32" s="260"/>
      <c r="K32" s="260"/>
      <c r="L32" s="260"/>
      <c r="M32" s="260"/>
      <c r="N32" s="260"/>
      <c r="O32" s="260"/>
      <c r="P32" s="260"/>
      <c r="Q32" s="260"/>
      <c r="R32" s="260"/>
      <c r="S32" s="260"/>
      <c r="T32" s="260"/>
      <c r="U32" s="260"/>
      <c r="V32" s="260"/>
      <c r="W32" s="260"/>
      <c r="X32" s="260"/>
      <c r="Y32" s="4055" t="s">
        <v>309</v>
      </c>
      <c r="Z32" s="261"/>
      <c r="AA32" s="262"/>
      <c r="AB32" s="262"/>
      <c r="AC32" s="262"/>
      <c r="AD32" s="263"/>
      <c r="AE32" s="261"/>
      <c r="AF32" s="262"/>
      <c r="AG32" s="262"/>
      <c r="AH32" s="262"/>
      <c r="AI32" s="263"/>
      <c r="AJ32" s="211"/>
      <c r="AK32" s="211"/>
      <c r="AL32" s="211"/>
    </row>
    <row r="33" spans="1:38">
      <c r="A33" s="208"/>
      <c r="B33" s="203"/>
      <c r="C33" s="264"/>
      <c r="D33" s="265"/>
      <c r="E33" s="265"/>
      <c r="F33" s="265"/>
      <c r="G33" s="265"/>
      <c r="H33" s="265"/>
      <c r="I33" s="265"/>
      <c r="J33" s="265"/>
      <c r="K33" s="265"/>
      <c r="L33" s="265"/>
      <c r="M33" s="265"/>
      <c r="N33" s="265"/>
      <c r="O33" s="265"/>
      <c r="P33" s="265"/>
      <c r="Q33" s="265"/>
      <c r="R33" s="265"/>
      <c r="S33" s="265"/>
      <c r="T33" s="265"/>
      <c r="U33" s="265"/>
      <c r="V33" s="265"/>
      <c r="W33" s="265"/>
      <c r="X33" s="265"/>
      <c r="Y33" s="266"/>
      <c r="Z33" s="267"/>
      <c r="AA33" s="268"/>
      <c r="AB33" s="268"/>
      <c r="AC33" s="268"/>
      <c r="AD33" s="269"/>
      <c r="AE33" s="267"/>
      <c r="AF33" s="268"/>
      <c r="AG33" s="268"/>
      <c r="AH33" s="268"/>
      <c r="AI33" s="269"/>
      <c r="AJ33" s="211"/>
      <c r="AK33" s="211"/>
      <c r="AL33" s="211"/>
    </row>
    <row r="34" spans="1:38">
      <c r="A34" s="208"/>
      <c r="B34" s="203"/>
      <c r="C34" s="270"/>
      <c r="D34" s="260"/>
      <c r="E34" s="260"/>
      <c r="F34" s="260"/>
      <c r="G34" s="260"/>
      <c r="H34" s="260"/>
      <c r="I34" s="260"/>
      <c r="J34" s="260"/>
      <c r="K34" s="260"/>
      <c r="L34" s="260"/>
      <c r="M34" s="260"/>
      <c r="N34" s="260"/>
      <c r="O34" s="260"/>
      <c r="P34" s="260"/>
      <c r="Q34" s="260"/>
      <c r="R34" s="260"/>
      <c r="S34" s="260"/>
      <c r="T34" s="260"/>
      <c r="U34" s="260"/>
      <c r="V34" s="260"/>
      <c r="W34" s="260"/>
      <c r="X34" s="260"/>
      <c r="Y34" s="211"/>
      <c r="Z34" s="271"/>
      <c r="AA34" s="208"/>
      <c r="AB34" s="208"/>
      <c r="AC34" s="208"/>
      <c r="AD34" s="272"/>
      <c r="AE34" s="208"/>
      <c r="AF34" s="208"/>
      <c r="AG34" s="208"/>
      <c r="AH34" s="208"/>
      <c r="AI34" s="272"/>
      <c r="AJ34" s="211"/>
      <c r="AK34" s="211"/>
      <c r="AL34" s="211"/>
    </row>
    <row r="35" spans="1:38">
      <c r="A35" s="208"/>
      <c r="B35" s="203"/>
      <c r="C35" s="241" t="s">
        <v>149</v>
      </c>
      <c r="D35" s="260"/>
      <c r="E35" s="260"/>
      <c r="F35" s="260"/>
      <c r="G35" s="260"/>
      <c r="H35" s="260"/>
      <c r="I35" s="260"/>
      <c r="J35" s="260"/>
      <c r="K35" s="260"/>
      <c r="L35" s="260"/>
      <c r="M35" s="260"/>
      <c r="N35" s="260"/>
      <c r="O35" s="260"/>
      <c r="P35" s="260"/>
      <c r="Q35" s="260"/>
      <c r="R35" s="260"/>
      <c r="S35" s="260"/>
      <c r="T35" s="260"/>
      <c r="U35" s="260"/>
      <c r="V35" s="260"/>
      <c r="W35" s="260"/>
      <c r="X35" s="260"/>
      <c r="Y35" s="4055" t="s">
        <v>311</v>
      </c>
      <c r="Z35" s="261"/>
      <c r="AA35" s="262"/>
      <c r="AB35" s="262"/>
      <c r="AC35" s="262"/>
      <c r="AD35" s="263"/>
      <c r="AE35" s="261"/>
      <c r="AF35" s="262"/>
      <c r="AG35" s="262"/>
      <c r="AH35" s="262"/>
      <c r="AI35" s="263"/>
      <c r="AJ35" s="211"/>
      <c r="AK35" s="211"/>
      <c r="AL35" s="211"/>
    </row>
    <row r="36" spans="1:38">
      <c r="A36" s="208"/>
      <c r="B36" s="203"/>
      <c r="C36" s="264"/>
      <c r="D36" s="265"/>
      <c r="E36" s="265"/>
      <c r="F36" s="265"/>
      <c r="G36" s="265"/>
      <c r="H36" s="265"/>
      <c r="I36" s="265"/>
      <c r="J36" s="265"/>
      <c r="K36" s="265"/>
      <c r="L36" s="265"/>
      <c r="M36" s="265"/>
      <c r="N36" s="265"/>
      <c r="O36" s="265"/>
      <c r="P36" s="265"/>
      <c r="Q36" s="265"/>
      <c r="R36" s="265"/>
      <c r="S36" s="265"/>
      <c r="T36" s="265"/>
      <c r="U36" s="265"/>
      <c r="V36" s="265"/>
      <c r="W36" s="265"/>
      <c r="X36" s="265"/>
      <c r="Y36" s="266"/>
      <c r="Z36" s="267"/>
      <c r="AA36" s="268"/>
      <c r="AB36" s="268"/>
      <c r="AC36" s="268"/>
      <c r="AD36" s="269"/>
      <c r="AE36" s="267"/>
      <c r="AF36" s="268"/>
      <c r="AG36" s="268"/>
      <c r="AH36" s="268"/>
      <c r="AI36" s="269"/>
      <c r="AJ36" s="211"/>
      <c r="AK36" s="211"/>
      <c r="AL36" s="211"/>
    </row>
    <row r="37" spans="1:38">
      <c r="A37" s="208"/>
      <c r="B37" s="203"/>
      <c r="C37" s="270"/>
      <c r="D37" s="260"/>
      <c r="E37" s="260"/>
      <c r="F37" s="260"/>
      <c r="G37" s="260"/>
      <c r="H37" s="260"/>
      <c r="I37" s="260"/>
      <c r="J37" s="260"/>
      <c r="K37" s="260"/>
      <c r="L37" s="260"/>
      <c r="M37" s="260"/>
      <c r="N37" s="260"/>
      <c r="O37" s="260"/>
      <c r="P37" s="260"/>
      <c r="Q37" s="260"/>
      <c r="R37" s="260"/>
      <c r="S37" s="260"/>
      <c r="T37" s="260"/>
      <c r="U37" s="260"/>
      <c r="V37" s="260"/>
      <c r="W37" s="260"/>
      <c r="X37" s="260"/>
      <c r="Y37" s="211"/>
      <c r="Z37" s="271"/>
      <c r="AA37" s="208"/>
      <c r="AB37" s="208"/>
      <c r="AC37" s="208"/>
      <c r="AD37" s="272"/>
      <c r="AE37" s="208"/>
      <c r="AF37" s="208"/>
      <c r="AG37" s="208"/>
      <c r="AH37" s="208"/>
      <c r="AI37" s="272"/>
      <c r="AJ37" s="211"/>
      <c r="AK37" s="211"/>
      <c r="AL37" s="211"/>
    </row>
    <row r="38" spans="1:38">
      <c r="A38" s="208"/>
      <c r="B38" s="203"/>
      <c r="C38" s="241" t="s">
        <v>192</v>
      </c>
      <c r="D38" s="260"/>
      <c r="E38" s="260"/>
      <c r="F38" s="260"/>
      <c r="G38" s="260"/>
      <c r="H38" s="260"/>
      <c r="I38" s="260"/>
      <c r="J38" s="260"/>
      <c r="K38" s="260"/>
      <c r="L38" s="260"/>
      <c r="M38" s="260"/>
      <c r="N38" s="260"/>
      <c r="O38" s="260"/>
      <c r="P38" s="260"/>
      <c r="Q38" s="260"/>
      <c r="R38" s="260"/>
      <c r="S38" s="260"/>
      <c r="T38" s="260"/>
      <c r="U38" s="260"/>
      <c r="V38" s="260"/>
      <c r="W38" s="260"/>
      <c r="X38" s="260"/>
      <c r="Y38" s="4055" t="s">
        <v>400</v>
      </c>
      <c r="Z38" s="261"/>
      <c r="AA38" s="262"/>
      <c r="AB38" s="262"/>
      <c r="AC38" s="262"/>
      <c r="AD38" s="263"/>
      <c r="AE38" s="261"/>
      <c r="AF38" s="262"/>
      <c r="AG38" s="262"/>
      <c r="AH38" s="262"/>
      <c r="AI38" s="263"/>
      <c r="AJ38" s="211"/>
      <c r="AK38" s="211"/>
      <c r="AL38" s="211"/>
    </row>
    <row r="39" spans="1:38">
      <c r="A39" s="208"/>
      <c r="B39" s="203"/>
      <c r="C39" s="256"/>
      <c r="D39" s="265"/>
      <c r="E39" s="265"/>
      <c r="F39" s="265"/>
      <c r="G39" s="265"/>
      <c r="H39" s="265"/>
      <c r="I39" s="265"/>
      <c r="J39" s="265"/>
      <c r="K39" s="265"/>
      <c r="L39" s="265"/>
      <c r="M39" s="265"/>
      <c r="N39" s="265"/>
      <c r="O39" s="265"/>
      <c r="P39" s="265"/>
      <c r="Q39" s="265"/>
      <c r="R39" s="265"/>
      <c r="S39" s="265"/>
      <c r="T39" s="265"/>
      <c r="U39" s="265"/>
      <c r="V39" s="265"/>
      <c r="W39" s="265"/>
      <c r="X39" s="265"/>
      <c r="Y39" s="266"/>
      <c r="Z39" s="267"/>
      <c r="AA39" s="268"/>
      <c r="AB39" s="268"/>
      <c r="AC39" s="268"/>
      <c r="AD39" s="269"/>
      <c r="AE39" s="267"/>
      <c r="AF39" s="268"/>
      <c r="AG39" s="268"/>
      <c r="AH39" s="268"/>
      <c r="AI39" s="269"/>
      <c r="AJ39" s="211"/>
      <c r="AK39" s="211"/>
      <c r="AL39" s="211"/>
    </row>
    <row r="40" spans="1:38">
      <c r="A40" s="208"/>
      <c r="B40" s="203"/>
      <c r="C40" s="211"/>
      <c r="D40" s="211"/>
      <c r="E40" s="211"/>
      <c r="F40" s="211"/>
      <c r="G40" s="211"/>
      <c r="H40" s="211"/>
      <c r="I40" s="211"/>
      <c r="J40" s="211"/>
      <c r="K40" s="211"/>
      <c r="L40" s="211"/>
      <c r="M40" s="211"/>
      <c r="N40" s="211"/>
      <c r="O40" s="211"/>
      <c r="P40" s="211"/>
      <c r="Q40" s="228"/>
      <c r="R40" s="211"/>
      <c r="S40" s="211"/>
      <c r="T40" s="211"/>
      <c r="U40" s="211"/>
      <c r="V40" s="211"/>
      <c r="W40" s="211"/>
      <c r="X40" s="211"/>
      <c r="Y40" s="211"/>
      <c r="Z40" s="211"/>
      <c r="AA40" s="211"/>
      <c r="AB40" s="211"/>
      <c r="AC40" s="211"/>
      <c r="AD40" s="211"/>
      <c r="AE40" s="211"/>
      <c r="AF40" s="211"/>
      <c r="AG40" s="211"/>
      <c r="AH40" s="211"/>
      <c r="AI40" s="211"/>
      <c r="AJ40" s="211"/>
      <c r="AK40" s="211"/>
      <c r="AL40" s="211"/>
    </row>
    <row r="41" customHeight="1" spans="1:38">
      <c r="A41" s="208"/>
      <c r="B41" s="273"/>
      <c r="C41" s="150"/>
      <c r="D41" s="194"/>
      <c r="E41" s="194"/>
      <c r="F41" s="194"/>
      <c r="G41" s="194"/>
      <c r="H41" s="194"/>
      <c r="I41" s="194"/>
      <c r="J41" s="194"/>
      <c r="K41" s="194"/>
      <c r="L41" s="194"/>
      <c r="M41" s="194"/>
      <c r="N41" s="194"/>
      <c r="O41" s="194"/>
      <c r="P41" s="194"/>
      <c r="Q41" s="194"/>
      <c r="R41" s="274"/>
      <c r="S41" s="274"/>
      <c r="T41" s="274"/>
      <c r="U41" s="274"/>
      <c r="V41" s="274"/>
      <c r="W41" s="274"/>
      <c r="X41" s="274"/>
      <c r="Y41" s="274"/>
      <c r="Z41" s="274"/>
      <c r="AA41" s="274"/>
      <c r="AB41" s="274"/>
      <c r="AC41" s="274"/>
      <c r="AD41" s="274"/>
      <c r="AE41" s="274"/>
      <c r="AF41" s="274"/>
      <c r="AG41" s="274"/>
      <c r="AH41" s="274"/>
      <c r="AI41" s="274"/>
      <c r="AJ41" s="274"/>
      <c r="AK41" s="194"/>
      <c r="AL41" s="211"/>
    </row>
    <row r="42" customHeight="1" spans="1:38">
      <c r="A42" s="208"/>
      <c r="B42" s="273"/>
      <c r="C42" s="150"/>
      <c r="D42" s="194"/>
      <c r="E42" s="194"/>
      <c r="F42" s="194"/>
      <c r="G42" s="194"/>
      <c r="H42" s="194"/>
      <c r="I42" s="194"/>
      <c r="J42" s="194"/>
      <c r="K42" s="194"/>
      <c r="L42" s="194"/>
      <c r="M42" s="194"/>
      <c r="N42" s="194"/>
      <c r="O42" s="194"/>
      <c r="P42" s="194"/>
      <c r="Q42" s="194"/>
      <c r="R42" s="274"/>
      <c r="S42" s="274"/>
      <c r="T42" s="274"/>
      <c r="U42" s="274"/>
      <c r="V42" s="274"/>
      <c r="W42" s="274"/>
      <c r="X42" s="274"/>
      <c r="Y42" s="274"/>
      <c r="Z42" s="274"/>
      <c r="AA42" s="274"/>
      <c r="AB42" s="274"/>
      <c r="AC42" s="274"/>
      <c r="AD42" s="274"/>
      <c r="AE42" s="274"/>
      <c r="AF42" s="274"/>
      <c r="AG42" s="274"/>
      <c r="AH42" s="274"/>
      <c r="AI42" s="205"/>
      <c r="AJ42" s="205"/>
      <c r="AK42" s="194"/>
      <c r="AL42" s="211"/>
    </row>
    <row r="43" customHeight="1" spans="1:38">
      <c r="A43" s="208"/>
      <c r="B43" s="273"/>
      <c r="C43" s="150"/>
      <c r="D43" s="194"/>
      <c r="E43" s="194"/>
      <c r="F43" s="194"/>
      <c r="G43" s="194"/>
      <c r="H43" s="194"/>
      <c r="I43" s="194"/>
      <c r="J43" s="194"/>
      <c r="K43" s="194"/>
      <c r="L43" s="194"/>
      <c r="M43" s="194"/>
      <c r="N43" s="194"/>
      <c r="O43" s="194"/>
      <c r="P43" s="194"/>
      <c r="Q43" s="194"/>
      <c r="R43" s="274"/>
      <c r="S43" s="274"/>
      <c r="T43" s="274"/>
      <c r="U43" s="274"/>
      <c r="V43" s="274"/>
      <c r="W43" s="274"/>
      <c r="X43" s="274"/>
      <c r="Y43" s="274"/>
      <c r="Z43" s="274"/>
      <c r="AA43" s="274"/>
      <c r="AB43" s="274"/>
      <c r="AC43" s="274"/>
      <c r="AD43" s="274"/>
      <c r="AE43" s="274"/>
      <c r="AF43" s="274"/>
      <c r="AG43" s="274"/>
      <c r="AH43" s="274"/>
      <c r="AI43" s="205"/>
      <c r="AJ43" s="205"/>
      <c r="AK43" s="194"/>
      <c r="AL43" s="211"/>
    </row>
    <row r="44" customHeight="1" spans="1:38">
      <c r="A44" s="275">
        <v>43</v>
      </c>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194"/>
      <c r="AL44" s="211"/>
    </row>
    <row r="92" ht="101.25" spans="14:14">
      <c r="N92" s="276" t="s">
        <v>1588</v>
      </c>
    </row>
    <row r="93" ht="112.5" spans="14:14">
      <c r="N93" s="277" t="s">
        <v>1589</v>
      </c>
    </row>
  </sheetData>
  <sheetProtection selectLockedCells="1" selectUnlockedCells="1"/>
  <mergeCells count="35">
    <mergeCell ref="A1:AJ1"/>
    <mergeCell ref="A2:AJ2"/>
    <mergeCell ref="A3:AJ3"/>
    <mergeCell ref="C12:D12"/>
    <mergeCell ref="AE22:AI22"/>
    <mergeCell ref="C23:Y23"/>
    <mergeCell ref="Z23:AD23"/>
    <mergeCell ref="AE23:AI23"/>
    <mergeCell ref="C25:Y25"/>
    <mergeCell ref="Z25:AD25"/>
    <mergeCell ref="AE25:AI25"/>
    <mergeCell ref="AE26:AI26"/>
    <mergeCell ref="Z29:AD29"/>
    <mergeCell ref="AE29:AI29"/>
    <mergeCell ref="A44:AJ44"/>
    <mergeCell ref="C13:C14"/>
    <mergeCell ref="D13:D14"/>
    <mergeCell ref="I13:I14"/>
    <mergeCell ref="J13:J14"/>
    <mergeCell ref="Y32:Y33"/>
    <mergeCell ref="Y35:Y36"/>
    <mergeCell ref="Y38:Y39"/>
    <mergeCell ref="Z35:AD36"/>
    <mergeCell ref="AE35:AI36"/>
    <mergeCell ref="Z38:AD39"/>
    <mergeCell ref="AE38:AI39"/>
    <mergeCell ref="B5:G6"/>
    <mergeCell ref="H5:I6"/>
    <mergeCell ref="D31:X33"/>
    <mergeCell ref="D34:X36"/>
    <mergeCell ref="D37:X39"/>
    <mergeCell ref="Z32:AD33"/>
    <mergeCell ref="AE32:AI33"/>
    <mergeCell ref="K13:M14"/>
    <mergeCell ref="E13:F14"/>
  </mergeCells>
  <printOptions horizontalCentered="1"/>
  <pageMargins left="0.290277777777778" right="0" top="0.559722222222222" bottom="0.159722222222222" header="0.511805555555556" footer="0.511805555555556"/>
  <pageSetup paperSize="9" scale="70" firstPageNumber="0" orientation="portrait" useFirstPageNumber="1" horizontalDpi="300" verticalDpi="300"/>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Y126"/>
  <sheetViews>
    <sheetView showGridLines="0" view="pageBreakPreview" zoomScaleNormal="100" workbookViewId="0">
      <selection activeCell="K123" sqref="K123:K124"/>
    </sheetView>
  </sheetViews>
  <sheetFormatPr defaultColWidth="9.14285714285714" defaultRowHeight="12.75" customHeight="1"/>
  <cols>
    <col min="1" max="1" width="1" style="64" customWidth="1"/>
    <col min="2" max="2" width="5.57142857142857" style="65" customWidth="1"/>
    <col min="3" max="3" width="0.714285714285714" style="64" customWidth="1"/>
    <col min="4" max="12" width="3.85714285714286" style="64" customWidth="1"/>
    <col min="13" max="13" width="7.42857142857143" style="64" customWidth="1"/>
    <col min="14" max="31" width="3.85714285714286" style="64" customWidth="1"/>
    <col min="32" max="32" width="3.85714285714286" style="66" customWidth="1"/>
    <col min="33" max="33" width="6.71428571428571" style="64" customWidth="1"/>
    <col min="34" max="35" width="3.85714285714286" style="64" customWidth="1"/>
    <col min="36" max="36" width="10.2857142857143" style="64" customWidth="1"/>
    <col min="37" max="16384" width="9.14285714285714" style="64"/>
  </cols>
  <sheetData>
    <row r="1" customHeight="1" spans="1:51">
      <c r="A1" s="67" t="s">
        <v>1311</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row>
    <row r="2" customHeight="1" spans="1:51">
      <c r="A2" s="68" t="s">
        <v>108</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row>
    <row r="3" customHeight="1" spans="1:51">
      <c r="A3" s="69" t="s">
        <v>1312</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row>
    <row r="4" ht="9" customHeight="1" spans="1:51">
      <c r="A4" s="70"/>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row>
    <row r="5" ht="15" customHeight="1" spans="1:51">
      <c r="A5" s="71"/>
      <c r="B5" s="72" t="s">
        <v>1313</v>
      </c>
      <c r="C5" s="73"/>
      <c r="D5" s="73"/>
      <c r="E5" s="73"/>
      <c r="F5" s="73"/>
      <c r="G5" s="73"/>
      <c r="H5" s="74" t="s">
        <v>1950</v>
      </c>
      <c r="I5" s="75"/>
      <c r="J5" s="76"/>
      <c r="K5" s="77" t="s">
        <v>1951</v>
      </c>
      <c r="L5" s="78"/>
      <c r="O5" s="79"/>
      <c r="P5" s="79"/>
      <c r="Q5" s="79"/>
      <c r="R5" s="79"/>
      <c r="S5" s="79"/>
      <c r="T5" s="79"/>
      <c r="U5" s="79"/>
      <c r="V5" s="79"/>
      <c r="W5" s="79"/>
      <c r="X5" s="79"/>
      <c r="Y5" s="79"/>
      <c r="Z5" s="79"/>
      <c r="AA5" s="79"/>
      <c r="AB5" s="79"/>
      <c r="AC5" s="79"/>
      <c r="AD5" s="79"/>
      <c r="AE5" s="79"/>
      <c r="AF5" s="79"/>
      <c r="AG5" s="79"/>
      <c r="AH5" s="80"/>
      <c r="AI5" s="80"/>
      <c r="AJ5" s="80"/>
      <c r="AK5" s="80"/>
      <c r="AL5" s="80"/>
      <c r="AM5" s="80"/>
      <c r="AN5" s="80"/>
      <c r="AO5" s="80"/>
      <c r="AP5" s="80"/>
      <c r="AQ5" s="80"/>
      <c r="AR5" s="80"/>
      <c r="AS5" s="80"/>
      <c r="AT5" s="80"/>
      <c r="AU5" s="80"/>
      <c r="AV5" s="80"/>
      <c r="AW5" s="80"/>
      <c r="AX5" s="80"/>
      <c r="AY5" s="80"/>
    </row>
    <row r="6" ht="15" customHeight="1" spans="1:51">
      <c r="A6" s="71"/>
      <c r="B6" s="81"/>
      <c r="C6" s="82"/>
      <c r="D6" s="82"/>
      <c r="E6" s="82"/>
      <c r="F6" s="82"/>
      <c r="G6" s="82"/>
      <c r="H6" s="83"/>
      <c r="I6" s="84"/>
      <c r="J6" s="76"/>
      <c r="K6" s="85" t="s">
        <v>1952</v>
      </c>
      <c r="L6" s="78"/>
      <c r="O6" s="79"/>
      <c r="P6" s="79"/>
      <c r="Q6" s="79"/>
      <c r="R6" s="79"/>
      <c r="S6" s="79"/>
      <c r="T6" s="79"/>
      <c r="U6" s="79"/>
      <c r="V6" s="79"/>
      <c r="W6" s="79"/>
      <c r="X6" s="79"/>
      <c r="Y6" s="79"/>
      <c r="Z6" s="79"/>
      <c r="AA6" s="79"/>
      <c r="AB6" s="79"/>
      <c r="AC6" s="79"/>
      <c r="AD6" s="79"/>
      <c r="AE6" s="79"/>
      <c r="AF6" s="79"/>
      <c r="AG6" s="79"/>
      <c r="AH6" s="80"/>
      <c r="AI6" s="80"/>
      <c r="AJ6" s="80"/>
      <c r="AK6" s="80"/>
      <c r="AL6" s="80"/>
      <c r="AM6" s="80"/>
      <c r="AN6" s="80"/>
      <c r="AO6" s="80"/>
      <c r="AP6" s="80"/>
      <c r="AQ6" s="80"/>
      <c r="AR6" s="80"/>
      <c r="AS6" s="80"/>
      <c r="AT6" s="80"/>
      <c r="AU6" s="80"/>
      <c r="AV6" s="80"/>
      <c r="AW6" s="80"/>
      <c r="AX6" s="80"/>
      <c r="AY6" s="80"/>
    </row>
    <row r="7" ht="6" customHeight="1" spans="1:51">
      <c r="A7" s="86"/>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8"/>
      <c r="AH7" s="80"/>
      <c r="AI7" s="80"/>
      <c r="AJ7" s="80"/>
      <c r="AK7" s="80"/>
      <c r="AL7" s="80"/>
      <c r="AM7" s="80"/>
      <c r="AN7" s="80"/>
      <c r="AO7" s="80"/>
      <c r="AP7" s="80"/>
      <c r="AQ7" s="80"/>
      <c r="AR7" s="80"/>
      <c r="AS7" s="80"/>
      <c r="AT7" s="80"/>
      <c r="AU7" s="80"/>
      <c r="AV7" s="80"/>
      <c r="AW7" s="80"/>
      <c r="AX7" s="80"/>
      <c r="AY7" s="80"/>
    </row>
    <row r="8" ht="11.25" customHeight="1" spans="1:51">
      <c r="A8" s="89"/>
      <c r="B8" s="90" t="s">
        <v>1953</v>
      </c>
      <c r="C8" s="91"/>
      <c r="D8" s="92" t="s">
        <v>1954</v>
      </c>
      <c r="E8" s="93"/>
      <c r="F8" s="93"/>
      <c r="G8" s="93"/>
      <c r="H8" s="93"/>
      <c r="I8" s="93"/>
      <c r="J8" s="93"/>
      <c r="K8" s="93"/>
      <c r="L8" s="93"/>
      <c r="M8" s="93"/>
      <c r="N8" s="93"/>
      <c r="O8" s="93"/>
      <c r="P8" s="93"/>
      <c r="Q8" s="93"/>
      <c r="R8" s="93"/>
      <c r="S8" s="93"/>
      <c r="T8" s="93"/>
      <c r="U8" s="94"/>
      <c r="V8" s="93"/>
      <c r="W8" s="93"/>
      <c r="X8" s="93"/>
      <c r="Y8" s="93"/>
      <c r="Z8" s="93"/>
      <c r="AA8" s="93"/>
      <c r="AB8" s="93"/>
      <c r="AC8" s="93"/>
      <c r="AD8" s="95"/>
      <c r="AE8" s="96"/>
      <c r="AF8" s="97"/>
      <c r="AG8" s="88"/>
      <c r="AH8" s="80"/>
      <c r="AI8" s="80"/>
      <c r="AJ8" s="80"/>
      <c r="AK8" s="80"/>
      <c r="AL8" s="80"/>
      <c r="AM8" s="80"/>
      <c r="AN8" s="80"/>
      <c r="AO8" s="80"/>
      <c r="AP8" s="80"/>
      <c r="AQ8" s="80"/>
      <c r="AR8" s="80"/>
      <c r="AS8" s="80"/>
      <c r="AT8" s="80"/>
      <c r="AU8" s="80"/>
      <c r="AV8" s="80"/>
      <c r="AW8" s="80"/>
      <c r="AX8" s="80"/>
      <c r="AY8" s="80"/>
    </row>
    <row r="9" ht="11.25" customHeight="1" spans="1:51">
      <c r="A9" s="89"/>
      <c r="B9" s="86"/>
      <c r="C9" s="91"/>
      <c r="D9" s="98" t="s">
        <v>1955</v>
      </c>
      <c r="E9" s="93"/>
      <c r="F9" s="93"/>
      <c r="G9" s="93"/>
      <c r="H9" s="93"/>
      <c r="I9" s="93"/>
      <c r="J9" s="93"/>
      <c r="K9" s="93"/>
      <c r="L9" s="93"/>
      <c r="M9" s="93"/>
      <c r="N9" s="93"/>
      <c r="O9" s="93"/>
      <c r="P9" s="93"/>
      <c r="Q9" s="93"/>
      <c r="R9" s="93"/>
      <c r="S9" s="93"/>
      <c r="T9" s="93"/>
      <c r="U9" s="94"/>
      <c r="V9" s="93"/>
      <c r="W9" s="93"/>
      <c r="X9" s="93"/>
      <c r="Y9" s="93"/>
      <c r="Z9" s="93"/>
      <c r="AA9" s="93"/>
      <c r="AB9" s="93"/>
      <c r="AC9" s="93"/>
      <c r="AD9" s="95"/>
      <c r="AE9" s="96"/>
      <c r="AF9" s="97"/>
      <c r="AG9" s="88"/>
      <c r="AH9" s="80"/>
      <c r="AI9" s="80"/>
      <c r="AJ9" s="80"/>
      <c r="AK9" s="80"/>
      <c r="AL9" s="80"/>
      <c r="AM9" s="80"/>
      <c r="AN9" s="80"/>
      <c r="AO9" s="80"/>
      <c r="AP9" s="80"/>
      <c r="AQ9" s="80"/>
      <c r="AR9" s="80"/>
      <c r="AS9" s="80"/>
      <c r="AT9" s="80"/>
      <c r="AU9" s="80"/>
      <c r="AV9" s="80"/>
      <c r="AW9" s="80"/>
      <c r="AX9" s="80"/>
      <c r="AY9" s="80"/>
    </row>
    <row r="10" ht="11.25" customHeight="1" spans="1:51">
      <c r="A10" s="89"/>
      <c r="B10" s="86"/>
      <c r="C10" s="91"/>
      <c r="D10" s="99" t="s">
        <v>1956</v>
      </c>
      <c r="E10" s="93"/>
      <c r="F10" s="93"/>
      <c r="G10" s="93"/>
      <c r="H10" s="93"/>
      <c r="I10" s="93"/>
      <c r="J10" s="93"/>
      <c r="K10" s="93"/>
      <c r="L10" s="93"/>
      <c r="M10" s="93"/>
      <c r="N10" s="93"/>
      <c r="O10" s="93"/>
      <c r="P10" s="93"/>
      <c r="Q10" s="93"/>
      <c r="R10" s="93"/>
      <c r="S10" s="93"/>
      <c r="T10" s="93"/>
      <c r="U10" s="94"/>
      <c r="V10" s="93"/>
      <c r="W10" s="93"/>
      <c r="X10" s="93"/>
      <c r="Y10" s="93"/>
      <c r="Z10" s="93"/>
      <c r="AA10" s="93"/>
      <c r="AB10" s="93"/>
      <c r="AC10" s="93"/>
      <c r="AD10" s="95"/>
      <c r="AE10" s="96"/>
      <c r="AF10" s="97"/>
      <c r="AG10" s="88"/>
      <c r="AH10" s="80"/>
      <c r="AI10" s="80"/>
      <c r="AJ10" s="80"/>
      <c r="AK10" s="80"/>
      <c r="AL10" s="80"/>
      <c r="AM10" s="80"/>
      <c r="AN10" s="80"/>
      <c r="AO10" s="80"/>
      <c r="AP10" s="80"/>
      <c r="AQ10" s="80"/>
      <c r="AR10" s="80"/>
      <c r="AS10" s="80"/>
      <c r="AT10" s="80"/>
      <c r="AU10" s="80"/>
      <c r="AV10" s="80"/>
      <c r="AW10" s="80"/>
      <c r="AX10" s="80"/>
      <c r="AY10" s="80"/>
    </row>
    <row r="11" ht="11.25" customHeight="1" spans="1:51">
      <c r="A11" s="89"/>
      <c r="B11" s="86"/>
      <c r="C11" s="91"/>
      <c r="D11" s="100" t="s">
        <v>1957</v>
      </c>
      <c r="E11" s="93"/>
      <c r="F11" s="93"/>
      <c r="G11" s="93"/>
      <c r="H11" s="93"/>
      <c r="I11" s="93"/>
      <c r="J11" s="93"/>
      <c r="K11" s="93"/>
      <c r="L11" s="93"/>
      <c r="M11" s="93"/>
      <c r="N11" s="93"/>
      <c r="O11" s="93"/>
      <c r="P11" s="93"/>
      <c r="Q11" s="93"/>
      <c r="R11" s="93"/>
      <c r="S11" s="93"/>
      <c r="T11" s="93"/>
      <c r="U11" s="94"/>
      <c r="V11" s="93"/>
      <c r="W11" s="93"/>
      <c r="X11" s="93"/>
      <c r="Y11" s="93"/>
      <c r="Z11" s="93"/>
      <c r="AA11" s="93"/>
      <c r="AB11" s="93"/>
      <c r="AC11" s="93"/>
      <c r="AD11" s="95"/>
      <c r="AE11" s="96"/>
      <c r="AF11" s="97"/>
      <c r="AG11" s="88"/>
      <c r="AH11" s="80"/>
      <c r="AI11" s="80"/>
      <c r="AJ11" s="80"/>
      <c r="AK11" s="80"/>
      <c r="AL11" s="80"/>
      <c r="AM11" s="80"/>
      <c r="AN11" s="80"/>
      <c r="AO11" s="80"/>
      <c r="AP11" s="80"/>
      <c r="AQ11" s="80"/>
      <c r="AR11" s="80"/>
      <c r="AS11" s="80"/>
      <c r="AT11" s="80"/>
      <c r="AU11" s="80"/>
      <c r="AV11" s="80"/>
      <c r="AW11" s="80"/>
      <c r="AX11" s="80"/>
      <c r="AY11" s="80"/>
    </row>
    <row r="12" ht="11.25" customHeight="1" spans="1:51">
      <c r="A12" s="89"/>
      <c r="B12" s="86"/>
      <c r="C12" s="91"/>
      <c r="D12" s="100" t="s">
        <v>1958</v>
      </c>
      <c r="E12" s="93"/>
      <c r="F12" s="93"/>
      <c r="G12" s="93"/>
      <c r="H12" s="93"/>
      <c r="I12" s="93"/>
      <c r="J12" s="93"/>
      <c r="K12" s="93"/>
      <c r="L12" s="93"/>
      <c r="M12" s="93"/>
      <c r="N12" s="93"/>
      <c r="O12" s="93"/>
      <c r="P12" s="93"/>
      <c r="Q12" s="93"/>
      <c r="R12" s="93"/>
      <c r="S12" s="93"/>
      <c r="T12" s="93"/>
      <c r="U12" s="94"/>
      <c r="V12" s="93"/>
      <c r="W12" s="93"/>
      <c r="X12" s="93"/>
      <c r="Y12" s="93"/>
      <c r="Z12" s="93"/>
      <c r="AA12" s="93"/>
      <c r="AB12" s="93"/>
      <c r="AC12" s="93"/>
      <c r="AD12" s="95"/>
      <c r="AE12" s="96"/>
      <c r="AF12" s="97"/>
      <c r="AG12" s="88"/>
      <c r="AH12" s="80"/>
      <c r="AI12" s="80"/>
      <c r="AJ12" s="80"/>
      <c r="AK12" s="80"/>
      <c r="AL12" s="80"/>
      <c r="AM12" s="80"/>
      <c r="AN12" s="80"/>
      <c r="AO12" s="80"/>
      <c r="AP12" s="80"/>
      <c r="AQ12" s="80"/>
      <c r="AR12" s="80"/>
      <c r="AS12" s="80"/>
      <c r="AT12" s="80"/>
      <c r="AU12" s="80"/>
      <c r="AV12" s="80"/>
      <c r="AW12" s="80"/>
      <c r="AX12" s="80"/>
      <c r="AY12" s="80"/>
    </row>
    <row r="13" ht="11.25" customHeight="1" spans="1:51">
      <c r="A13" s="89"/>
      <c r="B13" s="86"/>
      <c r="C13" s="91"/>
      <c r="D13" s="100" t="s">
        <v>1959</v>
      </c>
      <c r="E13" s="93"/>
      <c r="F13" s="93"/>
      <c r="G13" s="93"/>
      <c r="H13" s="93"/>
      <c r="I13" s="93"/>
      <c r="J13" s="93"/>
      <c r="K13" s="93"/>
      <c r="L13" s="93"/>
      <c r="M13" s="93"/>
      <c r="N13" s="93"/>
      <c r="O13" s="93"/>
      <c r="P13" s="93"/>
      <c r="Q13" s="93"/>
      <c r="R13" s="93"/>
      <c r="S13" s="93"/>
      <c r="T13" s="93"/>
      <c r="U13" s="94"/>
      <c r="V13" s="93"/>
      <c r="W13" s="93"/>
      <c r="X13" s="93"/>
      <c r="Y13" s="93"/>
      <c r="Z13" s="93"/>
      <c r="AA13" s="93"/>
      <c r="AB13" s="93"/>
      <c r="AC13" s="93"/>
      <c r="AD13" s="95"/>
      <c r="AE13" s="96"/>
      <c r="AF13" s="97"/>
      <c r="AG13" s="88"/>
      <c r="AH13" s="80"/>
      <c r="AI13" s="80"/>
      <c r="AJ13" s="80"/>
      <c r="AK13" s="80"/>
      <c r="AL13" s="80"/>
      <c r="AM13" s="80"/>
      <c r="AN13" s="80"/>
      <c r="AO13" s="80"/>
      <c r="AP13" s="80"/>
      <c r="AQ13" s="80"/>
      <c r="AR13" s="80"/>
      <c r="AS13" s="80"/>
      <c r="AT13" s="80"/>
      <c r="AU13" s="80"/>
      <c r="AV13" s="80"/>
      <c r="AW13" s="80"/>
      <c r="AX13" s="80"/>
      <c r="AY13" s="80"/>
    </row>
    <row r="14" ht="3.75" customHeight="1" spans="1:51">
      <c r="A14" s="89"/>
      <c r="B14" s="87"/>
      <c r="C14" s="101"/>
      <c r="D14" s="100"/>
      <c r="E14" s="102"/>
      <c r="F14" s="102"/>
      <c r="G14" s="102"/>
      <c r="H14" s="102"/>
      <c r="I14" s="102"/>
      <c r="J14" s="102"/>
      <c r="K14" s="102"/>
      <c r="L14" s="102"/>
      <c r="M14" s="102"/>
      <c r="N14" s="102"/>
      <c r="O14" s="102"/>
      <c r="P14" s="102"/>
      <c r="Q14" s="102"/>
      <c r="R14" s="102"/>
      <c r="S14" s="102"/>
      <c r="T14" s="103"/>
      <c r="U14" s="103"/>
      <c r="V14" s="103"/>
      <c r="W14" s="93"/>
      <c r="X14" s="93"/>
      <c r="Y14" s="93"/>
      <c r="Z14" s="93"/>
      <c r="AA14" s="93"/>
      <c r="AB14" s="93"/>
      <c r="AC14" s="93"/>
      <c r="AD14" s="95"/>
      <c r="AE14" s="96"/>
      <c r="AF14" s="97"/>
      <c r="AG14" s="88"/>
      <c r="AH14" s="80"/>
      <c r="AI14" s="80"/>
      <c r="AJ14" s="80"/>
      <c r="AK14" s="80"/>
      <c r="AL14" s="80"/>
      <c r="AM14" s="80"/>
      <c r="AN14" s="80"/>
      <c r="AO14" s="80"/>
      <c r="AP14" s="80"/>
      <c r="AQ14" s="80"/>
      <c r="AR14" s="80"/>
      <c r="AS14" s="80"/>
      <c r="AT14" s="80"/>
      <c r="AU14" s="80"/>
      <c r="AV14" s="80"/>
      <c r="AW14" s="80"/>
      <c r="AX14" s="80"/>
      <c r="AY14" s="80"/>
    </row>
    <row r="15" ht="11.25" customHeight="1" spans="1:51">
      <c r="A15" s="89"/>
      <c r="B15" s="87"/>
      <c r="C15" s="101"/>
      <c r="D15" s="90">
        <v>350001</v>
      </c>
      <c r="E15" s="90"/>
      <c r="F15" s="87"/>
      <c r="G15" s="104"/>
      <c r="H15" s="104"/>
      <c r="I15" s="102"/>
      <c r="J15" s="102"/>
      <c r="K15" s="102"/>
      <c r="L15" s="102"/>
      <c r="M15" s="102"/>
      <c r="N15" s="102"/>
      <c r="O15" s="102"/>
      <c r="P15" s="102"/>
      <c r="Q15" s="90"/>
      <c r="R15" s="90"/>
      <c r="S15" s="104"/>
      <c r="T15" s="104"/>
      <c r="AF15" s="97"/>
      <c r="AG15" s="88"/>
      <c r="AH15" s="80"/>
      <c r="AI15" s="80"/>
      <c r="AJ15" s="80"/>
      <c r="AK15" s="80"/>
      <c r="AL15" s="80"/>
      <c r="AM15" s="80"/>
      <c r="AN15" s="80"/>
      <c r="AO15" s="80"/>
      <c r="AP15" s="80"/>
      <c r="AQ15" s="80"/>
      <c r="AR15" s="80"/>
      <c r="AS15" s="80"/>
      <c r="AT15" s="80"/>
      <c r="AU15" s="80"/>
      <c r="AV15" s="80"/>
      <c r="AW15" s="80"/>
      <c r="AX15" s="80"/>
      <c r="AY15" s="80"/>
    </row>
    <row r="16" ht="11.25" customHeight="1" spans="1:51">
      <c r="A16" s="89"/>
      <c r="B16" s="87"/>
      <c r="C16" s="101"/>
      <c r="D16" s="105">
        <v>1</v>
      </c>
      <c r="E16" s="106"/>
      <c r="F16" s="107" t="s">
        <v>1325</v>
      </c>
      <c r="G16" s="108"/>
      <c r="H16" s="108"/>
      <c r="J16" s="109"/>
      <c r="K16" s="109"/>
      <c r="L16" s="93"/>
      <c r="M16" s="93"/>
      <c r="N16" s="93"/>
      <c r="O16" s="80"/>
      <c r="X16" s="80"/>
      <c r="Y16" s="80"/>
      <c r="Z16" s="80"/>
      <c r="AA16" s="80"/>
      <c r="AB16" s="93"/>
      <c r="AC16" s="93"/>
      <c r="AD16" s="93"/>
      <c r="AE16" s="93"/>
      <c r="AF16" s="93"/>
      <c r="AG16" s="87"/>
      <c r="AH16" s="97"/>
      <c r="AI16" s="110"/>
      <c r="AJ16" s="111"/>
      <c r="AK16" s="80"/>
      <c r="AL16" s="80"/>
      <c r="AM16" s="80"/>
      <c r="AN16" s="80"/>
      <c r="AO16" s="80"/>
      <c r="AP16" s="80"/>
      <c r="AQ16" s="80"/>
      <c r="AR16" s="80"/>
      <c r="AS16" s="80"/>
      <c r="AT16" s="80"/>
      <c r="AU16" s="80"/>
      <c r="AV16" s="80"/>
      <c r="AW16" s="80"/>
      <c r="AX16" s="80"/>
      <c r="AY16" s="80"/>
    </row>
    <row r="17" ht="11.25" customHeight="1" spans="1:51">
      <c r="A17" s="89"/>
      <c r="B17" s="87"/>
      <c r="C17" s="101"/>
      <c r="D17" s="105"/>
      <c r="E17" s="112"/>
      <c r="F17" s="107"/>
      <c r="G17" s="108"/>
      <c r="H17" s="108"/>
      <c r="J17" s="94"/>
      <c r="K17" s="94"/>
      <c r="L17" s="80"/>
      <c r="M17" s="113"/>
      <c r="N17" s="113"/>
      <c r="O17" s="80"/>
      <c r="X17" s="80"/>
      <c r="Y17" s="80"/>
      <c r="Z17" s="80"/>
      <c r="AA17" s="80"/>
      <c r="AB17" s="80"/>
      <c r="AC17" s="113"/>
      <c r="AD17" s="113"/>
      <c r="AE17" s="113"/>
      <c r="AF17" s="113"/>
      <c r="AG17" s="114"/>
      <c r="AH17" s="97"/>
      <c r="AI17" s="110"/>
      <c r="AJ17" s="111"/>
      <c r="AK17" s="80"/>
      <c r="AL17" s="80"/>
      <c r="AM17" s="80"/>
      <c r="AN17" s="80"/>
      <c r="AO17" s="80"/>
      <c r="AP17" s="80"/>
      <c r="AQ17" s="80"/>
      <c r="AR17" s="80"/>
      <c r="AS17" s="80"/>
      <c r="AT17" s="80"/>
      <c r="AU17" s="80"/>
      <c r="AV17" s="80"/>
      <c r="AW17" s="80"/>
      <c r="AX17" s="80"/>
      <c r="AY17" s="80"/>
    </row>
    <row r="18" ht="5.25" customHeight="1" spans="1:51">
      <c r="A18" s="86"/>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8"/>
      <c r="AH18" s="80"/>
      <c r="AI18" s="80"/>
      <c r="AJ18" s="80"/>
      <c r="AK18" s="80"/>
      <c r="AL18" s="80"/>
      <c r="AM18" s="80"/>
      <c r="AN18" s="80"/>
      <c r="AO18" s="80"/>
      <c r="AP18" s="80"/>
      <c r="AQ18" s="80"/>
      <c r="AR18" s="80"/>
      <c r="AS18" s="80"/>
      <c r="AT18" s="80"/>
      <c r="AU18" s="80"/>
      <c r="AV18" s="80"/>
      <c r="AW18" s="80"/>
      <c r="AX18" s="80"/>
      <c r="AY18" s="80"/>
    </row>
    <row r="19" ht="11.25" customHeight="1" spans="1:51">
      <c r="A19" s="86"/>
      <c r="B19" s="87"/>
      <c r="C19" s="87"/>
      <c r="D19" s="105">
        <v>2</v>
      </c>
      <c r="E19" s="106"/>
      <c r="F19" s="108" t="s">
        <v>1330</v>
      </c>
      <c r="G19" s="108"/>
      <c r="H19" s="108"/>
      <c r="J19" s="115" t="s">
        <v>1960</v>
      </c>
      <c r="K19" s="116"/>
      <c r="L19" s="117"/>
      <c r="M19" s="116"/>
      <c r="N19" s="116"/>
      <c r="O19" s="118"/>
      <c r="P19" s="87"/>
      <c r="Q19" s="87"/>
      <c r="R19" s="87"/>
      <c r="S19" s="87"/>
      <c r="T19" s="87"/>
      <c r="U19" s="87"/>
      <c r="V19" s="87"/>
      <c r="W19" s="87"/>
      <c r="X19" s="87"/>
      <c r="Y19" s="87"/>
      <c r="Z19" s="87"/>
      <c r="AA19" s="87"/>
      <c r="AB19" s="87"/>
      <c r="AC19" s="87"/>
      <c r="AD19" s="87"/>
      <c r="AE19" s="87"/>
      <c r="AF19" s="87"/>
      <c r="AG19" s="88"/>
      <c r="AH19" s="80"/>
      <c r="AI19" s="80"/>
      <c r="AJ19" s="80"/>
      <c r="AK19" s="80"/>
      <c r="AL19" s="80"/>
      <c r="AM19" s="80"/>
      <c r="AN19" s="80"/>
      <c r="AO19" s="80"/>
      <c r="AP19" s="80"/>
      <c r="AQ19" s="80"/>
      <c r="AR19" s="80"/>
      <c r="AS19" s="80"/>
      <c r="AT19" s="80"/>
      <c r="AU19" s="80"/>
      <c r="AV19" s="80"/>
      <c r="AW19" s="80"/>
      <c r="AX19" s="80"/>
      <c r="AY19" s="80"/>
    </row>
    <row r="20" ht="11.25" customHeight="1" spans="1:51">
      <c r="A20" s="86"/>
      <c r="B20" s="87"/>
      <c r="C20" s="87"/>
      <c r="D20" s="105"/>
      <c r="E20" s="112"/>
      <c r="F20" s="108"/>
      <c r="G20" s="108"/>
      <c r="H20" s="108"/>
      <c r="J20" s="119" t="s">
        <v>1961</v>
      </c>
      <c r="K20" s="120"/>
      <c r="L20" s="121"/>
      <c r="M20" s="120"/>
      <c r="N20" s="120"/>
      <c r="O20" s="122"/>
      <c r="P20" s="87"/>
      <c r="Q20" s="87"/>
      <c r="R20" s="87"/>
      <c r="S20" s="87"/>
      <c r="T20" s="87"/>
      <c r="U20" s="87"/>
      <c r="V20" s="87"/>
      <c r="W20" s="87"/>
      <c r="X20" s="87"/>
      <c r="Y20" s="87"/>
      <c r="Z20" s="87"/>
      <c r="AA20" s="87"/>
      <c r="AB20" s="87"/>
      <c r="AC20" s="87"/>
      <c r="AD20" s="87"/>
      <c r="AE20" s="87"/>
      <c r="AF20" s="87"/>
      <c r="AG20" s="88"/>
      <c r="AH20" s="80"/>
      <c r="AI20" s="80"/>
      <c r="AJ20" s="80"/>
      <c r="AK20" s="80"/>
      <c r="AL20" s="80"/>
      <c r="AM20" s="80"/>
      <c r="AN20" s="80"/>
      <c r="AO20" s="80"/>
      <c r="AP20" s="80"/>
      <c r="AQ20" s="80"/>
      <c r="AR20" s="80"/>
      <c r="AS20" s="80"/>
      <c r="AT20" s="80"/>
      <c r="AU20" s="80"/>
      <c r="AV20" s="80"/>
      <c r="AW20" s="80"/>
      <c r="AX20" s="80"/>
      <c r="AY20" s="80"/>
    </row>
    <row r="21" ht="5.25" customHeight="1" spans="1:51">
      <c r="A21" s="123"/>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5"/>
      <c r="AH21" s="126"/>
      <c r="AI21" s="126"/>
      <c r="AJ21" s="126"/>
      <c r="AK21" s="80"/>
      <c r="AL21" s="80"/>
      <c r="AM21" s="80"/>
      <c r="AN21" s="80"/>
      <c r="AO21" s="80"/>
      <c r="AP21" s="80"/>
      <c r="AQ21" s="80"/>
      <c r="AR21" s="80"/>
      <c r="AS21" s="80"/>
      <c r="AT21" s="80"/>
      <c r="AU21" s="80"/>
      <c r="AV21" s="80"/>
      <c r="AW21" s="80"/>
      <c r="AX21" s="80"/>
      <c r="AY21" s="80"/>
    </row>
    <row r="22" ht="4.5" customHeight="1" spans="1:51">
      <c r="E22" s="94"/>
      <c r="F22" s="94"/>
      <c r="G22" s="80"/>
      <c r="H22" s="113"/>
      <c r="I22" s="113"/>
      <c r="J22" s="80"/>
    </row>
    <row r="23" ht="11.25" customHeight="1" spans="1:51">
      <c r="A23" s="86"/>
      <c r="B23" s="127" t="s">
        <v>1962</v>
      </c>
      <c r="C23" s="99"/>
      <c r="D23" s="128" t="s">
        <v>1963</v>
      </c>
      <c r="E23" s="91"/>
      <c r="F23" s="129"/>
      <c r="G23" s="130"/>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2"/>
      <c r="AH23" s="91"/>
      <c r="AI23" s="91"/>
      <c r="AJ23" s="80"/>
      <c r="AK23" s="80"/>
      <c r="AL23" s="80"/>
      <c r="AM23" s="80"/>
      <c r="AN23" s="80"/>
      <c r="AO23" s="80"/>
      <c r="AP23" s="80"/>
      <c r="AQ23" s="80"/>
      <c r="AR23" s="80"/>
      <c r="AS23" s="80"/>
      <c r="AT23" s="80"/>
      <c r="AU23" s="80"/>
      <c r="AV23" s="80"/>
      <c r="AW23" s="80"/>
      <c r="AX23" s="80"/>
      <c r="AY23" s="80"/>
    </row>
    <row r="24" ht="11.25" customHeight="1" spans="1:51">
      <c r="A24" s="86"/>
      <c r="B24" s="133"/>
      <c r="C24" s="134"/>
      <c r="D24" s="135" t="s">
        <v>1964</v>
      </c>
      <c r="E24" s="91"/>
      <c r="F24" s="129"/>
      <c r="G24" s="136"/>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91"/>
      <c r="AG24" s="132"/>
      <c r="AH24" s="91"/>
      <c r="AI24" s="91"/>
      <c r="AJ24" s="80"/>
      <c r="AK24" s="80"/>
      <c r="AL24" s="80"/>
      <c r="AM24" s="80"/>
      <c r="AN24" s="80"/>
      <c r="AO24" s="80"/>
      <c r="AP24" s="80"/>
      <c r="AQ24" s="80"/>
      <c r="AR24" s="80"/>
      <c r="AS24" s="80"/>
      <c r="AT24" s="80"/>
      <c r="AU24" s="80"/>
      <c r="AV24" s="80"/>
      <c r="AW24" s="80"/>
      <c r="AX24" s="80"/>
      <c r="AY24" s="80"/>
    </row>
    <row r="25" ht="11.25" customHeight="1" spans="1:51">
      <c r="A25" s="86"/>
      <c r="B25" s="133"/>
      <c r="C25" s="134"/>
      <c r="D25" s="135"/>
      <c r="E25" s="91"/>
      <c r="F25" s="129"/>
      <c r="G25" s="136"/>
      <c r="H25" s="137"/>
      <c r="I25" s="137"/>
      <c r="J25" s="137"/>
      <c r="K25" s="137"/>
      <c r="L25" s="137"/>
      <c r="M25" s="137"/>
      <c r="N25" s="137"/>
      <c r="O25" s="137"/>
      <c r="P25" s="137"/>
      <c r="Q25" s="137"/>
      <c r="R25" s="137"/>
      <c r="S25" s="137"/>
      <c r="T25" s="137"/>
      <c r="U25" s="137"/>
      <c r="V25" s="137"/>
      <c r="W25" s="137"/>
      <c r="X25" s="137"/>
      <c r="Y25" s="137"/>
      <c r="Z25" s="137"/>
      <c r="AA25" s="137"/>
      <c r="AB25" s="137"/>
      <c r="AC25" s="137"/>
      <c r="AD25" s="138"/>
      <c r="AE25" s="138"/>
      <c r="AF25" s="132"/>
      <c r="AG25" s="91"/>
      <c r="AH25" s="139">
        <v>3500</v>
      </c>
      <c r="AI25" s="139"/>
      <c r="AJ25" s="80"/>
      <c r="AK25" s="80"/>
      <c r="AL25" s="80"/>
      <c r="AM25" s="80"/>
      <c r="AN25" s="80"/>
      <c r="AO25" s="80"/>
      <c r="AP25" s="80"/>
      <c r="AQ25" s="80"/>
      <c r="AR25" s="80"/>
      <c r="AS25" s="80"/>
      <c r="AT25" s="80"/>
      <c r="AU25" s="80"/>
      <c r="AV25" s="80"/>
      <c r="AW25" s="80"/>
      <c r="AX25" s="80"/>
      <c r="AY25" s="80"/>
    </row>
    <row r="26" ht="11.25" customHeight="1" spans="1:51">
      <c r="A26" s="86"/>
      <c r="B26" s="140"/>
      <c r="C26" s="141"/>
      <c r="D26" s="108" t="s">
        <v>145</v>
      </c>
      <c r="E26" s="140" t="s">
        <v>1965</v>
      </c>
      <c r="F26" s="91"/>
      <c r="G26" s="142"/>
      <c r="H26" s="142"/>
      <c r="I26" s="142"/>
      <c r="J26" s="142"/>
      <c r="K26" s="142"/>
      <c r="L26" s="142"/>
      <c r="M26" s="142"/>
      <c r="N26" s="142"/>
      <c r="O26" s="142"/>
      <c r="P26" s="143"/>
      <c r="Q26" s="143"/>
      <c r="R26" s="143"/>
      <c r="S26" s="143"/>
      <c r="T26" s="143"/>
      <c r="U26" s="143"/>
      <c r="V26" s="143"/>
      <c r="W26" s="143"/>
      <c r="X26" s="143"/>
      <c r="Y26" s="143"/>
      <c r="Z26" s="143"/>
      <c r="AA26" s="143"/>
      <c r="AB26" s="143"/>
      <c r="AC26" s="143"/>
      <c r="AD26" s="138"/>
      <c r="AE26" s="138"/>
      <c r="AF26" s="132"/>
      <c r="AG26" s="91"/>
      <c r="AH26" s="144">
        <v>13</v>
      </c>
      <c r="AI26" s="145"/>
      <c r="AJ26" s="80"/>
      <c r="AK26" s="80"/>
      <c r="AL26" s="80"/>
      <c r="AM26" s="80"/>
      <c r="AN26" s="80"/>
      <c r="AO26" s="80"/>
      <c r="AP26" s="80"/>
      <c r="AQ26" s="80"/>
      <c r="AR26" s="80"/>
      <c r="AS26" s="80"/>
      <c r="AT26" s="80"/>
      <c r="AU26" s="80"/>
      <c r="AV26" s="80"/>
      <c r="AW26" s="80"/>
      <c r="AX26" s="80"/>
      <c r="AY26" s="80"/>
    </row>
    <row r="27" ht="11.25" customHeight="1" spans="1:51">
      <c r="A27" s="104">
        <v>34</v>
      </c>
      <c r="B27" s="133"/>
      <c r="C27" s="146"/>
      <c r="D27" s="147"/>
      <c r="E27" s="148" t="s">
        <v>1966</v>
      </c>
      <c r="F27" s="137"/>
      <c r="G27" s="148"/>
      <c r="H27" s="136"/>
      <c r="I27" s="136"/>
      <c r="J27" s="136"/>
      <c r="K27" s="136"/>
      <c r="L27" s="136"/>
      <c r="M27" s="136"/>
      <c r="N27" s="136"/>
      <c r="O27" s="136"/>
      <c r="P27" s="137"/>
      <c r="Q27" s="137"/>
      <c r="R27" s="137"/>
      <c r="S27" s="137"/>
      <c r="T27" s="137"/>
      <c r="U27" s="137"/>
      <c r="V27" s="137"/>
      <c r="W27" s="137"/>
      <c r="X27" s="137"/>
      <c r="Y27" s="137"/>
      <c r="Z27" s="137"/>
      <c r="AA27" s="137"/>
      <c r="AB27" s="137"/>
      <c r="AC27" s="137"/>
      <c r="AD27" s="138"/>
      <c r="AE27" s="138"/>
      <c r="AF27" s="132"/>
      <c r="AG27" s="91"/>
      <c r="AH27" s="144"/>
      <c r="AI27" s="149"/>
      <c r="AJ27" s="104"/>
      <c r="AK27" s="104"/>
      <c r="AL27" s="80"/>
      <c r="AM27" s="80"/>
      <c r="AN27" s="80"/>
      <c r="AO27" s="80"/>
      <c r="AP27" s="80"/>
      <c r="AQ27" s="80"/>
      <c r="AR27" s="80"/>
      <c r="AS27" s="80"/>
      <c r="AT27" s="80"/>
      <c r="AU27" s="80"/>
      <c r="AV27" s="80"/>
      <c r="AW27" s="80"/>
      <c r="AX27" s="80"/>
      <c r="AY27" s="80"/>
    </row>
    <row r="28" ht="6" customHeight="1" spans="1:51">
      <c r="A28" s="86"/>
      <c r="B28" s="133"/>
      <c r="C28" s="146"/>
      <c r="D28" s="146"/>
      <c r="E28" s="131"/>
      <c r="F28" s="137"/>
      <c r="G28" s="148"/>
      <c r="H28" s="136"/>
      <c r="I28" s="136"/>
      <c r="J28" s="136"/>
      <c r="K28" s="136"/>
      <c r="L28" s="136"/>
      <c r="M28" s="136"/>
      <c r="N28" s="136"/>
      <c r="O28" s="136"/>
      <c r="P28" s="137"/>
      <c r="Q28" s="137"/>
      <c r="R28" s="137"/>
      <c r="S28" s="137"/>
      <c r="T28" s="137"/>
      <c r="U28" s="137"/>
      <c r="V28" s="137"/>
      <c r="W28" s="137"/>
      <c r="X28" s="137"/>
      <c r="Y28" s="137"/>
      <c r="Z28" s="137"/>
      <c r="AA28" s="137"/>
      <c r="AB28" s="137"/>
      <c r="AC28" s="137"/>
      <c r="AD28" s="138"/>
      <c r="AE28" s="138"/>
      <c r="AF28" s="132"/>
      <c r="AG28" s="91"/>
      <c r="AH28" s="150"/>
      <c r="AI28" s="131"/>
      <c r="AJ28" s="80"/>
      <c r="AK28" s="80"/>
      <c r="AL28" s="80"/>
      <c r="AM28" s="80"/>
      <c r="AN28" s="80"/>
      <c r="AO28" s="80"/>
      <c r="AP28" s="80"/>
      <c r="AQ28" s="80"/>
      <c r="AR28" s="80"/>
      <c r="AS28" s="80"/>
      <c r="AT28" s="80"/>
      <c r="AU28" s="80"/>
      <c r="AV28" s="80"/>
      <c r="AW28" s="80"/>
      <c r="AX28" s="80"/>
      <c r="AY28" s="80"/>
    </row>
    <row r="29" ht="11.25" customHeight="1" spans="1:51">
      <c r="B29" s="151"/>
      <c r="C29" s="152"/>
      <c r="D29" s="108" t="s">
        <v>149</v>
      </c>
      <c r="E29" s="128" t="s">
        <v>1967</v>
      </c>
      <c r="F29" s="91"/>
      <c r="G29" s="153"/>
      <c r="H29" s="153"/>
      <c r="I29" s="153"/>
      <c r="J29" s="153"/>
      <c r="K29" s="153"/>
      <c r="L29" s="153"/>
      <c r="M29" s="153"/>
      <c r="N29" s="153"/>
      <c r="O29" s="153"/>
      <c r="P29" s="153"/>
      <c r="Q29" s="153"/>
      <c r="R29" s="153"/>
      <c r="S29" s="153"/>
      <c r="T29" s="153"/>
      <c r="U29" s="153"/>
      <c r="V29" s="153"/>
      <c r="W29" s="153"/>
      <c r="X29" s="153"/>
      <c r="Y29" s="153"/>
      <c r="Z29" s="153"/>
      <c r="AA29" s="153"/>
      <c r="AB29" s="153"/>
      <c r="AC29" s="154"/>
      <c r="AD29" s="138"/>
      <c r="AE29" s="138"/>
      <c r="AF29" s="132"/>
      <c r="AG29" s="91"/>
      <c r="AH29" s="144">
        <v>14</v>
      </c>
      <c r="AI29" s="145"/>
    </row>
    <row r="30" ht="11.25" customHeight="1" spans="1:51">
      <c r="B30" s="151"/>
      <c r="C30" s="152"/>
      <c r="D30" s="147"/>
      <c r="E30" s="135" t="s">
        <v>1968</v>
      </c>
      <c r="F30" s="91"/>
      <c r="G30" s="153"/>
      <c r="H30" s="153"/>
      <c r="I30" s="153"/>
      <c r="J30" s="153"/>
      <c r="K30" s="153"/>
      <c r="L30" s="153"/>
      <c r="M30" s="153"/>
      <c r="N30" s="153"/>
      <c r="O30" s="153"/>
      <c r="P30" s="153"/>
      <c r="Q30" s="153"/>
      <c r="R30" s="153"/>
      <c r="S30" s="153"/>
      <c r="T30" s="153"/>
      <c r="U30" s="153"/>
      <c r="V30" s="153"/>
      <c r="W30" s="153"/>
      <c r="X30" s="153"/>
      <c r="Y30" s="153"/>
      <c r="Z30" s="153"/>
      <c r="AA30" s="153"/>
      <c r="AB30" s="153"/>
      <c r="AC30" s="154"/>
      <c r="AD30" s="138"/>
      <c r="AE30" s="138"/>
      <c r="AF30" s="132"/>
      <c r="AG30" s="91"/>
      <c r="AH30" s="144"/>
      <c r="AI30" s="149"/>
    </row>
    <row r="31" ht="6" customHeight="1" spans="1:51">
      <c r="B31" s="133"/>
      <c r="C31" s="155"/>
      <c r="D31" s="155"/>
      <c r="E31" s="156"/>
      <c r="F31" s="129"/>
      <c r="G31" s="136"/>
      <c r="H31" s="157"/>
      <c r="I31" s="157"/>
      <c r="J31" s="157"/>
      <c r="K31" s="157"/>
      <c r="L31" s="157"/>
      <c r="M31" s="157"/>
      <c r="N31" s="157"/>
      <c r="O31" s="157"/>
      <c r="P31" s="137"/>
      <c r="Q31" s="137"/>
      <c r="R31" s="137"/>
      <c r="S31" s="137"/>
      <c r="T31" s="137"/>
      <c r="U31" s="137"/>
      <c r="V31" s="137"/>
      <c r="W31" s="137"/>
      <c r="X31" s="137"/>
      <c r="Y31" s="137"/>
      <c r="Z31" s="137"/>
      <c r="AA31" s="137"/>
      <c r="AB31" s="137"/>
      <c r="AC31" s="137"/>
      <c r="AD31" s="138"/>
      <c r="AE31" s="138"/>
      <c r="AF31" s="132"/>
      <c r="AG31" s="91"/>
      <c r="AH31" s="137"/>
      <c r="AI31" s="131"/>
    </row>
    <row r="32" ht="11.25" customHeight="1" spans="1:51">
      <c r="B32" s="140"/>
      <c r="C32" s="158"/>
      <c r="D32" s="108" t="s">
        <v>192</v>
      </c>
      <c r="E32" s="140" t="s">
        <v>1969</v>
      </c>
      <c r="F32" s="91"/>
      <c r="G32" s="142"/>
      <c r="H32" s="142"/>
      <c r="I32" s="142"/>
      <c r="J32" s="142"/>
      <c r="K32" s="142"/>
      <c r="L32" s="142"/>
      <c r="M32" s="142"/>
      <c r="N32" s="142"/>
      <c r="O32" s="142"/>
      <c r="P32" s="143"/>
      <c r="Q32" s="143"/>
      <c r="R32" s="143"/>
      <c r="S32" s="143"/>
      <c r="T32" s="143"/>
      <c r="U32" s="143"/>
      <c r="V32" s="143"/>
      <c r="W32" s="143"/>
      <c r="X32" s="143"/>
      <c r="Y32" s="143"/>
      <c r="Z32" s="143"/>
      <c r="AA32" s="143"/>
      <c r="AB32" s="143"/>
      <c r="AC32" s="143"/>
      <c r="AD32" s="138"/>
      <c r="AE32" s="138"/>
      <c r="AF32" s="132"/>
      <c r="AG32" s="91"/>
      <c r="AH32" s="144">
        <v>15</v>
      </c>
      <c r="AI32" s="145"/>
    </row>
    <row r="33" ht="11.25" customHeight="1" spans="2:35">
      <c r="B33" s="140"/>
      <c r="C33" s="158"/>
      <c r="D33" s="159"/>
      <c r="E33" s="160" t="s">
        <v>1970</v>
      </c>
      <c r="F33" s="91"/>
      <c r="G33" s="142"/>
      <c r="H33" s="142"/>
      <c r="I33" s="142"/>
      <c r="J33" s="142"/>
      <c r="K33" s="142"/>
      <c r="L33" s="142"/>
      <c r="M33" s="142"/>
      <c r="N33" s="142"/>
      <c r="O33" s="142"/>
      <c r="P33" s="143"/>
      <c r="Q33" s="143"/>
      <c r="R33" s="143"/>
      <c r="S33" s="143"/>
      <c r="T33" s="143"/>
      <c r="U33" s="143"/>
      <c r="V33" s="143"/>
      <c r="W33" s="143"/>
      <c r="X33" s="143"/>
      <c r="Y33" s="143"/>
      <c r="Z33" s="143"/>
      <c r="AA33" s="143"/>
      <c r="AB33" s="143"/>
      <c r="AC33" s="143"/>
      <c r="AD33" s="138"/>
      <c r="AE33" s="138"/>
      <c r="AF33" s="132"/>
      <c r="AG33" s="91"/>
      <c r="AH33" s="144"/>
      <c r="AI33" s="149"/>
    </row>
    <row r="34" ht="6" customHeight="1" spans="2:35">
      <c r="B34" s="87"/>
      <c r="C34" s="101"/>
      <c r="D34" s="161"/>
      <c r="E34" s="102"/>
      <c r="F34" s="102"/>
      <c r="G34" s="102"/>
      <c r="H34" s="102"/>
      <c r="I34" s="102"/>
      <c r="J34" s="102"/>
      <c r="K34" s="102"/>
      <c r="L34" s="102"/>
      <c r="M34" s="102"/>
      <c r="N34" s="102"/>
      <c r="O34" s="102"/>
      <c r="P34" s="102"/>
      <c r="Q34" s="102"/>
      <c r="R34" s="102"/>
      <c r="S34" s="102"/>
      <c r="T34" s="103"/>
      <c r="U34" s="103"/>
      <c r="V34" s="103"/>
      <c r="W34" s="93"/>
      <c r="X34" s="93"/>
      <c r="Y34" s="93"/>
      <c r="Z34" s="93"/>
      <c r="AA34" s="93"/>
      <c r="AB34" s="93"/>
      <c r="AC34" s="93"/>
      <c r="AD34" s="138"/>
      <c r="AE34" s="138"/>
      <c r="AF34" s="97"/>
      <c r="AG34" s="88"/>
      <c r="AH34" s="95"/>
      <c r="AI34" s="96"/>
    </row>
    <row r="35" ht="11.25" customHeight="1" spans="2:35">
      <c r="B35" s="140"/>
      <c r="C35" s="141"/>
      <c r="D35" s="108" t="s">
        <v>253</v>
      </c>
      <c r="E35" s="140" t="s">
        <v>1971</v>
      </c>
      <c r="F35" s="91"/>
      <c r="G35" s="142"/>
      <c r="H35" s="142"/>
      <c r="I35" s="142"/>
      <c r="J35" s="142"/>
      <c r="K35" s="142"/>
      <c r="L35" s="142"/>
      <c r="M35" s="142"/>
      <c r="N35" s="142"/>
      <c r="O35" s="142"/>
      <c r="P35" s="143"/>
      <c r="Q35" s="143"/>
      <c r="R35" s="143"/>
      <c r="S35" s="143"/>
      <c r="T35" s="143"/>
      <c r="U35" s="143"/>
      <c r="V35" s="143"/>
      <c r="W35" s="143"/>
      <c r="X35" s="143"/>
      <c r="Y35" s="143"/>
      <c r="Z35" s="143"/>
      <c r="AA35" s="143"/>
      <c r="AB35" s="143"/>
      <c r="AC35" s="143"/>
      <c r="AD35" s="138"/>
      <c r="AE35" s="138"/>
      <c r="AF35" s="132"/>
      <c r="AG35" s="91"/>
      <c r="AH35" s="144">
        <v>16</v>
      </c>
      <c r="AI35" s="145"/>
    </row>
    <row r="36" ht="11.25" customHeight="1" spans="2:35">
      <c r="B36" s="133"/>
      <c r="C36" s="146"/>
      <c r="D36" s="146"/>
      <c r="E36" s="148" t="s">
        <v>1972</v>
      </c>
      <c r="F36" s="137"/>
      <c r="G36" s="148"/>
      <c r="H36" s="136"/>
      <c r="I36" s="136"/>
      <c r="J36" s="136"/>
      <c r="K36" s="136"/>
      <c r="L36" s="136"/>
      <c r="M36" s="136"/>
      <c r="N36" s="136"/>
      <c r="O36" s="136"/>
      <c r="P36" s="137"/>
      <c r="Q36" s="137"/>
      <c r="R36" s="137"/>
      <c r="S36" s="137"/>
      <c r="T36" s="137"/>
      <c r="U36" s="137"/>
      <c r="V36" s="137"/>
      <c r="W36" s="137"/>
      <c r="X36" s="137"/>
      <c r="Y36" s="137"/>
      <c r="Z36" s="137"/>
      <c r="AA36" s="137"/>
      <c r="AB36" s="137"/>
      <c r="AC36" s="137"/>
      <c r="AD36" s="138"/>
      <c r="AE36" s="138"/>
      <c r="AF36" s="132"/>
      <c r="AG36" s="91"/>
      <c r="AH36" s="144"/>
      <c r="AI36" s="149"/>
    </row>
    <row r="37" ht="6" customHeight="1"/>
    <row r="38" ht="11.25" customHeight="1" spans="2:35">
      <c r="D38" s="108" t="s">
        <v>256</v>
      </c>
      <c r="E38" s="140" t="s">
        <v>1973</v>
      </c>
      <c r="F38" s="91"/>
      <c r="G38" s="142"/>
      <c r="H38" s="142"/>
      <c r="I38" s="142"/>
      <c r="J38" s="142"/>
      <c r="K38" s="142"/>
      <c r="L38" s="142"/>
      <c r="M38" s="142"/>
      <c r="N38" s="142"/>
      <c r="O38" s="142"/>
      <c r="P38" s="143"/>
      <c r="Q38" s="143"/>
      <c r="R38" s="143"/>
      <c r="S38" s="143"/>
      <c r="T38" s="143"/>
      <c r="U38" s="143"/>
      <c r="V38" s="143"/>
      <c r="W38" s="143"/>
      <c r="X38" s="143"/>
      <c r="Y38" s="143"/>
      <c r="Z38" s="143"/>
      <c r="AA38" s="143"/>
      <c r="AB38" s="143"/>
      <c r="AC38" s="143"/>
      <c r="AD38" s="138"/>
      <c r="AE38" s="138"/>
      <c r="AF38" s="132"/>
      <c r="AG38" s="91"/>
      <c r="AH38" s="144">
        <v>17</v>
      </c>
      <c r="AI38" s="145"/>
    </row>
    <row r="39" ht="11.25" customHeight="1" spans="2:35">
      <c r="D39" s="146"/>
      <c r="E39" s="148" t="s">
        <v>1974</v>
      </c>
      <c r="F39" s="137"/>
      <c r="G39" s="148"/>
      <c r="H39" s="136"/>
      <c r="I39" s="136"/>
      <c r="J39" s="136"/>
      <c r="K39" s="136"/>
      <c r="L39" s="136"/>
      <c r="M39" s="136"/>
      <c r="N39" s="136"/>
      <c r="O39" s="136"/>
      <c r="P39" s="137"/>
      <c r="Q39" s="137"/>
      <c r="R39" s="137"/>
      <c r="S39" s="137"/>
      <c r="T39" s="137"/>
      <c r="U39" s="137"/>
      <c r="V39" s="137"/>
      <c r="W39" s="137"/>
      <c r="X39" s="137"/>
      <c r="Y39" s="137"/>
      <c r="Z39" s="137"/>
      <c r="AA39" s="137"/>
      <c r="AB39" s="137"/>
      <c r="AC39" s="137"/>
      <c r="AD39" s="138"/>
      <c r="AE39" s="138"/>
      <c r="AF39" s="132"/>
      <c r="AG39" s="91"/>
      <c r="AH39" s="144"/>
      <c r="AI39" s="149"/>
    </row>
    <row r="40" ht="6" customHeight="1"/>
    <row r="41" ht="11.25" customHeight="1" spans="2:35">
      <c r="D41" s="108" t="s">
        <v>259</v>
      </c>
      <c r="E41" s="140" t="s">
        <v>1975</v>
      </c>
      <c r="F41" s="91"/>
      <c r="G41" s="142"/>
      <c r="H41" s="142"/>
      <c r="I41" s="142"/>
      <c r="J41" s="142"/>
      <c r="K41" s="142"/>
      <c r="L41" s="142"/>
      <c r="M41" s="142"/>
      <c r="N41" s="142"/>
      <c r="O41" s="142"/>
      <c r="P41" s="143"/>
      <c r="Q41" s="143"/>
      <c r="R41" s="143"/>
      <c r="S41" s="143"/>
      <c r="T41" s="143"/>
      <c r="U41" s="143"/>
      <c r="V41" s="143"/>
      <c r="W41" s="143"/>
      <c r="X41" s="143"/>
      <c r="Y41" s="143"/>
      <c r="Z41" s="143"/>
      <c r="AA41" s="143"/>
      <c r="AB41" s="143"/>
      <c r="AC41" s="143"/>
      <c r="AD41" s="138"/>
      <c r="AE41" s="138"/>
      <c r="AF41" s="132"/>
      <c r="AG41" s="91"/>
      <c r="AH41" s="144">
        <v>18</v>
      </c>
      <c r="AI41" s="145"/>
    </row>
    <row r="42" ht="11.25" customHeight="1" spans="2:35">
      <c r="D42" s="146"/>
      <c r="E42" s="148" t="s">
        <v>1976</v>
      </c>
      <c r="F42" s="137"/>
      <c r="G42" s="148"/>
      <c r="H42" s="136"/>
      <c r="I42" s="136"/>
      <c r="J42" s="136"/>
      <c r="K42" s="136"/>
      <c r="L42" s="136"/>
      <c r="M42" s="136"/>
      <c r="N42" s="136"/>
      <c r="O42" s="136"/>
      <c r="P42" s="137"/>
      <c r="Q42" s="137"/>
      <c r="R42" s="137"/>
      <c r="S42" s="137"/>
      <c r="T42" s="137"/>
      <c r="U42" s="137"/>
      <c r="V42" s="137"/>
      <c r="W42" s="137"/>
      <c r="X42" s="137"/>
      <c r="Y42" s="137"/>
      <c r="Z42" s="137"/>
      <c r="AA42" s="137"/>
      <c r="AB42" s="137"/>
      <c r="AC42" s="137"/>
      <c r="AD42" s="138"/>
      <c r="AE42" s="138"/>
      <c r="AF42" s="132"/>
      <c r="AG42" s="91"/>
      <c r="AH42" s="144"/>
      <c r="AI42" s="149"/>
    </row>
    <row r="43" ht="6" customHeight="1"/>
    <row r="44" ht="11.25" customHeight="1" spans="2:35">
      <c r="D44" s="108" t="s">
        <v>262</v>
      </c>
      <c r="E44" s="140" t="s">
        <v>1977</v>
      </c>
      <c r="F44" s="91"/>
      <c r="G44" s="142"/>
      <c r="H44" s="142"/>
      <c r="I44" s="142"/>
      <c r="J44" s="142"/>
      <c r="K44" s="142"/>
      <c r="L44" s="142"/>
      <c r="M44" s="142"/>
      <c r="N44" s="142"/>
      <c r="O44" s="142"/>
      <c r="P44" s="143"/>
      <c r="Q44" s="143"/>
      <c r="R44" s="143"/>
      <c r="S44" s="143"/>
      <c r="T44" s="143"/>
      <c r="U44" s="143"/>
      <c r="V44" s="143"/>
      <c r="W44" s="143"/>
      <c r="X44" s="143"/>
      <c r="Y44" s="143"/>
      <c r="Z44" s="143"/>
      <c r="AA44" s="143"/>
      <c r="AB44" s="143"/>
      <c r="AC44" s="143"/>
      <c r="AD44" s="138"/>
      <c r="AE44" s="138"/>
      <c r="AF44" s="132"/>
      <c r="AG44" s="91"/>
      <c r="AH44" s="144">
        <v>19</v>
      </c>
      <c r="AI44" s="145"/>
    </row>
    <row r="45" ht="11.25" customHeight="1" spans="2:35">
      <c r="D45" s="146"/>
      <c r="E45" s="148" t="s">
        <v>1978</v>
      </c>
      <c r="F45" s="137"/>
      <c r="G45" s="148"/>
      <c r="H45" s="136"/>
      <c r="I45" s="136"/>
      <c r="J45" s="136"/>
      <c r="K45" s="136"/>
      <c r="L45" s="136"/>
      <c r="M45" s="136"/>
      <c r="N45" s="136"/>
      <c r="O45" s="136"/>
      <c r="P45" s="137"/>
      <c r="Q45" s="137"/>
      <c r="R45" s="137"/>
      <c r="S45" s="137"/>
      <c r="T45" s="137"/>
      <c r="U45" s="137"/>
      <c r="V45" s="137"/>
      <c r="W45" s="137"/>
      <c r="X45" s="137"/>
      <c r="Y45" s="137"/>
      <c r="Z45" s="137"/>
      <c r="AA45" s="137"/>
      <c r="AB45" s="137"/>
      <c r="AC45" s="137"/>
      <c r="AD45" s="138"/>
      <c r="AE45" s="138"/>
      <c r="AF45" s="132"/>
      <c r="AG45" s="91"/>
      <c r="AH45" s="144"/>
      <c r="AI45" s="149"/>
    </row>
    <row r="46" ht="6" customHeight="1"/>
    <row r="47" ht="11.25" customHeight="1" spans="2:35">
      <c r="D47" s="108" t="s">
        <v>265</v>
      </c>
      <c r="E47" s="140" t="s">
        <v>462</v>
      </c>
      <c r="F47" s="91"/>
      <c r="G47" s="142"/>
      <c r="H47" s="142"/>
      <c r="I47" s="142"/>
      <c r="J47" s="142"/>
      <c r="K47" s="142"/>
      <c r="L47" s="142"/>
      <c r="M47" s="142"/>
      <c r="N47" s="142"/>
      <c r="O47" s="142"/>
      <c r="P47" s="143"/>
      <c r="Q47" s="143"/>
      <c r="R47" s="143"/>
      <c r="S47" s="143"/>
      <c r="T47" s="143"/>
      <c r="U47" s="143"/>
      <c r="V47" s="143"/>
      <c r="W47" s="143"/>
      <c r="X47" s="143"/>
      <c r="Y47" s="143"/>
      <c r="Z47" s="143"/>
      <c r="AA47" s="143"/>
      <c r="AB47" s="143"/>
      <c r="AC47" s="143"/>
      <c r="AD47" s="138"/>
      <c r="AE47" s="138"/>
      <c r="AF47" s="132"/>
      <c r="AG47" s="91"/>
      <c r="AH47" s="144">
        <v>20</v>
      </c>
      <c r="AI47" s="145"/>
    </row>
    <row r="48" ht="11.25" customHeight="1" spans="2:35">
      <c r="D48" s="108"/>
      <c r="E48" s="160" t="s">
        <v>1979</v>
      </c>
      <c r="F48" s="91"/>
      <c r="G48" s="142"/>
      <c r="H48" s="142"/>
      <c r="I48" s="142"/>
      <c r="J48" s="142"/>
      <c r="K48" s="142"/>
      <c r="L48" s="142"/>
      <c r="M48" s="142"/>
      <c r="N48" s="142"/>
      <c r="O48" s="142"/>
      <c r="P48" s="143"/>
      <c r="Q48" s="143"/>
      <c r="R48" s="143"/>
      <c r="S48" s="143"/>
      <c r="T48" s="143"/>
      <c r="U48" s="143"/>
      <c r="V48" s="143"/>
      <c r="W48" s="143"/>
      <c r="X48" s="143"/>
      <c r="Y48" s="143"/>
      <c r="Z48" s="143"/>
      <c r="AA48" s="143"/>
      <c r="AB48" s="143"/>
      <c r="AC48" s="143"/>
      <c r="AD48" s="138"/>
      <c r="AE48" s="138"/>
      <c r="AF48" s="132"/>
      <c r="AG48" s="91"/>
      <c r="AH48" s="144"/>
      <c r="AI48" s="149"/>
    </row>
    <row r="49" ht="5.25" customHeight="1" spans="1:51">
      <c r="A49" s="126"/>
      <c r="B49" s="162"/>
      <c r="C49" s="126"/>
      <c r="D49" s="163"/>
      <c r="E49" s="164"/>
      <c r="F49" s="165"/>
      <c r="G49" s="166"/>
      <c r="H49" s="166"/>
      <c r="I49" s="166"/>
      <c r="J49" s="166"/>
      <c r="K49" s="166"/>
      <c r="L49" s="166"/>
      <c r="M49" s="166"/>
      <c r="N49" s="166"/>
      <c r="O49" s="166"/>
      <c r="P49" s="167"/>
      <c r="Q49" s="167"/>
      <c r="R49" s="167"/>
      <c r="S49" s="167"/>
      <c r="T49" s="167"/>
      <c r="U49" s="167"/>
      <c r="V49" s="167"/>
      <c r="W49" s="167"/>
      <c r="X49" s="167"/>
      <c r="Y49" s="167"/>
      <c r="Z49" s="167"/>
      <c r="AA49" s="167"/>
      <c r="AB49" s="167"/>
      <c r="AC49" s="167"/>
      <c r="AD49" s="165"/>
      <c r="AE49" s="165"/>
      <c r="AF49" s="168"/>
      <c r="AG49" s="165"/>
      <c r="AH49" s="169"/>
      <c r="AI49" s="170"/>
      <c r="AJ49" s="126"/>
    </row>
    <row r="50" ht="5.25" customHeight="1" spans="1:51">
      <c r="D50" s="108"/>
      <c r="E50" s="140"/>
      <c r="F50" s="91"/>
      <c r="G50" s="142"/>
      <c r="H50" s="142"/>
      <c r="I50" s="142"/>
      <c r="J50" s="142"/>
      <c r="K50" s="142"/>
      <c r="L50" s="142"/>
      <c r="M50" s="142"/>
      <c r="N50" s="142"/>
      <c r="O50" s="142"/>
      <c r="P50" s="143"/>
      <c r="Q50" s="143"/>
      <c r="R50" s="143"/>
      <c r="S50" s="143"/>
      <c r="T50" s="143"/>
      <c r="U50" s="143"/>
      <c r="V50" s="143"/>
      <c r="W50" s="143"/>
      <c r="X50" s="143"/>
      <c r="Y50" s="143"/>
      <c r="Z50" s="143"/>
      <c r="AA50" s="143"/>
      <c r="AB50" s="143"/>
      <c r="AC50" s="143"/>
      <c r="AD50" s="138"/>
      <c r="AE50" s="138"/>
      <c r="AF50" s="132"/>
      <c r="AG50" s="91"/>
      <c r="AH50" s="150"/>
      <c r="AI50" s="171"/>
    </row>
    <row r="51" ht="11.25" customHeight="1" spans="1:51">
      <c r="A51" s="86"/>
      <c r="B51" s="127" t="s">
        <v>1980</v>
      </c>
      <c r="C51" s="99"/>
      <c r="D51" s="128" t="s">
        <v>1981</v>
      </c>
      <c r="E51" s="91"/>
      <c r="F51" s="129"/>
      <c r="G51" s="130"/>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2"/>
      <c r="AH51" s="91"/>
      <c r="AI51" s="91"/>
      <c r="AJ51" s="80"/>
      <c r="AK51" s="80"/>
      <c r="AL51" s="80"/>
      <c r="AM51" s="80"/>
      <c r="AN51" s="80"/>
      <c r="AO51" s="80"/>
      <c r="AP51" s="80"/>
      <c r="AQ51" s="80"/>
      <c r="AR51" s="80"/>
      <c r="AS51" s="80"/>
      <c r="AT51" s="80"/>
      <c r="AU51" s="80"/>
      <c r="AV51" s="80"/>
      <c r="AW51" s="80"/>
      <c r="AX51" s="80"/>
      <c r="AY51" s="80"/>
    </row>
    <row r="52" ht="11.25" customHeight="1" spans="1:51">
      <c r="A52" s="86"/>
      <c r="B52" s="133"/>
      <c r="C52" s="134"/>
      <c r="D52" s="128" t="s">
        <v>1982</v>
      </c>
      <c r="E52" s="91"/>
      <c r="F52" s="129"/>
      <c r="G52" s="136"/>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91"/>
      <c r="AG52" s="132"/>
      <c r="AH52" s="91"/>
      <c r="AI52" s="91"/>
      <c r="AJ52" s="80"/>
      <c r="AK52" s="80"/>
      <c r="AL52" s="80"/>
      <c r="AM52" s="80"/>
      <c r="AN52" s="80"/>
      <c r="AO52" s="80"/>
      <c r="AP52" s="80"/>
      <c r="AQ52" s="80"/>
      <c r="AR52" s="80"/>
      <c r="AS52" s="80"/>
      <c r="AT52" s="80"/>
      <c r="AU52" s="80"/>
      <c r="AV52" s="80"/>
      <c r="AW52" s="80"/>
      <c r="AX52" s="80"/>
      <c r="AY52" s="80"/>
    </row>
    <row r="53" ht="11.25" customHeight="1" spans="1:51">
      <c r="A53" s="86"/>
      <c r="B53" s="133"/>
      <c r="C53" s="134"/>
      <c r="D53" s="135" t="s">
        <v>1983</v>
      </c>
      <c r="E53" s="91"/>
      <c r="F53" s="129"/>
      <c r="G53" s="136"/>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91"/>
      <c r="AG53" s="132"/>
      <c r="AH53" s="91"/>
      <c r="AI53" s="91"/>
      <c r="AJ53" s="80"/>
      <c r="AK53" s="80"/>
      <c r="AL53" s="80"/>
      <c r="AM53" s="80"/>
      <c r="AN53" s="80"/>
      <c r="AO53" s="80"/>
      <c r="AP53" s="80"/>
      <c r="AQ53" s="80"/>
      <c r="AR53" s="80"/>
      <c r="AS53" s="80"/>
      <c r="AT53" s="80"/>
      <c r="AU53" s="80"/>
      <c r="AV53" s="80"/>
      <c r="AW53" s="80"/>
      <c r="AX53" s="80"/>
      <c r="AY53" s="80"/>
    </row>
    <row r="54" ht="11.25" customHeight="1" spans="1:51">
      <c r="A54" s="86"/>
      <c r="B54" s="133"/>
      <c r="C54" s="134"/>
      <c r="D54" s="135" t="s">
        <v>1984</v>
      </c>
      <c r="E54" s="91"/>
      <c r="F54" s="129"/>
      <c r="G54" s="136"/>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91"/>
      <c r="AG54" s="132"/>
      <c r="AH54" s="91"/>
      <c r="AI54" s="91"/>
      <c r="AJ54" s="80"/>
      <c r="AK54" s="80"/>
      <c r="AL54" s="80"/>
      <c r="AM54" s="80"/>
      <c r="AN54" s="80"/>
      <c r="AO54" s="80"/>
      <c r="AP54" s="80"/>
      <c r="AQ54" s="80"/>
      <c r="AR54" s="80"/>
      <c r="AS54" s="80"/>
      <c r="AT54" s="80"/>
      <c r="AU54" s="80"/>
      <c r="AV54" s="80"/>
      <c r="AW54" s="80"/>
      <c r="AX54" s="80"/>
      <c r="AY54" s="80"/>
    </row>
    <row r="55" ht="11.25" customHeight="1" spans="1:51">
      <c r="A55" s="86"/>
      <c r="B55" s="133"/>
      <c r="C55" s="134"/>
      <c r="D55" s="135"/>
      <c r="E55" s="91"/>
      <c r="F55" s="129"/>
      <c r="G55" s="136"/>
      <c r="H55" s="137"/>
      <c r="I55" s="137"/>
      <c r="J55" s="137"/>
      <c r="K55" s="137"/>
      <c r="L55" s="137"/>
      <c r="M55" s="137"/>
      <c r="N55" s="137"/>
      <c r="O55" s="137"/>
      <c r="P55" s="137"/>
      <c r="Q55" s="137"/>
      <c r="R55" s="137"/>
      <c r="S55" s="137"/>
      <c r="T55" s="137"/>
      <c r="U55" s="137"/>
      <c r="V55" s="137"/>
      <c r="W55" s="137"/>
      <c r="X55" s="137"/>
      <c r="Y55" s="137"/>
      <c r="Z55" s="137"/>
      <c r="AA55" s="137"/>
      <c r="AB55" s="137"/>
      <c r="AC55" s="137"/>
      <c r="AD55" s="138"/>
      <c r="AE55" s="138"/>
      <c r="AF55" s="132"/>
      <c r="AG55" s="91"/>
      <c r="AH55" s="139">
        <v>3500</v>
      </c>
      <c r="AI55" s="139"/>
      <c r="AJ55" s="80"/>
      <c r="AK55" s="80"/>
      <c r="AL55" s="80"/>
      <c r="AM55" s="80"/>
      <c r="AN55" s="80"/>
      <c r="AO55" s="80"/>
      <c r="AP55" s="80"/>
      <c r="AQ55" s="80"/>
      <c r="AR55" s="80"/>
      <c r="AS55" s="80"/>
      <c r="AT55" s="80"/>
      <c r="AU55" s="80"/>
      <c r="AV55" s="80"/>
      <c r="AW55" s="80"/>
      <c r="AX55" s="80"/>
      <c r="AY55" s="80"/>
    </row>
    <row r="56" ht="11.25" customHeight="1" spans="1:51">
      <c r="A56" s="86"/>
      <c r="B56" s="140"/>
      <c r="C56" s="141"/>
      <c r="D56" s="108" t="s">
        <v>145</v>
      </c>
      <c r="E56" s="140" t="s">
        <v>1985</v>
      </c>
      <c r="F56" s="91"/>
      <c r="G56" s="142"/>
      <c r="H56" s="142"/>
      <c r="I56" s="142"/>
      <c r="J56" s="142"/>
      <c r="K56" s="142"/>
      <c r="L56" s="142"/>
      <c r="M56" s="142"/>
      <c r="N56" s="142"/>
      <c r="O56" s="142"/>
      <c r="P56" s="143"/>
      <c r="Q56" s="143"/>
      <c r="R56" s="143"/>
      <c r="S56" s="143"/>
      <c r="T56" s="143"/>
      <c r="U56" s="143"/>
      <c r="V56" s="143"/>
      <c r="W56" s="143"/>
      <c r="X56" s="143"/>
      <c r="Y56" s="143"/>
      <c r="Z56" s="143"/>
      <c r="AA56" s="143"/>
      <c r="AB56" s="143"/>
      <c r="AC56" s="143"/>
      <c r="AD56" s="138"/>
      <c r="AE56" s="138"/>
      <c r="AF56" s="132"/>
      <c r="AG56" s="91"/>
      <c r="AH56" s="144">
        <v>29</v>
      </c>
      <c r="AI56" s="145"/>
      <c r="AJ56" s="80"/>
      <c r="AK56" s="80"/>
      <c r="AL56" s="80"/>
      <c r="AM56" s="80"/>
      <c r="AN56" s="80"/>
      <c r="AO56" s="80"/>
      <c r="AP56" s="80"/>
      <c r="AQ56" s="80"/>
      <c r="AR56" s="80"/>
      <c r="AS56" s="80"/>
      <c r="AT56" s="80"/>
      <c r="AU56" s="80"/>
      <c r="AV56" s="80"/>
      <c r="AW56" s="80"/>
      <c r="AX56" s="80"/>
      <c r="AY56" s="80"/>
    </row>
    <row r="57" ht="11.25" customHeight="1" spans="1:51">
      <c r="A57" s="104">
        <v>34</v>
      </c>
      <c r="B57" s="133"/>
      <c r="C57" s="146"/>
      <c r="D57" s="147"/>
      <c r="E57" s="148" t="s">
        <v>1986</v>
      </c>
      <c r="F57" s="137"/>
      <c r="G57" s="148"/>
      <c r="H57" s="136"/>
      <c r="I57" s="136"/>
      <c r="J57" s="136"/>
      <c r="K57" s="136"/>
      <c r="L57" s="136"/>
      <c r="M57" s="136"/>
      <c r="N57" s="136"/>
      <c r="O57" s="136"/>
      <c r="P57" s="137"/>
      <c r="Q57" s="137"/>
      <c r="R57" s="137"/>
      <c r="S57" s="137"/>
      <c r="T57" s="137"/>
      <c r="U57" s="137"/>
      <c r="V57" s="137"/>
      <c r="W57" s="137"/>
      <c r="X57" s="137"/>
      <c r="Y57" s="137"/>
      <c r="Z57" s="137"/>
      <c r="AA57" s="137"/>
      <c r="AB57" s="137"/>
      <c r="AC57" s="137"/>
      <c r="AD57" s="138"/>
      <c r="AE57" s="138"/>
      <c r="AF57" s="132"/>
      <c r="AG57" s="91"/>
      <c r="AH57" s="144"/>
      <c r="AI57" s="149"/>
      <c r="AJ57" s="104"/>
      <c r="AK57" s="104"/>
      <c r="AL57" s="80"/>
      <c r="AM57" s="80"/>
      <c r="AN57" s="80"/>
      <c r="AO57" s="80"/>
      <c r="AP57" s="80"/>
      <c r="AQ57" s="80"/>
      <c r="AR57" s="80"/>
      <c r="AS57" s="80"/>
      <c r="AT57" s="80"/>
      <c r="AU57" s="80"/>
      <c r="AV57" s="80"/>
      <c r="AW57" s="80"/>
      <c r="AX57" s="80"/>
      <c r="AY57" s="80"/>
    </row>
    <row r="58" ht="3.75" customHeight="1" spans="1:51">
      <c r="A58" s="86"/>
      <c r="B58" s="133"/>
      <c r="C58" s="146"/>
      <c r="D58" s="146"/>
      <c r="E58" s="131"/>
      <c r="F58" s="137"/>
      <c r="G58" s="148"/>
      <c r="H58" s="136"/>
      <c r="I58" s="136"/>
      <c r="J58" s="136"/>
      <c r="K58" s="136"/>
      <c r="L58" s="136"/>
      <c r="M58" s="136"/>
      <c r="N58" s="136"/>
      <c r="O58" s="136"/>
      <c r="P58" s="137"/>
      <c r="Q58" s="137"/>
      <c r="R58" s="137"/>
      <c r="S58" s="137"/>
      <c r="T58" s="137"/>
      <c r="U58" s="137"/>
      <c r="V58" s="137"/>
      <c r="W58" s="137"/>
      <c r="X58" s="137"/>
      <c r="Y58" s="137"/>
      <c r="Z58" s="137"/>
      <c r="AA58" s="137"/>
      <c r="AB58" s="137"/>
      <c r="AC58" s="137"/>
      <c r="AD58" s="138"/>
      <c r="AE58" s="138"/>
      <c r="AF58" s="132"/>
      <c r="AG58" s="91"/>
      <c r="AH58" s="150"/>
      <c r="AI58" s="131"/>
      <c r="AJ58" s="80"/>
      <c r="AK58" s="80"/>
      <c r="AL58" s="80"/>
      <c r="AM58" s="80"/>
      <c r="AN58" s="80"/>
      <c r="AO58" s="80"/>
      <c r="AP58" s="80"/>
      <c r="AQ58" s="80"/>
      <c r="AR58" s="80"/>
      <c r="AS58" s="80"/>
      <c r="AT58" s="80"/>
      <c r="AU58" s="80"/>
      <c r="AV58" s="80"/>
      <c r="AW58" s="80"/>
      <c r="AX58" s="80"/>
      <c r="AY58" s="80"/>
    </row>
    <row r="59" ht="11.25" customHeight="1" spans="1:51">
      <c r="B59" s="151"/>
      <c r="C59" s="152"/>
      <c r="D59" s="108" t="s">
        <v>149</v>
      </c>
      <c r="E59" s="128" t="s">
        <v>1987</v>
      </c>
      <c r="F59" s="91"/>
      <c r="G59" s="153"/>
      <c r="H59" s="153"/>
      <c r="I59" s="153"/>
      <c r="J59" s="153"/>
      <c r="K59" s="153"/>
      <c r="L59" s="153"/>
      <c r="M59" s="153"/>
      <c r="N59" s="153"/>
      <c r="O59" s="153"/>
      <c r="P59" s="153"/>
      <c r="Q59" s="153"/>
      <c r="R59" s="153"/>
      <c r="S59" s="153"/>
      <c r="T59" s="153"/>
      <c r="U59" s="153"/>
      <c r="V59" s="153"/>
      <c r="W59" s="153"/>
      <c r="X59" s="153"/>
      <c r="Y59" s="153"/>
      <c r="Z59" s="153"/>
      <c r="AA59" s="153"/>
      <c r="AB59" s="153"/>
      <c r="AC59" s="154"/>
      <c r="AD59" s="138"/>
      <c r="AE59" s="138"/>
      <c r="AF59" s="132"/>
      <c r="AG59" s="91"/>
      <c r="AH59" s="144">
        <v>30</v>
      </c>
      <c r="AI59" s="145"/>
    </row>
    <row r="60" ht="11.25" customHeight="1" spans="1:51">
      <c r="B60" s="151"/>
      <c r="C60" s="152"/>
      <c r="D60" s="147"/>
      <c r="E60" s="135" t="s">
        <v>1988</v>
      </c>
      <c r="F60" s="91"/>
      <c r="G60" s="153"/>
      <c r="H60" s="153"/>
      <c r="I60" s="153"/>
      <c r="J60" s="153"/>
      <c r="K60" s="153"/>
      <c r="L60" s="153"/>
      <c r="M60" s="153"/>
      <c r="N60" s="153"/>
      <c r="O60" s="153"/>
      <c r="P60" s="153"/>
      <c r="Q60" s="153"/>
      <c r="R60" s="153"/>
      <c r="S60" s="153"/>
      <c r="T60" s="153"/>
      <c r="U60" s="153"/>
      <c r="V60" s="153"/>
      <c r="W60" s="153"/>
      <c r="X60" s="153"/>
      <c r="Y60" s="153"/>
      <c r="Z60" s="153"/>
      <c r="AA60" s="153"/>
      <c r="AB60" s="153"/>
      <c r="AC60" s="154"/>
      <c r="AD60" s="138"/>
      <c r="AE60" s="138"/>
      <c r="AF60" s="132"/>
      <c r="AG60" s="91"/>
      <c r="AH60" s="144"/>
      <c r="AI60" s="149"/>
    </row>
    <row r="61" ht="3.75" customHeight="1" spans="1:51">
      <c r="B61" s="133"/>
      <c r="C61" s="155"/>
      <c r="D61" s="155"/>
      <c r="E61" s="156"/>
      <c r="F61" s="129"/>
      <c r="G61" s="136"/>
      <c r="H61" s="157"/>
      <c r="I61" s="157"/>
      <c r="J61" s="157"/>
      <c r="K61" s="157"/>
      <c r="L61" s="157"/>
      <c r="M61" s="157"/>
      <c r="N61" s="157"/>
      <c r="O61" s="157"/>
      <c r="P61" s="137"/>
      <c r="Q61" s="137"/>
      <c r="R61" s="137"/>
      <c r="S61" s="137"/>
      <c r="T61" s="137"/>
      <c r="U61" s="137"/>
      <c r="V61" s="137"/>
      <c r="W61" s="137"/>
      <c r="X61" s="137"/>
      <c r="Y61" s="137"/>
      <c r="Z61" s="137"/>
      <c r="AA61" s="137"/>
      <c r="AB61" s="137"/>
      <c r="AC61" s="137"/>
      <c r="AD61" s="138"/>
      <c r="AE61" s="138"/>
      <c r="AF61" s="132"/>
      <c r="AG61" s="91"/>
      <c r="AH61" s="137"/>
      <c r="AI61" s="131"/>
    </row>
    <row r="62" ht="11.25" customHeight="1" spans="1:51">
      <c r="B62" s="140"/>
      <c r="C62" s="158"/>
      <c r="D62" s="108" t="s">
        <v>192</v>
      </c>
      <c r="E62" s="140" t="s">
        <v>1989</v>
      </c>
      <c r="F62" s="91"/>
      <c r="G62" s="142"/>
      <c r="H62" s="142"/>
      <c r="I62" s="142"/>
      <c r="J62" s="142"/>
      <c r="K62" s="142"/>
      <c r="L62" s="142"/>
      <c r="M62" s="142"/>
      <c r="N62" s="142"/>
      <c r="O62" s="142"/>
      <c r="P62" s="143"/>
      <c r="Q62" s="143"/>
      <c r="R62" s="143"/>
      <c r="S62" s="143"/>
      <c r="T62" s="143"/>
      <c r="U62" s="143"/>
      <c r="V62" s="143"/>
      <c r="W62" s="143"/>
      <c r="X62" s="143"/>
      <c r="Y62" s="143"/>
      <c r="Z62" s="143"/>
      <c r="AA62" s="143"/>
      <c r="AB62" s="143"/>
      <c r="AC62" s="143"/>
      <c r="AD62" s="138"/>
      <c r="AE62" s="138"/>
      <c r="AF62" s="132"/>
      <c r="AG62" s="91"/>
      <c r="AH62" s="144">
        <v>31</v>
      </c>
      <c r="AI62" s="145"/>
    </row>
    <row r="63" ht="11.25" customHeight="1" spans="1:51">
      <c r="B63" s="140"/>
      <c r="C63" s="158"/>
      <c r="D63" s="159"/>
      <c r="E63" s="102" t="s">
        <v>1990</v>
      </c>
      <c r="F63" s="91"/>
      <c r="G63" s="142"/>
      <c r="H63" s="142"/>
      <c r="I63" s="142"/>
      <c r="J63" s="142"/>
      <c r="K63" s="142"/>
      <c r="L63" s="142"/>
      <c r="M63" s="142"/>
      <c r="N63" s="142"/>
      <c r="O63" s="142"/>
      <c r="P63" s="143"/>
      <c r="Q63" s="143"/>
      <c r="R63" s="143"/>
      <c r="S63" s="143"/>
      <c r="T63" s="143"/>
      <c r="U63" s="143"/>
      <c r="V63" s="143"/>
      <c r="W63" s="143"/>
      <c r="X63" s="143"/>
      <c r="Y63" s="143"/>
      <c r="Z63" s="143"/>
      <c r="AA63" s="143"/>
      <c r="AB63" s="143"/>
      <c r="AC63" s="143"/>
      <c r="AD63" s="138"/>
      <c r="AE63" s="138"/>
      <c r="AF63" s="132"/>
      <c r="AG63" s="91"/>
      <c r="AH63" s="144"/>
      <c r="AI63" s="149"/>
    </row>
    <row r="64" ht="3.75" customHeight="1" spans="1:51">
      <c r="B64" s="87"/>
      <c r="C64" s="101"/>
      <c r="D64" s="161"/>
      <c r="E64" s="102"/>
      <c r="F64" s="102"/>
      <c r="G64" s="102"/>
      <c r="H64" s="102"/>
      <c r="I64" s="102"/>
      <c r="J64" s="102"/>
      <c r="K64" s="102"/>
      <c r="L64" s="102"/>
      <c r="M64" s="102"/>
      <c r="N64" s="102"/>
      <c r="O64" s="102"/>
      <c r="P64" s="102"/>
      <c r="Q64" s="102"/>
      <c r="R64" s="102"/>
      <c r="S64" s="102"/>
      <c r="T64" s="103"/>
      <c r="U64" s="103"/>
      <c r="V64" s="103"/>
      <c r="W64" s="93"/>
      <c r="X64" s="93"/>
      <c r="Y64" s="93"/>
      <c r="Z64" s="93"/>
      <c r="AA64" s="93"/>
      <c r="AB64" s="93"/>
      <c r="AC64" s="93"/>
      <c r="AD64" s="138"/>
      <c r="AE64" s="138"/>
      <c r="AF64" s="97"/>
      <c r="AG64" s="88"/>
      <c r="AH64" s="95"/>
      <c r="AI64" s="96"/>
    </row>
    <row r="65" ht="11.25" customHeight="1" spans="2:35">
      <c r="B65" s="140"/>
      <c r="C65" s="141"/>
      <c r="D65" s="108" t="s">
        <v>253</v>
      </c>
      <c r="E65" s="140" t="s">
        <v>1991</v>
      </c>
      <c r="F65" s="91"/>
      <c r="G65" s="142"/>
      <c r="H65" s="142"/>
      <c r="I65" s="142"/>
      <c r="J65" s="142"/>
      <c r="K65" s="142"/>
      <c r="L65" s="142"/>
      <c r="M65" s="142"/>
      <c r="N65" s="142"/>
      <c r="O65" s="142"/>
      <c r="P65" s="143"/>
      <c r="Q65" s="143"/>
      <c r="R65" s="143"/>
      <c r="S65" s="143"/>
      <c r="T65" s="143"/>
      <c r="U65" s="143"/>
      <c r="V65" s="143"/>
      <c r="W65" s="143"/>
      <c r="X65" s="143"/>
      <c r="Y65" s="143"/>
      <c r="Z65" s="143"/>
      <c r="AA65" s="143"/>
      <c r="AB65" s="143"/>
      <c r="AC65" s="143"/>
      <c r="AD65" s="138"/>
      <c r="AE65" s="138"/>
      <c r="AF65" s="132"/>
      <c r="AG65" s="91"/>
      <c r="AH65" s="144">
        <v>32</v>
      </c>
      <c r="AI65" s="145"/>
    </row>
    <row r="66" ht="11.25" customHeight="1" spans="2:35">
      <c r="B66" s="133"/>
      <c r="C66" s="146"/>
      <c r="D66" s="146"/>
      <c r="E66" s="172" t="s">
        <v>1992</v>
      </c>
      <c r="F66" s="137"/>
      <c r="G66" s="148"/>
      <c r="H66" s="136"/>
      <c r="I66" s="136"/>
      <c r="J66" s="136"/>
      <c r="K66" s="136"/>
      <c r="L66" s="136"/>
      <c r="M66" s="136"/>
      <c r="N66" s="136"/>
      <c r="O66" s="136"/>
      <c r="P66" s="137"/>
      <c r="Q66" s="137"/>
      <c r="R66" s="137"/>
      <c r="S66" s="137"/>
      <c r="T66" s="137"/>
      <c r="U66" s="137"/>
      <c r="V66" s="137"/>
      <c r="W66" s="137"/>
      <c r="X66" s="137"/>
      <c r="Y66" s="137"/>
      <c r="Z66" s="137"/>
      <c r="AA66" s="137"/>
      <c r="AB66" s="137"/>
      <c r="AC66" s="137"/>
      <c r="AD66" s="138"/>
      <c r="AE66" s="138"/>
      <c r="AF66" s="132"/>
      <c r="AG66" s="91"/>
      <c r="AH66" s="144"/>
      <c r="AI66" s="149"/>
    </row>
    <row r="67" ht="11.25" customHeight="1" spans="2:35">
      <c r="B67" s="133" t="s">
        <v>48</v>
      </c>
      <c r="C67" s="146"/>
      <c r="D67" s="146"/>
      <c r="E67" s="148" t="s">
        <v>1993</v>
      </c>
      <c r="F67" s="137"/>
      <c r="G67" s="148"/>
      <c r="H67" s="136"/>
      <c r="I67" s="136"/>
      <c r="J67" s="136"/>
      <c r="K67" s="136"/>
      <c r="L67" s="136"/>
      <c r="M67" s="136"/>
      <c r="N67" s="136"/>
      <c r="O67" s="136"/>
      <c r="P67" s="137"/>
      <c r="Q67" s="137"/>
      <c r="R67" s="137"/>
      <c r="S67" s="137"/>
      <c r="T67" s="137"/>
      <c r="U67" s="137"/>
      <c r="V67" s="137"/>
      <c r="W67" s="137"/>
      <c r="X67" s="137"/>
      <c r="Y67" s="137"/>
      <c r="Z67" s="137"/>
      <c r="AA67" s="137"/>
      <c r="AB67" s="137"/>
      <c r="AC67" s="137"/>
      <c r="AD67" s="138"/>
      <c r="AE67" s="138"/>
      <c r="AF67" s="132"/>
      <c r="AG67" s="91"/>
      <c r="AH67" s="173"/>
      <c r="AI67" s="174"/>
    </row>
    <row r="68" ht="11.25" customHeight="1" spans="2:35">
      <c r="E68" s="175" t="s">
        <v>1994</v>
      </c>
    </row>
    <row r="69" ht="3.75" customHeight="1"/>
    <row r="70" ht="11.25" customHeight="1" spans="2:35">
      <c r="D70" s="108" t="s">
        <v>256</v>
      </c>
      <c r="E70" s="140" t="s">
        <v>1995</v>
      </c>
      <c r="F70" s="91"/>
      <c r="G70" s="142"/>
      <c r="H70" s="142"/>
      <c r="I70" s="142"/>
      <c r="J70" s="142"/>
      <c r="K70" s="142"/>
      <c r="L70" s="142"/>
      <c r="M70" s="142"/>
      <c r="N70" s="142"/>
      <c r="O70" s="142"/>
      <c r="P70" s="143"/>
      <c r="Q70" s="143"/>
      <c r="R70" s="143"/>
      <c r="S70" s="143"/>
      <c r="T70" s="143"/>
      <c r="U70" s="143"/>
      <c r="V70" s="143"/>
      <c r="W70" s="143"/>
      <c r="X70" s="143"/>
      <c r="Y70" s="143"/>
      <c r="Z70" s="143"/>
      <c r="AA70" s="143"/>
      <c r="AB70" s="143"/>
      <c r="AC70" s="143"/>
      <c r="AD70" s="138"/>
      <c r="AE70" s="138"/>
      <c r="AF70" s="132"/>
      <c r="AG70" s="91"/>
      <c r="AH70" s="144">
        <v>33</v>
      </c>
      <c r="AI70" s="145"/>
    </row>
    <row r="71" ht="11.25" customHeight="1" spans="2:35">
      <c r="D71" s="146"/>
      <c r="E71" s="148" t="s">
        <v>1996</v>
      </c>
      <c r="F71" s="137"/>
      <c r="G71" s="148"/>
      <c r="H71" s="136"/>
      <c r="I71" s="136"/>
      <c r="J71" s="136"/>
      <c r="K71" s="136"/>
      <c r="L71" s="136"/>
      <c r="M71" s="136"/>
      <c r="N71" s="136"/>
      <c r="O71" s="136"/>
      <c r="P71" s="137"/>
      <c r="Q71" s="137"/>
      <c r="R71" s="137"/>
      <c r="S71" s="137"/>
      <c r="T71" s="137"/>
      <c r="U71" s="137"/>
      <c r="V71" s="137"/>
      <c r="W71" s="137"/>
      <c r="X71" s="137"/>
      <c r="Y71" s="137"/>
      <c r="Z71" s="137"/>
      <c r="AA71" s="137"/>
      <c r="AB71" s="137"/>
      <c r="AC71" s="137"/>
      <c r="AD71" s="138"/>
      <c r="AE71" s="138"/>
      <c r="AF71" s="132"/>
      <c r="AG71" s="91"/>
      <c r="AH71" s="144"/>
      <c r="AI71" s="149"/>
    </row>
    <row r="72" ht="3.75" customHeight="1"/>
    <row r="73" ht="11.25" customHeight="1" spans="2:35">
      <c r="D73" s="108" t="s">
        <v>259</v>
      </c>
      <c r="E73" s="140" t="s">
        <v>1997</v>
      </c>
      <c r="F73" s="91"/>
      <c r="G73" s="142"/>
      <c r="H73" s="142"/>
      <c r="I73" s="142"/>
      <c r="J73" s="142"/>
      <c r="K73" s="142"/>
      <c r="L73" s="142"/>
      <c r="M73" s="142"/>
      <c r="N73" s="142"/>
      <c r="O73" s="142"/>
      <c r="P73" s="143"/>
      <c r="Q73" s="143"/>
      <c r="R73" s="143"/>
      <c r="S73" s="143"/>
      <c r="T73" s="143"/>
      <c r="U73" s="143"/>
      <c r="V73" s="143"/>
      <c r="W73" s="143"/>
      <c r="X73" s="143"/>
      <c r="Y73" s="143"/>
      <c r="Z73" s="143"/>
      <c r="AA73" s="143"/>
      <c r="AB73" s="143"/>
      <c r="AC73" s="143"/>
      <c r="AD73" s="138"/>
      <c r="AE73" s="138"/>
      <c r="AF73" s="132"/>
      <c r="AG73" s="91"/>
      <c r="AH73" s="144">
        <v>34</v>
      </c>
      <c r="AI73" s="145"/>
    </row>
    <row r="74" ht="11.25" customHeight="1" spans="2:35">
      <c r="D74" s="146"/>
      <c r="E74" s="172" t="s">
        <v>1998</v>
      </c>
      <c r="F74" s="137"/>
      <c r="G74" s="148"/>
      <c r="H74" s="136"/>
      <c r="I74" s="136"/>
      <c r="J74" s="136"/>
      <c r="K74" s="136"/>
      <c r="L74" s="136"/>
      <c r="M74" s="136"/>
      <c r="N74" s="136"/>
      <c r="O74" s="136"/>
      <c r="P74" s="137"/>
      <c r="Q74" s="137"/>
      <c r="R74" s="137"/>
      <c r="S74" s="137"/>
      <c r="T74" s="137"/>
      <c r="U74" s="137"/>
      <c r="V74" s="137"/>
      <c r="W74" s="137"/>
      <c r="X74" s="137"/>
      <c r="Y74" s="137"/>
      <c r="Z74" s="137"/>
      <c r="AA74" s="137"/>
      <c r="AB74" s="137"/>
      <c r="AC74" s="137"/>
      <c r="AD74" s="138"/>
      <c r="AE74" s="138"/>
      <c r="AF74" s="132"/>
      <c r="AG74" s="91"/>
      <c r="AH74" s="144"/>
      <c r="AI74" s="149"/>
    </row>
    <row r="75" customHeight="1" spans="2:35">
      <c r="D75" s="146"/>
      <c r="E75" s="148" t="s">
        <v>1999</v>
      </c>
      <c r="F75" s="137"/>
      <c r="G75" s="148"/>
      <c r="H75" s="136"/>
      <c r="I75" s="136"/>
      <c r="J75" s="136"/>
      <c r="K75" s="136"/>
      <c r="L75" s="136"/>
      <c r="M75" s="136"/>
      <c r="N75" s="136"/>
      <c r="O75" s="136"/>
      <c r="P75" s="137"/>
      <c r="Q75" s="137"/>
      <c r="R75" s="137"/>
      <c r="S75" s="137"/>
      <c r="T75" s="137"/>
      <c r="U75" s="137"/>
      <c r="V75" s="137"/>
      <c r="W75" s="137"/>
      <c r="X75" s="137"/>
      <c r="Y75" s="137"/>
      <c r="Z75" s="137"/>
      <c r="AA75" s="137"/>
      <c r="AB75" s="137"/>
      <c r="AC75" s="137"/>
      <c r="AD75" s="138"/>
      <c r="AE75" s="138"/>
      <c r="AF75" s="132"/>
      <c r="AG75" s="91"/>
      <c r="AH75" s="173"/>
      <c r="AI75" s="174"/>
    </row>
    <row r="76" customHeight="1" spans="2:35">
      <c r="D76" s="146"/>
      <c r="E76" s="148" t="s">
        <v>2000</v>
      </c>
      <c r="F76" s="137"/>
      <c r="G76" s="148"/>
      <c r="H76" s="136"/>
      <c r="I76" s="136"/>
      <c r="J76" s="136"/>
      <c r="K76" s="136"/>
      <c r="L76" s="136"/>
      <c r="M76" s="136"/>
      <c r="N76" s="136"/>
      <c r="O76" s="136"/>
      <c r="P76" s="137"/>
      <c r="Q76" s="137"/>
      <c r="R76" s="137"/>
      <c r="S76" s="137"/>
      <c r="T76" s="137"/>
      <c r="U76" s="137"/>
      <c r="V76" s="137"/>
      <c r="W76" s="137"/>
      <c r="X76" s="137"/>
      <c r="Y76" s="137"/>
      <c r="Z76" s="137"/>
      <c r="AA76" s="137"/>
      <c r="AB76" s="137"/>
      <c r="AC76" s="137"/>
      <c r="AD76" s="138"/>
      <c r="AE76" s="138"/>
      <c r="AF76" s="132"/>
      <c r="AG76" s="91"/>
      <c r="AH76" s="173"/>
      <c r="AI76" s="174"/>
    </row>
    <row r="77" ht="3.75" customHeight="1" spans="2:35">
      <c r="T77" s="64" t="s">
        <v>48</v>
      </c>
    </row>
    <row r="78" ht="11.25" customHeight="1" spans="2:35">
      <c r="D78" s="108" t="s">
        <v>262</v>
      </c>
      <c r="E78" s="140" t="s">
        <v>2001</v>
      </c>
      <c r="F78" s="91"/>
      <c r="G78" s="142"/>
      <c r="H78" s="142"/>
      <c r="I78" s="142"/>
      <c r="J78" s="142"/>
      <c r="K78" s="142"/>
      <c r="L78" s="142"/>
      <c r="M78" s="142"/>
      <c r="N78" s="142"/>
      <c r="O78" s="142"/>
      <c r="P78" s="143"/>
      <c r="Q78" s="143"/>
      <c r="R78" s="143"/>
      <c r="S78" s="143"/>
      <c r="T78" s="143"/>
      <c r="U78" s="143"/>
      <c r="V78" s="143"/>
      <c r="W78" s="143"/>
      <c r="X78" s="143"/>
      <c r="Y78" s="143"/>
      <c r="Z78" s="143"/>
      <c r="AA78" s="143"/>
      <c r="AB78" s="143"/>
      <c r="AC78" s="143"/>
      <c r="AD78" s="138"/>
      <c r="AE78" s="138"/>
      <c r="AF78" s="132"/>
      <c r="AG78" s="91"/>
      <c r="AH78" s="144">
        <v>35</v>
      </c>
      <c r="AI78" s="145"/>
    </row>
    <row r="79" ht="11.25" customHeight="1" spans="2:35">
      <c r="D79" s="146" t="s">
        <v>48</v>
      </c>
      <c r="E79" s="148" t="s">
        <v>2002</v>
      </c>
      <c r="F79" s="137"/>
      <c r="G79" s="148"/>
      <c r="H79" s="136"/>
      <c r="I79" s="136"/>
      <c r="J79" s="136"/>
      <c r="K79" s="136"/>
      <c r="L79" s="136"/>
      <c r="M79" s="136"/>
      <c r="N79" s="136"/>
      <c r="O79" s="136"/>
      <c r="P79" s="137"/>
      <c r="Q79" s="137"/>
      <c r="R79" s="137"/>
      <c r="S79" s="137"/>
      <c r="T79" s="137"/>
      <c r="U79" s="137"/>
      <c r="V79" s="137"/>
      <c r="W79" s="137"/>
      <c r="X79" s="137"/>
      <c r="Y79" s="137"/>
      <c r="Z79" s="137"/>
      <c r="AA79" s="137"/>
      <c r="AB79" s="137"/>
      <c r="AC79" s="137"/>
      <c r="AD79" s="138"/>
      <c r="AE79" s="138"/>
      <c r="AF79" s="132"/>
      <c r="AG79" s="91"/>
      <c r="AH79" s="144"/>
      <c r="AI79" s="149"/>
    </row>
    <row r="80" customHeight="1" spans="2:35">
      <c r="D80" s="146"/>
      <c r="E80" s="148" t="s">
        <v>2003</v>
      </c>
      <c r="F80" s="137"/>
      <c r="G80" s="148"/>
      <c r="H80" s="136"/>
      <c r="I80" s="136"/>
      <c r="J80" s="136"/>
      <c r="K80" s="136"/>
      <c r="L80" s="136"/>
      <c r="M80" s="136"/>
      <c r="N80" s="136"/>
      <c r="O80" s="136"/>
      <c r="P80" s="137"/>
      <c r="Q80" s="137"/>
      <c r="R80" s="137"/>
      <c r="S80" s="137"/>
      <c r="T80" s="137"/>
      <c r="U80" s="137"/>
      <c r="V80" s="137"/>
      <c r="W80" s="137"/>
      <c r="X80" s="137"/>
      <c r="Y80" s="137"/>
      <c r="Z80" s="137"/>
      <c r="AA80" s="137"/>
      <c r="AB80" s="137"/>
      <c r="AC80" s="137"/>
      <c r="AD80" s="138"/>
      <c r="AE80" s="138"/>
      <c r="AF80" s="132"/>
      <c r="AG80" s="91"/>
      <c r="AH80" s="173"/>
      <c r="AI80" s="174"/>
    </row>
    <row r="81" ht="3.75" customHeight="1"/>
    <row r="82" ht="11.25" customHeight="1" spans="1:51">
      <c r="D82" s="108" t="s">
        <v>265</v>
      </c>
      <c r="E82" s="140" t="s">
        <v>2004</v>
      </c>
      <c r="F82" s="91"/>
      <c r="G82" s="142"/>
      <c r="H82" s="142"/>
      <c r="I82" s="142"/>
      <c r="J82" s="142"/>
      <c r="K82" s="142"/>
      <c r="L82" s="142"/>
      <c r="M82" s="142"/>
      <c r="N82" s="142"/>
      <c r="O82" s="142"/>
      <c r="P82" s="143"/>
      <c r="Q82" s="143"/>
      <c r="R82" s="143"/>
      <c r="S82" s="143"/>
      <c r="T82" s="143"/>
      <c r="U82" s="143"/>
      <c r="V82" s="143"/>
      <c r="W82" s="143"/>
      <c r="X82" s="143"/>
      <c r="Y82" s="143"/>
      <c r="Z82" s="143"/>
      <c r="AA82" s="143"/>
      <c r="AB82" s="143"/>
      <c r="AC82" s="143"/>
      <c r="AD82" s="138"/>
      <c r="AE82" s="138"/>
      <c r="AF82" s="132"/>
      <c r="AG82" s="91"/>
      <c r="AH82" s="144">
        <v>36</v>
      </c>
      <c r="AI82" s="145"/>
    </row>
    <row r="83" ht="11.25" customHeight="1" spans="1:51">
      <c r="D83" s="108"/>
      <c r="E83" s="160" t="s">
        <v>2005</v>
      </c>
      <c r="F83" s="91"/>
      <c r="G83" s="142"/>
      <c r="H83" s="142"/>
      <c r="I83" s="142"/>
      <c r="J83" s="142"/>
      <c r="K83" s="142"/>
      <c r="L83" s="142"/>
      <c r="M83" s="142"/>
      <c r="N83" s="142"/>
      <c r="O83" s="142"/>
      <c r="P83" s="143"/>
      <c r="Q83" s="143"/>
      <c r="R83" s="143"/>
      <c r="S83" s="143"/>
      <c r="T83" s="143"/>
      <c r="U83" s="143"/>
      <c r="V83" s="143"/>
      <c r="W83" s="143"/>
      <c r="X83" s="143"/>
      <c r="Y83" s="143"/>
      <c r="Z83" s="143"/>
      <c r="AA83" s="143"/>
      <c r="AB83" s="143"/>
      <c r="AC83" s="143"/>
      <c r="AD83" s="138"/>
      <c r="AE83" s="138"/>
      <c r="AF83" s="132"/>
      <c r="AG83" s="91"/>
      <c r="AH83" s="144"/>
      <c r="AI83" s="149"/>
    </row>
    <row r="84" ht="3.75" customHeight="1" spans="1:51">
      <c r="D84" s="108"/>
      <c r="E84" s="140"/>
      <c r="F84" s="91"/>
      <c r="G84" s="142"/>
      <c r="H84" s="142"/>
      <c r="I84" s="142"/>
      <c r="J84" s="142"/>
      <c r="K84" s="142"/>
      <c r="L84" s="142"/>
      <c r="M84" s="142"/>
      <c r="N84" s="142"/>
      <c r="O84" s="142"/>
      <c r="P84" s="143"/>
      <c r="Q84" s="143"/>
      <c r="R84" s="143"/>
      <c r="S84" s="143"/>
      <c r="T84" s="143"/>
      <c r="U84" s="143"/>
      <c r="V84" s="143"/>
      <c r="W84" s="143"/>
      <c r="X84" s="143"/>
      <c r="Y84" s="143"/>
      <c r="Z84" s="143"/>
      <c r="AA84" s="143"/>
      <c r="AB84" s="143"/>
      <c r="AC84" s="143"/>
      <c r="AD84" s="138"/>
      <c r="AE84" s="138"/>
      <c r="AF84" s="132"/>
      <c r="AG84" s="91"/>
      <c r="AH84" s="150"/>
      <c r="AI84" s="171"/>
    </row>
    <row r="85" ht="11.25" customHeight="1" spans="1:51">
      <c r="D85" s="108" t="s">
        <v>212</v>
      </c>
      <c r="E85" s="140" t="s">
        <v>2006</v>
      </c>
      <c r="F85" s="91"/>
      <c r="G85" s="142"/>
      <c r="H85" s="142"/>
      <c r="I85" s="142"/>
      <c r="J85" s="142"/>
      <c r="K85" s="142"/>
      <c r="L85" s="142"/>
      <c r="M85" s="142"/>
      <c r="N85" s="142"/>
      <c r="O85" s="142"/>
      <c r="P85" s="143"/>
      <c r="Q85" s="143"/>
      <c r="R85" s="143"/>
      <c r="S85" s="143"/>
      <c r="T85" s="143"/>
      <c r="U85" s="143"/>
      <c r="V85" s="143"/>
      <c r="W85" s="143"/>
      <c r="X85" s="143"/>
      <c r="Y85" s="143"/>
      <c r="Z85" s="143"/>
      <c r="AA85" s="143"/>
      <c r="AB85" s="143"/>
      <c r="AC85" s="143"/>
      <c r="AD85" s="138"/>
      <c r="AE85" s="138"/>
      <c r="AF85" s="132"/>
      <c r="AG85" s="91"/>
      <c r="AH85" s="144">
        <v>37</v>
      </c>
      <c r="AI85" s="145"/>
    </row>
    <row r="86" ht="11.25" customHeight="1" spans="1:51">
      <c r="D86" s="108"/>
      <c r="E86" s="160" t="s">
        <v>2007</v>
      </c>
      <c r="F86" s="91"/>
      <c r="G86" s="142"/>
      <c r="H86" s="142"/>
      <c r="I86" s="142"/>
      <c r="J86" s="142"/>
      <c r="K86" s="142"/>
      <c r="L86" s="142"/>
      <c r="M86" s="142"/>
      <c r="N86" s="142"/>
      <c r="O86" s="142"/>
      <c r="P86" s="143"/>
      <c r="Q86" s="143"/>
      <c r="R86" s="143"/>
      <c r="S86" s="143"/>
      <c r="T86" s="143"/>
      <c r="U86" s="143"/>
      <c r="V86" s="143"/>
      <c r="W86" s="143"/>
      <c r="X86" s="143"/>
      <c r="Y86" s="143"/>
      <c r="Z86" s="143"/>
      <c r="AA86" s="143"/>
      <c r="AB86" s="143"/>
      <c r="AC86" s="143"/>
      <c r="AD86" s="138"/>
      <c r="AE86" s="138"/>
      <c r="AF86" s="132"/>
      <c r="AG86" s="91"/>
      <c r="AH86" s="144"/>
      <c r="AI86" s="149"/>
    </row>
    <row r="87" ht="3.75" customHeight="1" spans="1:51">
      <c r="D87" s="108"/>
      <c r="E87" s="140"/>
      <c r="F87" s="91"/>
      <c r="G87" s="142"/>
      <c r="H87" s="142"/>
      <c r="I87" s="142"/>
      <c r="J87" s="142"/>
      <c r="K87" s="142"/>
      <c r="L87" s="142"/>
      <c r="M87" s="142"/>
      <c r="N87" s="142"/>
      <c r="O87" s="142"/>
      <c r="P87" s="143"/>
      <c r="Q87" s="143"/>
      <c r="R87" s="143"/>
      <c r="S87" s="143"/>
      <c r="T87" s="143"/>
      <c r="U87" s="143"/>
      <c r="V87" s="143"/>
      <c r="W87" s="143"/>
      <c r="X87" s="143"/>
      <c r="Y87" s="143"/>
      <c r="Z87" s="143"/>
      <c r="AA87" s="143"/>
      <c r="AB87" s="143"/>
      <c r="AC87" s="143"/>
      <c r="AD87" s="138"/>
      <c r="AE87" s="138"/>
      <c r="AF87" s="132"/>
      <c r="AG87" s="91"/>
      <c r="AH87" s="150"/>
      <c r="AI87" s="171"/>
    </row>
    <row r="88" ht="11.25" customHeight="1" spans="1:51">
      <c r="D88" s="108" t="s">
        <v>929</v>
      </c>
      <c r="E88" s="140" t="s">
        <v>2008</v>
      </c>
      <c r="F88" s="91"/>
      <c r="G88" s="142"/>
      <c r="H88" s="142"/>
      <c r="I88" s="142"/>
      <c r="J88" s="142"/>
      <c r="K88" s="142"/>
      <c r="L88" s="142"/>
      <c r="M88" s="142"/>
      <c r="N88" s="142"/>
      <c r="O88" s="142"/>
      <c r="P88" s="143"/>
      <c r="Q88" s="143"/>
      <c r="R88" s="143"/>
      <c r="S88" s="143"/>
      <c r="T88" s="143"/>
      <c r="U88" s="143"/>
      <c r="V88" s="143"/>
      <c r="W88" s="143"/>
      <c r="X88" s="143"/>
      <c r="Y88" s="143"/>
      <c r="Z88" s="143"/>
      <c r="AA88" s="143"/>
      <c r="AB88" s="143"/>
      <c r="AC88" s="143"/>
      <c r="AD88" s="138"/>
      <c r="AE88" s="138"/>
      <c r="AF88" s="132"/>
      <c r="AG88" s="91"/>
      <c r="AH88" s="144">
        <v>38</v>
      </c>
      <c r="AI88" s="145"/>
    </row>
    <row r="89" ht="11.25" customHeight="1" spans="1:51">
      <c r="D89" s="108"/>
      <c r="E89" s="160" t="s">
        <v>2009</v>
      </c>
      <c r="F89" s="91"/>
      <c r="G89" s="142"/>
      <c r="H89" s="142"/>
      <c r="I89" s="142"/>
      <c r="J89" s="142"/>
      <c r="K89" s="142"/>
      <c r="L89" s="142"/>
      <c r="M89" s="142"/>
      <c r="N89" s="142"/>
      <c r="O89" s="142"/>
      <c r="P89" s="143"/>
      <c r="Q89" s="143"/>
      <c r="R89" s="143"/>
      <c r="S89" s="143"/>
      <c r="T89" s="143"/>
      <c r="U89" s="143"/>
      <c r="V89" s="143"/>
      <c r="W89" s="143"/>
      <c r="X89" s="143"/>
      <c r="Y89" s="143"/>
      <c r="Z89" s="143"/>
      <c r="AA89" s="143"/>
      <c r="AB89" s="143"/>
      <c r="AC89" s="143"/>
      <c r="AD89" s="138"/>
      <c r="AE89" s="138"/>
      <c r="AF89" s="132"/>
      <c r="AG89" s="91"/>
      <c r="AH89" s="144"/>
      <c r="AI89" s="149"/>
    </row>
    <row r="90" ht="5.25" customHeight="1" spans="1:51">
      <c r="A90" s="126"/>
      <c r="B90" s="162"/>
      <c r="C90" s="126"/>
      <c r="D90" s="163"/>
      <c r="E90" s="164"/>
      <c r="F90" s="165"/>
      <c r="G90" s="166"/>
      <c r="H90" s="166"/>
      <c r="I90" s="166"/>
      <c r="J90" s="166"/>
      <c r="K90" s="166"/>
      <c r="L90" s="166"/>
      <c r="M90" s="166"/>
      <c r="N90" s="166"/>
      <c r="O90" s="166"/>
      <c r="P90" s="167"/>
      <c r="Q90" s="167"/>
      <c r="R90" s="167"/>
      <c r="S90" s="167"/>
      <c r="T90" s="167"/>
      <c r="U90" s="167"/>
      <c r="V90" s="167"/>
      <c r="W90" s="167"/>
      <c r="X90" s="167"/>
      <c r="Y90" s="167"/>
      <c r="Z90" s="167"/>
      <c r="AA90" s="167"/>
      <c r="AB90" s="167"/>
      <c r="AC90" s="167"/>
      <c r="AD90" s="165"/>
      <c r="AE90" s="165"/>
      <c r="AF90" s="168"/>
      <c r="AG90" s="165"/>
      <c r="AH90" s="169"/>
      <c r="AI90" s="170"/>
      <c r="AJ90" s="126"/>
    </row>
    <row r="91" ht="3" customHeight="1" spans="1:51">
      <c r="D91" s="108"/>
      <c r="E91" s="140"/>
      <c r="F91" s="91"/>
      <c r="G91" s="142"/>
      <c r="H91" s="142"/>
      <c r="I91" s="142"/>
      <c r="J91" s="142"/>
      <c r="K91" s="142"/>
      <c r="L91" s="142"/>
      <c r="M91" s="142"/>
      <c r="N91" s="142"/>
      <c r="O91" s="142"/>
      <c r="P91" s="143"/>
      <c r="Q91" s="143"/>
      <c r="R91" s="143"/>
      <c r="S91" s="143"/>
      <c r="T91" s="143"/>
      <c r="U91" s="143"/>
      <c r="V91" s="143"/>
      <c r="W91" s="143"/>
      <c r="X91" s="143"/>
      <c r="Y91" s="143"/>
      <c r="Z91" s="143"/>
      <c r="AA91" s="143"/>
      <c r="AB91" s="143"/>
      <c r="AC91" s="143"/>
      <c r="AD91" s="138"/>
      <c r="AE91" s="138"/>
      <c r="AF91" s="132"/>
      <c r="AG91" s="91"/>
      <c r="AH91" s="150"/>
      <c r="AI91" s="171"/>
    </row>
    <row r="92" ht="11.25" customHeight="1" spans="1:51">
      <c r="A92" s="86"/>
      <c r="B92" s="127" t="s">
        <v>2010</v>
      </c>
      <c r="C92" s="99"/>
      <c r="D92" s="128" t="s">
        <v>2011</v>
      </c>
      <c r="E92" s="91"/>
      <c r="F92" s="129"/>
      <c r="G92" s="130"/>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2"/>
      <c r="AH92" s="91"/>
      <c r="AI92" s="91"/>
      <c r="AJ92" s="80"/>
      <c r="AK92" s="80"/>
      <c r="AL92" s="80"/>
      <c r="AM92" s="80"/>
      <c r="AN92" s="80"/>
      <c r="AO92" s="80"/>
      <c r="AP92" s="80"/>
      <c r="AQ92" s="80"/>
      <c r="AR92" s="80"/>
      <c r="AS92" s="80"/>
      <c r="AT92" s="80"/>
      <c r="AU92" s="80"/>
      <c r="AV92" s="80"/>
      <c r="AW92" s="80"/>
      <c r="AX92" s="80"/>
      <c r="AY92" s="80"/>
    </row>
    <row r="93" ht="11.25" customHeight="1" spans="1:51">
      <c r="A93" s="86"/>
      <c r="B93" s="133"/>
      <c r="C93" s="134"/>
      <c r="D93" s="128" t="s">
        <v>1475</v>
      </c>
      <c r="E93" s="91"/>
      <c r="F93" s="129"/>
      <c r="G93" s="136"/>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91"/>
      <c r="AG93" s="132"/>
      <c r="AH93" s="91"/>
      <c r="AI93" s="91"/>
      <c r="AJ93" s="80"/>
      <c r="AK93" s="80"/>
      <c r="AL93" s="80"/>
      <c r="AM93" s="80"/>
      <c r="AN93" s="80"/>
      <c r="AO93" s="80"/>
      <c r="AP93" s="80"/>
      <c r="AQ93" s="80"/>
      <c r="AR93" s="80"/>
      <c r="AS93" s="80"/>
      <c r="AT93" s="80"/>
      <c r="AU93" s="80"/>
      <c r="AV93" s="80"/>
      <c r="AW93" s="80"/>
      <c r="AX93" s="80"/>
      <c r="AY93" s="80"/>
    </row>
    <row r="94" ht="11.25" customHeight="1" spans="1:51">
      <c r="A94" s="86"/>
      <c r="B94" s="133"/>
      <c r="C94" s="134"/>
      <c r="D94" s="135" t="s">
        <v>2012</v>
      </c>
      <c r="E94" s="91"/>
      <c r="F94" s="129"/>
      <c r="G94" s="136"/>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91"/>
      <c r="AG94" s="132"/>
      <c r="AH94" s="91"/>
      <c r="AI94" s="91"/>
      <c r="AJ94" s="80"/>
      <c r="AK94" s="80"/>
      <c r="AL94" s="80"/>
      <c r="AM94" s="80"/>
      <c r="AN94" s="80"/>
      <c r="AO94" s="80"/>
      <c r="AP94" s="80"/>
      <c r="AQ94" s="80"/>
      <c r="AR94" s="80"/>
      <c r="AS94" s="80"/>
      <c r="AT94" s="80"/>
      <c r="AU94" s="80"/>
      <c r="AV94" s="80"/>
      <c r="AW94" s="80"/>
      <c r="AX94" s="80"/>
      <c r="AY94" s="80"/>
    </row>
    <row r="95" ht="11.25" customHeight="1" spans="1:51">
      <c r="A95" s="86"/>
      <c r="B95" s="133"/>
      <c r="C95" s="134"/>
      <c r="D95" s="135" t="s">
        <v>1477</v>
      </c>
      <c r="E95" s="91"/>
      <c r="F95" s="129"/>
      <c r="G95" s="136"/>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91"/>
      <c r="AG95" s="132"/>
      <c r="AH95" s="91"/>
      <c r="AI95" s="91"/>
      <c r="AJ95" s="80"/>
      <c r="AK95" s="80"/>
      <c r="AL95" s="80"/>
      <c r="AM95" s="80"/>
      <c r="AN95" s="80"/>
      <c r="AO95" s="80"/>
      <c r="AP95" s="80"/>
      <c r="AQ95" s="80"/>
      <c r="AR95" s="80"/>
      <c r="AS95" s="80"/>
      <c r="AT95" s="80"/>
      <c r="AU95" s="80"/>
      <c r="AV95" s="80"/>
      <c r="AW95" s="80"/>
      <c r="AX95" s="80"/>
      <c r="AY95" s="80"/>
    </row>
    <row r="96" ht="11.25" customHeight="1" spans="1:51">
      <c r="A96" s="86"/>
      <c r="B96" s="133"/>
      <c r="C96" s="134"/>
      <c r="D96" s="135"/>
      <c r="E96" s="91"/>
      <c r="F96" s="129"/>
      <c r="G96" s="136"/>
      <c r="H96" s="137"/>
      <c r="I96" s="137"/>
      <c r="J96" s="137"/>
      <c r="K96" s="137"/>
      <c r="L96" s="137"/>
      <c r="M96" s="137"/>
      <c r="N96" s="137"/>
      <c r="O96" s="137"/>
      <c r="P96" s="137"/>
      <c r="Q96" s="137"/>
      <c r="R96" s="137"/>
      <c r="S96" s="137"/>
      <c r="T96" s="137"/>
      <c r="U96" s="137"/>
      <c r="V96" s="137"/>
      <c r="W96" s="137"/>
      <c r="X96" s="137"/>
      <c r="Y96" s="137"/>
      <c r="Z96" s="137"/>
      <c r="AA96" s="137"/>
      <c r="AB96" s="137"/>
      <c r="AC96" s="137"/>
      <c r="AD96" s="138"/>
      <c r="AE96" s="138"/>
      <c r="AF96" s="132"/>
      <c r="AG96" s="91"/>
      <c r="AH96" s="139">
        <v>3500</v>
      </c>
      <c r="AI96" s="139"/>
      <c r="AJ96" s="80"/>
      <c r="AK96" s="80"/>
      <c r="AL96" s="80"/>
      <c r="AM96" s="80"/>
      <c r="AN96" s="80"/>
      <c r="AO96" s="80"/>
      <c r="AP96" s="80"/>
      <c r="AQ96" s="80"/>
      <c r="AR96" s="80"/>
      <c r="AS96" s="80"/>
      <c r="AT96" s="80"/>
      <c r="AU96" s="80"/>
      <c r="AV96" s="80"/>
      <c r="AW96" s="80"/>
      <c r="AX96" s="80"/>
      <c r="AY96" s="80"/>
    </row>
    <row r="97" ht="11.25" customHeight="1" spans="1:51">
      <c r="A97" s="86"/>
      <c r="B97" s="140"/>
      <c r="C97" s="141"/>
      <c r="D97" s="108" t="s">
        <v>145</v>
      </c>
      <c r="E97" s="140" t="s">
        <v>2013</v>
      </c>
      <c r="F97" s="91"/>
      <c r="G97" s="142"/>
      <c r="H97" s="142"/>
      <c r="I97" s="142"/>
      <c r="J97" s="142"/>
      <c r="K97" s="142"/>
      <c r="L97" s="142"/>
      <c r="M97" s="142"/>
      <c r="N97" s="142"/>
      <c r="O97" s="142"/>
      <c r="P97" s="143"/>
      <c r="Q97" s="143"/>
      <c r="R97" s="143"/>
      <c r="S97" s="143"/>
      <c r="T97" s="143"/>
      <c r="U97" s="143"/>
      <c r="V97" s="143"/>
      <c r="W97" s="143"/>
      <c r="X97" s="143"/>
      <c r="Y97" s="143"/>
      <c r="Z97" s="143"/>
      <c r="AA97" s="143"/>
      <c r="AB97" s="143"/>
      <c r="AC97" s="143"/>
      <c r="AD97" s="138"/>
      <c r="AE97" s="138"/>
      <c r="AF97" s="132"/>
      <c r="AG97" s="91"/>
      <c r="AH97" s="144">
        <v>39</v>
      </c>
      <c r="AI97" s="145"/>
      <c r="AJ97" s="80"/>
      <c r="AK97" s="80"/>
      <c r="AL97" s="80"/>
      <c r="AM97" s="80"/>
      <c r="AN97" s="80"/>
      <c r="AO97" s="80"/>
      <c r="AP97" s="80"/>
      <c r="AQ97" s="80"/>
      <c r="AR97" s="80"/>
      <c r="AS97" s="80"/>
      <c r="AT97" s="80"/>
      <c r="AU97" s="80"/>
      <c r="AV97" s="80"/>
      <c r="AW97" s="80"/>
      <c r="AX97" s="80"/>
      <c r="AY97" s="80"/>
    </row>
    <row r="98" ht="11.25" customHeight="1" spans="1:51">
      <c r="A98" s="104">
        <v>34</v>
      </c>
      <c r="B98" s="133"/>
      <c r="C98" s="146"/>
      <c r="D98" s="147"/>
      <c r="E98" s="148" t="s">
        <v>2014</v>
      </c>
      <c r="F98" s="137"/>
      <c r="G98" s="148"/>
      <c r="H98" s="136"/>
      <c r="I98" s="136"/>
      <c r="J98" s="136"/>
      <c r="K98" s="136"/>
      <c r="L98" s="136"/>
      <c r="M98" s="136"/>
      <c r="N98" s="136"/>
      <c r="O98" s="136"/>
      <c r="P98" s="137"/>
      <c r="Q98" s="137"/>
      <c r="R98" s="137"/>
      <c r="S98" s="137"/>
      <c r="T98" s="137"/>
      <c r="U98" s="137"/>
      <c r="V98" s="137"/>
      <c r="W98" s="137"/>
      <c r="X98" s="137"/>
      <c r="Y98" s="137"/>
      <c r="Z98" s="137"/>
      <c r="AA98" s="137"/>
      <c r="AB98" s="137"/>
      <c r="AC98" s="137"/>
      <c r="AD98" s="138"/>
      <c r="AE98" s="138"/>
      <c r="AF98" s="132"/>
      <c r="AG98" s="91"/>
      <c r="AH98" s="144"/>
      <c r="AI98" s="149"/>
      <c r="AJ98" s="104"/>
      <c r="AK98" s="104"/>
      <c r="AL98" s="80"/>
      <c r="AM98" s="80"/>
      <c r="AN98" s="80"/>
      <c r="AO98" s="80"/>
      <c r="AP98" s="80"/>
      <c r="AQ98" s="80"/>
      <c r="AR98" s="80"/>
      <c r="AS98" s="80"/>
      <c r="AT98" s="80"/>
      <c r="AU98" s="80"/>
      <c r="AV98" s="80"/>
      <c r="AW98" s="80"/>
      <c r="AX98" s="80"/>
      <c r="AY98" s="80"/>
    </row>
    <row r="99" ht="6" customHeight="1" spans="1:51">
      <c r="A99" s="86"/>
      <c r="B99" s="133"/>
      <c r="C99" s="146"/>
      <c r="D99" s="146"/>
      <c r="E99" s="131"/>
      <c r="F99" s="137"/>
      <c r="G99" s="148"/>
      <c r="H99" s="136"/>
      <c r="I99" s="136"/>
      <c r="J99" s="136"/>
      <c r="K99" s="136"/>
      <c r="L99" s="136"/>
      <c r="M99" s="136"/>
      <c r="N99" s="136"/>
      <c r="O99" s="136"/>
      <c r="P99" s="137"/>
      <c r="Q99" s="137"/>
      <c r="R99" s="137"/>
      <c r="S99" s="137"/>
      <c r="T99" s="137"/>
      <c r="U99" s="137"/>
      <c r="V99" s="137"/>
      <c r="W99" s="137"/>
      <c r="X99" s="137"/>
      <c r="Y99" s="137"/>
      <c r="Z99" s="137"/>
      <c r="AA99" s="137"/>
      <c r="AB99" s="137"/>
      <c r="AC99" s="137"/>
      <c r="AD99" s="138"/>
      <c r="AE99" s="138"/>
      <c r="AF99" s="132"/>
      <c r="AG99" s="91"/>
      <c r="AH99" s="150"/>
      <c r="AI99" s="131"/>
      <c r="AJ99" s="80"/>
      <c r="AK99" s="80"/>
      <c r="AL99" s="80"/>
      <c r="AM99" s="80"/>
      <c r="AN99" s="80"/>
      <c r="AO99" s="80"/>
      <c r="AP99" s="80"/>
      <c r="AQ99" s="80"/>
      <c r="AR99" s="80"/>
      <c r="AS99" s="80"/>
      <c r="AT99" s="80"/>
      <c r="AU99" s="80"/>
      <c r="AV99" s="80"/>
      <c r="AW99" s="80"/>
      <c r="AX99" s="80"/>
      <c r="AY99" s="80"/>
    </row>
    <row r="100" ht="11.25" customHeight="1" spans="1:51">
      <c r="B100" s="151"/>
      <c r="C100" s="152"/>
      <c r="D100" s="108" t="s">
        <v>149</v>
      </c>
      <c r="E100" s="128" t="s">
        <v>2015</v>
      </c>
      <c r="F100" s="91"/>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4"/>
      <c r="AD100" s="138"/>
      <c r="AE100" s="138"/>
      <c r="AF100" s="132"/>
      <c r="AG100" s="91"/>
      <c r="AH100" s="144">
        <v>40</v>
      </c>
      <c r="AI100" s="145"/>
    </row>
    <row r="101" ht="11.25" customHeight="1" spans="1:51">
      <c r="B101" s="151"/>
      <c r="C101" s="152"/>
      <c r="D101" s="147"/>
      <c r="E101" s="135" t="s">
        <v>2016</v>
      </c>
      <c r="F101" s="91"/>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4"/>
      <c r="AD101" s="138"/>
      <c r="AE101" s="138"/>
      <c r="AF101" s="132"/>
      <c r="AG101" s="91"/>
      <c r="AH101" s="144"/>
      <c r="AI101" s="149"/>
    </row>
    <row r="102" ht="6" customHeight="1" spans="1:51">
      <c r="B102" s="133"/>
      <c r="C102" s="155"/>
      <c r="D102" s="155"/>
      <c r="E102" s="156"/>
      <c r="F102" s="129"/>
      <c r="G102" s="136"/>
      <c r="H102" s="157"/>
      <c r="I102" s="157"/>
      <c r="J102" s="157"/>
      <c r="K102" s="157"/>
      <c r="L102" s="157"/>
      <c r="M102" s="157"/>
      <c r="N102" s="157"/>
      <c r="O102" s="157"/>
      <c r="P102" s="137"/>
      <c r="Q102" s="137"/>
      <c r="R102" s="137"/>
      <c r="S102" s="137"/>
      <c r="T102" s="137"/>
      <c r="U102" s="137"/>
      <c r="V102" s="137"/>
      <c r="W102" s="137"/>
      <c r="X102" s="137"/>
      <c r="Y102" s="137"/>
      <c r="Z102" s="137"/>
      <c r="AA102" s="137"/>
      <c r="AB102" s="137"/>
      <c r="AC102" s="137"/>
      <c r="AD102" s="138"/>
      <c r="AE102" s="138"/>
      <c r="AF102" s="132"/>
      <c r="AG102" s="91"/>
      <c r="AH102" s="137"/>
      <c r="AI102" s="131"/>
    </row>
    <row r="103" ht="11.25" customHeight="1" spans="1:51">
      <c r="B103" s="140"/>
      <c r="C103" s="158"/>
      <c r="D103" s="108" t="s">
        <v>192</v>
      </c>
      <c r="E103" s="140" t="s">
        <v>2017</v>
      </c>
      <c r="F103" s="91"/>
      <c r="G103" s="142"/>
      <c r="H103" s="142"/>
      <c r="I103" s="142"/>
      <c r="J103" s="142"/>
      <c r="K103" s="142"/>
      <c r="L103" s="142"/>
      <c r="M103" s="142"/>
      <c r="N103" s="142"/>
      <c r="O103" s="142"/>
      <c r="P103" s="143"/>
      <c r="Q103" s="143"/>
      <c r="R103" s="143"/>
      <c r="S103" s="143"/>
      <c r="T103" s="143"/>
      <c r="U103" s="143"/>
      <c r="V103" s="143"/>
      <c r="W103" s="143"/>
      <c r="X103" s="143"/>
      <c r="Y103" s="143"/>
      <c r="Z103" s="143"/>
      <c r="AA103" s="143"/>
      <c r="AB103" s="143"/>
      <c r="AC103" s="143"/>
      <c r="AD103" s="138"/>
      <c r="AE103" s="138"/>
      <c r="AF103" s="132"/>
      <c r="AG103" s="91"/>
      <c r="AH103" s="144">
        <v>41</v>
      </c>
      <c r="AI103" s="145"/>
    </row>
    <row r="104" ht="11.25" customHeight="1" spans="1:51">
      <c r="B104" s="140"/>
      <c r="C104" s="158"/>
      <c r="D104" s="159"/>
      <c r="E104" s="160" t="s">
        <v>2018</v>
      </c>
      <c r="F104" s="91"/>
      <c r="G104" s="142"/>
      <c r="H104" s="142"/>
      <c r="I104" s="142"/>
      <c r="J104" s="142"/>
      <c r="K104" s="142"/>
      <c r="L104" s="142"/>
      <c r="M104" s="142"/>
      <c r="N104" s="142"/>
      <c r="O104" s="142"/>
      <c r="P104" s="143"/>
      <c r="Q104" s="143"/>
      <c r="R104" s="143"/>
      <c r="S104" s="143"/>
      <c r="T104" s="143"/>
      <c r="U104" s="143"/>
      <c r="V104" s="143"/>
      <c r="W104" s="143"/>
      <c r="X104" s="143"/>
      <c r="Y104" s="143"/>
      <c r="Z104" s="143"/>
      <c r="AA104" s="143"/>
      <c r="AB104" s="143"/>
      <c r="AC104" s="143"/>
      <c r="AD104" s="138"/>
      <c r="AE104" s="138"/>
      <c r="AF104" s="132"/>
      <c r="AG104" s="91"/>
      <c r="AH104" s="144"/>
      <c r="AI104" s="149"/>
    </row>
    <row r="105" ht="6" customHeight="1" spans="1:51">
      <c r="B105" s="87"/>
      <c r="C105" s="101"/>
      <c r="D105" s="161"/>
      <c r="E105" s="102"/>
      <c r="F105" s="102"/>
      <c r="G105" s="102"/>
      <c r="H105" s="102"/>
      <c r="I105" s="102"/>
      <c r="J105" s="102"/>
      <c r="K105" s="102"/>
      <c r="L105" s="102"/>
      <c r="M105" s="102"/>
      <c r="N105" s="102"/>
      <c r="O105" s="102"/>
      <c r="P105" s="102"/>
      <c r="Q105" s="102"/>
      <c r="R105" s="102"/>
      <c r="S105" s="102"/>
      <c r="T105" s="103"/>
      <c r="U105" s="103"/>
      <c r="V105" s="103"/>
      <c r="W105" s="93"/>
      <c r="X105" s="93"/>
      <c r="Y105" s="93"/>
      <c r="Z105" s="93"/>
      <c r="AA105" s="93"/>
      <c r="AB105" s="93"/>
      <c r="AC105" s="93"/>
      <c r="AD105" s="138"/>
      <c r="AE105" s="138"/>
      <c r="AF105" s="97"/>
      <c r="AG105" s="88"/>
      <c r="AH105" s="95"/>
      <c r="AI105" s="96"/>
    </row>
    <row r="106" ht="11.25" customHeight="1" spans="1:51">
      <c r="B106" s="140"/>
      <c r="C106" s="141"/>
      <c r="D106" s="108" t="s">
        <v>253</v>
      </c>
      <c r="E106" s="140" t="s">
        <v>2019</v>
      </c>
      <c r="F106" s="91"/>
      <c r="G106" s="142"/>
      <c r="H106" s="142"/>
      <c r="I106" s="142"/>
      <c r="J106" s="142"/>
      <c r="K106" s="142"/>
      <c r="L106" s="142"/>
      <c r="M106" s="142"/>
      <c r="N106" s="142"/>
      <c r="O106" s="142"/>
      <c r="P106" s="143"/>
      <c r="Q106" s="143"/>
      <c r="R106" s="143"/>
      <c r="S106" s="143"/>
      <c r="T106" s="143"/>
      <c r="U106" s="143"/>
      <c r="V106" s="143"/>
      <c r="W106" s="143"/>
      <c r="X106" s="143"/>
      <c r="Y106" s="143"/>
      <c r="Z106" s="143"/>
      <c r="AA106" s="143"/>
      <c r="AB106" s="143"/>
      <c r="AC106" s="143"/>
      <c r="AD106" s="138"/>
      <c r="AE106" s="138"/>
      <c r="AF106" s="132"/>
      <c r="AG106" s="91"/>
      <c r="AH106" s="144">
        <v>42</v>
      </c>
      <c r="AI106" s="145"/>
    </row>
    <row r="107" ht="11.25" customHeight="1" spans="1:51">
      <c r="B107" s="133"/>
      <c r="C107" s="146"/>
      <c r="D107" s="146"/>
      <c r="E107" s="148" t="s">
        <v>2020</v>
      </c>
      <c r="F107" s="137"/>
      <c r="G107" s="148"/>
      <c r="H107" s="136"/>
      <c r="I107" s="136"/>
      <c r="J107" s="136"/>
      <c r="K107" s="136"/>
      <c r="L107" s="136"/>
      <c r="M107" s="136"/>
      <c r="N107" s="136"/>
      <c r="O107" s="136"/>
      <c r="P107" s="137"/>
      <c r="Q107" s="137"/>
      <c r="R107" s="137"/>
      <c r="S107" s="137"/>
      <c r="T107" s="137"/>
      <c r="U107" s="137"/>
      <c r="V107" s="137"/>
      <c r="W107" s="137"/>
      <c r="X107" s="137"/>
      <c r="Y107" s="137"/>
      <c r="Z107" s="137"/>
      <c r="AA107" s="137"/>
      <c r="AB107" s="137"/>
      <c r="AC107" s="137"/>
      <c r="AD107" s="138"/>
      <c r="AE107" s="138"/>
      <c r="AF107" s="132"/>
      <c r="AG107" s="91"/>
      <c r="AH107" s="144"/>
      <c r="AI107" s="149"/>
    </row>
    <row r="108" ht="6" customHeight="1"/>
    <row r="109" ht="11.25" customHeight="1" spans="1:51">
      <c r="D109" s="108" t="s">
        <v>256</v>
      </c>
      <c r="E109" s="140" t="s">
        <v>2021</v>
      </c>
      <c r="F109" s="91"/>
      <c r="G109" s="142"/>
      <c r="H109" s="142"/>
      <c r="I109" s="142"/>
      <c r="J109" s="142"/>
      <c r="K109" s="142"/>
      <c r="L109" s="142"/>
      <c r="M109" s="142"/>
      <c r="N109" s="142"/>
      <c r="O109" s="142"/>
      <c r="P109" s="143"/>
      <c r="Q109" s="143"/>
      <c r="R109" s="143"/>
      <c r="S109" s="143"/>
      <c r="T109" s="143"/>
      <c r="U109" s="143"/>
      <c r="V109" s="143"/>
      <c r="W109" s="143"/>
      <c r="X109" s="143"/>
      <c r="Y109" s="143"/>
      <c r="Z109" s="143"/>
      <c r="AA109" s="143"/>
      <c r="AB109" s="143"/>
      <c r="AC109" s="143"/>
      <c r="AD109" s="138"/>
      <c r="AE109" s="138"/>
      <c r="AF109" s="132"/>
      <c r="AG109" s="91"/>
      <c r="AH109" s="144">
        <v>43</v>
      </c>
      <c r="AI109" s="145"/>
    </row>
    <row r="110" ht="11.25" customHeight="1" spans="1:51">
      <c r="D110" s="146"/>
      <c r="E110" s="148" t="s">
        <v>2022</v>
      </c>
      <c r="F110" s="137"/>
      <c r="G110" s="148"/>
      <c r="H110" s="136"/>
      <c r="I110" s="136"/>
      <c r="J110" s="136"/>
      <c r="K110" s="136"/>
      <c r="L110" s="136"/>
      <c r="M110" s="136"/>
      <c r="N110" s="136"/>
      <c r="O110" s="136"/>
      <c r="P110" s="137"/>
      <c r="Q110" s="137"/>
      <c r="R110" s="137"/>
      <c r="S110" s="137"/>
      <c r="T110" s="137"/>
      <c r="U110" s="137"/>
      <c r="V110" s="137"/>
      <c r="W110" s="137"/>
      <c r="X110" s="137"/>
      <c r="Y110" s="137"/>
      <c r="Z110" s="137"/>
      <c r="AA110" s="137"/>
      <c r="AB110" s="137"/>
      <c r="AC110" s="137"/>
      <c r="AD110" s="138"/>
      <c r="AE110" s="138"/>
      <c r="AF110" s="132"/>
      <c r="AG110" s="91"/>
      <c r="AH110" s="144"/>
      <c r="AI110" s="149"/>
    </row>
    <row r="111" ht="6" customHeight="1" spans="1:51">
      <c r="D111" s="108"/>
      <c r="E111" s="140"/>
      <c r="F111" s="91"/>
      <c r="G111" s="142"/>
      <c r="H111" s="142"/>
      <c r="I111" s="142"/>
      <c r="J111" s="142"/>
      <c r="K111" s="142"/>
      <c r="L111" s="142"/>
      <c r="M111" s="142"/>
      <c r="N111" s="142"/>
      <c r="O111" s="142"/>
      <c r="P111" s="143"/>
      <c r="Q111" s="143"/>
      <c r="R111" s="143"/>
      <c r="S111" s="143"/>
      <c r="T111" s="143"/>
      <c r="U111" s="143"/>
      <c r="V111" s="143"/>
      <c r="W111" s="143"/>
      <c r="X111" s="143"/>
      <c r="Y111" s="143"/>
      <c r="Z111" s="143"/>
      <c r="AA111" s="143"/>
      <c r="AB111" s="143"/>
      <c r="AC111" s="143"/>
      <c r="AD111" s="138"/>
      <c r="AE111" s="138"/>
      <c r="AF111" s="132"/>
      <c r="AG111" s="91"/>
      <c r="AH111" s="150"/>
      <c r="AI111" s="171"/>
    </row>
    <row r="112" ht="11.25" customHeight="1" spans="1:51">
      <c r="D112" s="108" t="s">
        <v>259</v>
      </c>
      <c r="E112" s="140" t="s">
        <v>1038</v>
      </c>
      <c r="F112" s="91"/>
      <c r="G112" s="142"/>
      <c r="H112" s="142"/>
      <c r="I112" s="142"/>
      <c r="J112" s="176"/>
      <c r="K112" s="176"/>
      <c r="L112" s="176"/>
      <c r="M112" s="176"/>
      <c r="N112" s="176"/>
      <c r="O112" s="176"/>
      <c r="P112" s="176"/>
      <c r="Q112" s="176"/>
      <c r="R112" s="176"/>
      <c r="S112" s="176"/>
      <c r="T112" s="176"/>
      <c r="U112" s="176"/>
      <c r="V112" s="143"/>
      <c r="W112" s="143"/>
      <c r="X112" s="143"/>
      <c r="Y112" s="143"/>
      <c r="Z112" s="143"/>
      <c r="AA112" s="143"/>
      <c r="AB112" s="143"/>
      <c r="AC112" s="143"/>
      <c r="AD112" s="138"/>
      <c r="AE112" s="138"/>
      <c r="AF112" s="132"/>
      <c r="AG112" s="91"/>
      <c r="AH112" s="144">
        <v>44</v>
      </c>
      <c r="AI112" s="145"/>
    </row>
    <row r="113" ht="11.25" customHeight="1" spans="1:51">
      <c r="D113" s="146"/>
      <c r="E113" s="148" t="s">
        <v>1040</v>
      </c>
      <c r="F113" s="137"/>
      <c r="G113" s="148"/>
      <c r="H113" s="136"/>
      <c r="I113" s="136"/>
      <c r="J113" s="136" t="s">
        <v>2023</v>
      </c>
      <c r="K113" s="136"/>
      <c r="L113" s="136"/>
      <c r="M113" s="136"/>
      <c r="N113" s="136"/>
      <c r="O113" s="136"/>
      <c r="P113" s="137"/>
      <c r="Q113" s="137"/>
      <c r="R113" s="137"/>
      <c r="S113" s="137"/>
      <c r="T113" s="137"/>
      <c r="U113" s="137"/>
      <c r="V113" s="137"/>
      <c r="W113" s="137"/>
      <c r="X113" s="137"/>
      <c r="Y113" s="137"/>
      <c r="Z113" s="137"/>
      <c r="AA113" s="137"/>
      <c r="AB113" s="137"/>
      <c r="AC113" s="137"/>
      <c r="AD113" s="138"/>
      <c r="AE113" s="138"/>
      <c r="AF113" s="132"/>
      <c r="AG113" s="91"/>
      <c r="AH113" s="144"/>
      <c r="AI113" s="149"/>
    </row>
    <row r="114" ht="6" customHeight="1" spans="1:51">
      <c r="D114" s="108"/>
      <c r="E114" s="140"/>
      <c r="F114" s="91"/>
      <c r="G114" s="142"/>
      <c r="H114" s="142"/>
      <c r="I114" s="142"/>
      <c r="J114" s="142"/>
      <c r="K114" s="142"/>
      <c r="L114" s="142"/>
      <c r="M114" s="142"/>
      <c r="N114" s="142"/>
      <c r="O114" s="142"/>
      <c r="P114" s="143"/>
      <c r="Q114" s="143"/>
      <c r="R114" s="143"/>
      <c r="S114" s="143"/>
      <c r="T114" s="143"/>
      <c r="U114" s="143"/>
      <c r="V114" s="143"/>
      <c r="W114" s="143"/>
      <c r="X114" s="143"/>
      <c r="Y114" s="143"/>
      <c r="Z114" s="143"/>
      <c r="AA114" s="143"/>
      <c r="AB114" s="143"/>
      <c r="AC114" s="143"/>
      <c r="AD114" s="138"/>
      <c r="AE114" s="138"/>
      <c r="AF114" s="132"/>
      <c r="AG114" s="91"/>
      <c r="AH114" s="150"/>
      <c r="AI114" s="171"/>
    </row>
    <row r="115" ht="11.25" customHeight="1" spans="1:51">
      <c r="D115" s="108" t="s">
        <v>262</v>
      </c>
      <c r="E115" s="140" t="s">
        <v>2024</v>
      </c>
      <c r="F115" s="91"/>
      <c r="G115" s="142"/>
      <c r="H115" s="142"/>
      <c r="I115" s="142"/>
      <c r="J115" s="142"/>
      <c r="K115" s="142"/>
      <c r="L115" s="142"/>
      <c r="M115" s="142"/>
      <c r="N115" s="142"/>
      <c r="O115" s="142"/>
      <c r="P115" s="143"/>
      <c r="Q115" s="143"/>
      <c r="R115" s="143"/>
      <c r="S115" s="143"/>
      <c r="T115" s="143"/>
      <c r="U115" s="143"/>
      <c r="V115" s="143"/>
      <c r="W115" s="143"/>
      <c r="X115" s="143"/>
      <c r="Y115" s="143"/>
      <c r="Z115" s="143"/>
      <c r="AA115" s="143"/>
      <c r="AB115" s="143"/>
      <c r="AC115" s="143"/>
      <c r="AD115" s="138"/>
      <c r="AE115" s="138"/>
      <c r="AF115" s="132"/>
      <c r="AG115" s="91"/>
      <c r="AH115" s="144">
        <v>45</v>
      </c>
      <c r="AI115" s="145"/>
    </row>
    <row r="116" ht="11.25" customHeight="1" spans="1:51">
      <c r="D116" s="146"/>
      <c r="E116" s="148" t="s">
        <v>2025</v>
      </c>
      <c r="F116" s="137"/>
      <c r="G116" s="148"/>
      <c r="H116" s="136"/>
      <c r="I116" s="136"/>
      <c r="J116" s="136"/>
      <c r="K116" s="136"/>
      <c r="L116" s="136"/>
      <c r="M116" s="136"/>
      <c r="N116" s="136"/>
      <c r="O116" s="136"/>
      <c r="P116" s="137"/>
      <c r="Q116" s="137"/>
      <c r="R116" s="137"/>
      <c r="S116" s="137"/>
      <c r="T116" s="137"/>
      <c r="U116" s="137"/>
      <c r="V116" s="137"/>
      <c r="W116" s="137"/>
      <c r="X116" s="137"/>
      <c r="Y116" s="137"/>
      <c r="Z116" s="137"/>
      <c r="AA116" s="137"/>
      <c r="AB116" s="137"/>
      <c r="AC116" s="137"/>
      <c r="AD116" s="138"/>
      <c r="AE116" s="138"/>
      <c r="AF116" s="132"/>
      <c r="AG116" s="91"/>
      <c r="AH116" s="144"/>
      <c r="AI116" s="149"/>
    </row>
    <row r="117" ht="6.75" customHeight="1" spans="1:51">
      <c r="A117" s="126"/>
      <c r="B117" s="162"/>
      <c r="C117" s="126"/>
      <c r="D117" s="163"/>
      <c r="E117" s="164"/>
      <c r="F117" s="165"/>
      <c r="G117" s="166"/>
      <c r="H117" s="166"/>
      <c r="I117" s="166"/>
      <c r="J117" s="166"/>
      <c r="K117" s="166"/>
      <c r="L117" s="166"/>
      <c r="M117" s="166"/>
      <c r="N117" s="166"/>
      <c r="O117" s="166"/>
      <c r="P117" s="167"/>
      <c r="Q117" s="167"/>
      <c r="R117" s="167"/>
      <c r="S117" s="167"/>
      <c r="T117" s="167"/>
      <c r="U117" s="167"/>
      <c r="V117" s="167"/>
      <c r="W117" s="167"/>
      <c r="X117" s="167"/>
      <c r="Y117" s="167"/>
      <c r="Z117" s="167"/>
      <c r="AA117" s="167"/>
      <c r="AB117" s="167"/>
      <c r="AC117" s="167"/>
      <c r="AD117" s="165"/>
      <c r="AE117" s="165"/>
      <c r="AF117" s="168"/>
      <c r="AG117" s="165"/>
      <c r="AH117" s="169"/>
      <c r="AI117" s="170"/>
      <c r="AJ117" s="126"/>
    </row>
    <row r="118" ht="3" customHeight="1" spans="1:51">
      <c r="D118" s="108"/>
      <c r="E118" s="140"/>
      <c r="F118" s="91"/>
      <c r="G118" s="142"/>
      <c r="H118" s="142"/>
      <c r="I118" s="142"/>
      <c r="J118" s="142"/>
      <c r="K118" s="142"/>
      <c r="L118" s="142"/>
      <c r="M118" s="142"/>
      <c r="N118" s="142"/>
      <c r="O118" s="142"/>
      <c r="P118" s="143"/>
      <c r="Q118" s="143"/>
      <c r="R118" s="143"/>
      <c r="S118" s="143"/>
      <c r="T118" s="143"/>
      <c r="U118" s="143"/>
      <c r="V118" s="143"/>
      <c r="W118" s="143"/>
      <c r="X118" s="143"/>
      <c r="Y118" s="143"/>
      <c r="Z118" s="143"/>
      <c r="AA118" s="143"/>
      <c r="AB118" s="143"/>
      <c r="AC118" s="143"/>
      <c r="AD118" s="138"/>
      <c r="AE118" s="138"/>
      <c r="AF118" s="132"/>
      <c r="AG118" s="91"/>
      <c r="AH118" s="150"/>
      <c r="AI118" s="171"/>
    </row>
    <row r="119" ht="11.25" customHeight="1" spans="1:51">
      <c r="A119" s="86"/>
      <c r="B119" s="127" t="s">
        <v>2026</v>
      </c>
      <c r="C119" s="99"/>
      <c r="D119" s="128" t="s">
        <v>2027</v>
      </c>
      <c r="E119" s="91"/>
      <c r="F119" s="129"/>
      <c r="G119" s="130"/>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2"/>
      <c r="AH119" s="91"/>
      <c r="AI119" s="91"/>
      <c r="AJ119" s="80"/>
      <c r="AK119" s="80"/>
      <c r="AL119" s="80"/>
      <c r="AM119" s="80"/>
      <c r="AN119" s="80"/>
      <c r="AO119" s="80"/>
      <c r="AP119" s="80"/>
      <c r="AQ119" s="80"/>
      <c r="AR119" s="80"/>
      <c r="AS119" s="80"/>
      <c r="AT119" s="80"/>
      <c r="AU119" s="80"/>
      <c r="AV119" s="80"/>
      <c r="AW119" s="80"/>
      <c r="AX119" s="80"/>
      <c r="AY119" s="80"/>
    </row>
    <row r="120" ht="11.25" customHeight="1" spans="1:51">
      <c r="A120" s="86"/>
      <c r="B120" s="133"/>
      <c r="C120" s="134"/>
      <c r="D120" s="128" t="s">
        <v>1764</v>
      </c>
      <c r="E120" s="91"/>
      <c r="F120" s="129"/>
      <c r="G120" s="136"/>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91"/>
      <c r="AG120" s="132"/>
      <c r="AH120" s="91"/>
      <c r="AI120" s="91"/>
      <c r="AJ120" s="80"/>
      <c r="AK120" s="80"/>
      <c r="AL120" s="80"/>
      <c r="AM120" s="80"/>
      <c r="AN120" s="80"/>
      <c r="AO120" s="80"/>
      <c r="AP120" s="80"/>
      <c r="AQ120" s="80"/>
      <c r="AR120" s="80"/>
      <c r="AS120" s="80"/>
      <c r="AT120" s="80"/>
      <c r="AU120" s="80"/>
      <c r="AV120" s="80"/>
      <c r="AW120" s="80"/>
      <c r="AX120" s="80"/>
      <c r="AY120" s="80"/>
    </row>
    <row r="121" ht="11.25" customHeight="1" spans="1:51">
      <c r="A121" s="86"/>
      <c r="B121" s="133"/>
      <c r="C121" s="134"/>
      <c r="D121" s="135" t="s">
        <v>2028</v>
      </c>
      <c r="E121" s="91"/>
      <c r="F121" s="129"/>
      <c r="G121" s="136"/>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91"/>
      <c r="AG121" s="132"/>
      <c r="AH121" s="91"/>
      <c r="AI121" s="91"/>
      <c r="AJ121" s="80"/>
      <c r="AK121" s="80"/>
      <c r="AL121" s="80"/>
      <c r="AM121" s="80"/>
      <c r="AN121" s="80"/>
      <c r="AO121" s="80"/>
      <c r="AP121" s="80"/>
      <c r="AQ121" s="80"/>
      <c r="AR121" s="80"/>
      <c r="AS121" s="80"/>
      <c r="AT121" s="80"/>
      <c r="AU121" s="80"/>
      <c r="AV121" s="80"/>
      <c r="AW121" s="80"/>
      <c r="AX121" s="80"/>
      <c r="AY121" s="80"/>
    </row>
    <row r="122" customHeight="1" spans="1:51">
      <c r="D122" s="90">
        <v>350046</v>
      </c>
      <c r="E122" s="90"/>
      <c r="F122" s="87"/>
      <c r="G122" s="104"/>
      <c r="H122" s="104"/>
      <c r="I122" s="142"/>
      <c r="J122" s="90"/>
      <c r="K122" s="90"/>
      <c r="L122" s="87"/>
      <c r="M122" s="104"/>
      <c r="N122" s="104"/>
      <c r="O122" s="142"/>
      <c r="P122" s="143"/>
      <c r="Q122" s="143"/>
      <c r="R122" s="143"/>
      <c r="S122" s="143"/>
      <c r="T122" s="143"/>
      <c r="U122" s="143"/>
      <c r="V122" s="143"/>
      <c r="W122" s="143"/>
      <c r="X122" s="143"/>
      <c r="Y122" s="143"/>
      <c r="Z122" s="143"/>
      <c r="AA122" s="143"/>
      <c r="AB122" s="143"/>
      <c r="AC122" s="143"/>
      <c r="AD122" s="138"/>
      <c r="AE122" s="138"/>
      <c r="AF122" s="132"/>
      <c r="AG122" s="91"/>
      <c r="AH122" s="150"/>
      <c r="AI122" s="171"/>
    </row>
    <row r="123" customHeight="1" spans="1:51">
      <c r="D123" s="105">
        <v>1</v>
      </c>
      <c r="E123" s="106"/>
      <c r="F123" s="107" t="s">
        <v>1325</v>
      </c>
      <c r="G123" s="108"/>
      <c r="H123" s="108"/>
      <c r="I123" s="142"/>
      <c r="J123" s="105">
        <v>2</v>
      </c>
      <c r="K123" s="106"/>
      <c r="L123" s="107" t="s">
        <v>1330</v>
      </c>
      <c r="M123" s="108"/>
      <c r="N123" s="108"/>
      <c r="O123" s="142"/>
      <c r="P123" s="143"/>
      <c r="Q123" s="143"/>
      <c r="R123" s="143"/>
      <c r="S123" s="143"/>
      <c r="T123" s="143"/>
      <c r="U123" s="143"/>
      <c r="V123" s="143"/>
      <c r="W123" s="143"/>
      <c r="X123" s="143"/>
      <c r="Y123" s="143"/>
      <c r="Z123" s="143"/>
      <c r="AA123" s="143"/>
      <c r="AB123" s="143"/>
      <c r="AC123" s="143"/>
      <c r="AD123" s="138"/>
      <c r="AE123" s="138"/>
      <c r="AF123" s="132"/>
      <c r="AG123" s="91"/>
      <c r="AH123" s="150"/>
      <c r="AI123" s="171"/>
    </row>
    <row r="124" customHeight="1" spans="1:51">
      <c r="D124" s="105"/>
      <c r="E124" s="112"/>
      <c r="F124" s="107"/>
      <c r="G124" s="108"/>
      <c r="H124" s="108"/>
      <c r="I124" s="142"/>
      <c r="J124" s="105"/>
      <c r="K124" s="112"/>
      <c r="L124" s="107"/>
      <c r="M124" s="108"/>
      <c r="N124" s="108"/>
      <c r="O124" s="142"/>
      <c r="P124" s="143"/>
      <c r="Q124" s="143"/>
      <c r="R124" s="143"/>
      <c r="S124" s="143"/>
      <c r="T124" s="143"/>
      <c r="U124" s="143"/>
      <c r="V124" s="143"/>
      <c r="W124" s="143"/>
      <c r="X124" s="143"/>
      <c r="Y124" s="143"/>
      <c r="Z124" s="143"/>
      <c r="AA124" s="143"/>
      <c r="AB124" s="143"/>
      <c r="AC124" s="143"/>
      <c r="AD124" s="138"/>
      <c r="AE124" s="138"/>
      <c r="AF124" s="132"/>
      <c r="AG124" s="91"/>
      <c r="AH124" s="150"/>
      <c r="AI124" s="171"/>
    </row>
    <row r="125" customHeight="1" spans="1:51">
      <c r="D125" s="108"/>
      <c r="E125" s="140"/>
      <c r="F125" s="91"/>
      <c r="G125" s="142"/>
      <c r="H125" s="142"/>
      <c r="I125" s="142"/>
      <c r="J125" s="142"/>
      <c r="K125" s="142"/>
      <c r="L125" s="142"/>
      <c r="M125" s="142"/>
      <c r="N125" s="142"/>
      <c r="O125" s="142"/>
      <c r="P125" s="143"/>
      <c r="Q125" s="143"/>
      <c r="R125" s="143"/>
      <c r="S125" s="143"/>
      <c r="T125" s="143"/>
      <c r="U125" s="143"/>
      <c r="V125" s="143"/>
      <c r="W125" s="143"/>
      <c r="X125" s="143"/>
      <c r="Y125" s="143"/>
      <c r="Z125" s="143"/>
      <c r="AA125" s="143"/>
      <c r="AB125" s="143"/>
      <c r="AC125" s="143"/>
      <c r="AD125" s="138"/>
      <c r="AE125" s="138"/>
      <c r="AF125" s="132"/>
      <c r="AG125" s="91"/>
      <c r="AH125" s="150"/>
      <c r="AI125" s="171"/>
    </row>
    <row r="126" customHeight="1" spans="1:51">
      <c r="D126" s="108"/>
      <c r="E126" s="140"/>
      <c r="F126" s="91"/>
      <c r="G126" s="142"/>
      <c r="H126" s="142"/>
      <c r="I126" s="142"/>
      <c r="J126" s="142"/>
      <c r="K126" s="142"/>
      <c r="L126" s="142"/>
      <c r="M126" s="142"/>
      <c r="N126" s="142"/>
      <c r="O126" s="142"/>
      <c r="P126" s="143"/>
      <c r="Q126" s="143"/>
      <c r="R126" s="143"/>
      <c r="S126" s="143"/>
      <c r="T126" s="143"/>
      <c r="U126" s="143"/>
      <c r="V126" s="143"/>
      <c r="W126" s="143"/>
      <c r="X126" s="143"/>
      <c r="Y126" s="143"/>
      <c r="Z126" s="143"/>
      <c r="AA126" s="143"/>
      <c r="AB126" s="143"/>
      <c r="AC126" s="143"/>
      <c r="AD126" s="138"/>
      <c r="AE126" s="138"/>
      <c r="AF126" s="132"/>
      <c r="AG126" s="91"/>
      <c r="AH126" s="150"/>
      <c r="AI126" s="171"/>
    </row>
  </sheetData>
  <sheetProtection selectLockedCells="1" selectUnlockedCells="1"/>
  <mergeCells count="75">
    <mergeCell ref="A1:AJ1"/>
    <mergeCell ref="A2:AJ2"/>
    <mergeCell ref="A3:AJ3"/>
    <mergeCell ref="D15:E15"/>
    <mergeCell ref="Q15:R15"/>
    <mergeCell ref="AH25:AI25"/>
    <mergeCell ref="AH55:AI55"/>
    <mergeCell ref="AH96:AI96"/>
    <mergeCell ref="J112:U112"/>
    <mergeCell ref="D122:E122"/>
    <mergeCell ref="J122:K122"/>
    <mergeCell ref="D16:D17"/>
    <mergeCell ref="D19:D20"/>
    <mergeCell ref="D123:D124"/>
    <mergeCell ref="E16:E17"/>
    <mergeCell ref="E19:E20"/>
    <mergeCell ref="E123:E124"/>
    <mergeCell ref="J123:J124"/>
    <mergeCell ref="K123:K124"/>
    <mergeCell ref="AH26:AH27"/>
    <mergeCell ref="AH29:AH30"/>
    <mergeCell ref="AH32:AH33"/>
    <mergeCell ref="AH35:AH36"/>
    <mergeCell ref="AH38:AH39"/>
    <mergeCell ref="AH41:AH42"/>
    <mergeCell ref="AH44:AH45"/>
    <mergeCell ref="AH47:AH48"/>
    <mergeCell ref="AH56:AH57"/>
    <mergeCell ref="AH59:AH60"/>
    <mergeCell ref="AH62:AH63"/>
    <mergeCell ref="AH65:AH66"/>
    <mergeCell ref="AH70:AH71"/>
    <mergeCell ref="AH73:AH74"/>
    <mergeCell ref="AH78:AH79"/>
    <mergeCell ref="AH82:AH83"/>
    <mergeCell ref="AH85:AH86"/>
    <mergeCell ref="AH88:AH89"/>
    <mergeCell ref="AH97:AH98"/>
    <mergeCell ref="AH100:AH101"/>
    <mergeCell ref="AH103:AH104"/>
    <mergeCell ref="AH106:AH107"/>
    <mergeCell ref="AH109:AH110"/>
    <mergeCell ref="AH112:AH113"/>
    <mergeCell ref="AH115:AH116"/>
    <mergeCell ref="AI26:AI27"/>
    <mergeCell ref="AI29:AI30"/>
    <mergeCell ref="AI32:AI33"/>
    <mergeCell ref="AI35:AI36"/>
    <mergeCell ref="AI38:AI39"/>
    <mergeCell ref="AI41:AI42"/>
    <mergeCell ref="AI44:AI45"/>
    <mergeCell ref="AI47:AI48"/>
    <mergeCell ref="AI56:AI57"/>
    <mergeCell ref="AI59:AI60"/>
    <mergeCell ref="AI62:AI63"/>
    <mergeCell ref="AI65:AI66"/>
    <mergeCell ref="AI70:AI71"/>
    <mergeCell ref="AI73:AI74"/>
    <mergeCell ref="AI78:AI79"/>
    <mergeCell ref="AI82:AI83"/>
    <mergeCell ref="AI85:AI86"/>
    <mergeCell ref="AI88:AI89"/>
    <mergeCell ref="AI97:AI98"/>
    <mergeCell ref="AI100:AI101"/>
    <mergeCell ref="AI103:AI104"/>
    <mergeCell ref="AI106:AI107"/>
    <mergeCell ref="AI109:AI110"/>
    <mergeCell ref="AI112:AI113"/>
    <mergeCell ref="AI115:AI116"/>
    <mergeCell ref="F123:H124"/>
    <mergeCell ref="L123:N124"/>
    <mergeCell ref="F16:H17"/>
    <mergeCell ref="F19:H20"/>
    <mergeCell ref="B5:G6"/>
    <mergeCell ref="H5:I6"/>
  </mergeCells>
  <printOptions horizontalCentered="1" verticalCentered="1"/>
  <pageMargins left="0.15748031496063" right="0.196850393700787" top="0.31496062992126" bottom="0.275590551181102" header="0.511811023622047" footer="0.511811023622047"/>
  <pageSetup paperSize="9" scale="63" firstPageNumber="2" orientation="portrait" useFirstPageNumber="1" horizontalDpi="300" verticalDpi="300"/>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491"/>
  <sheetViews>
    <sheetView showGridLines="0" view="pageBreakPreview" zoomScaleNormal="100" workbookViewId="0">
      <selection activeCell="D35" sqref="D35:D36"/>
    </sheetView>
  </sheetViews>
  <sheetFormatPr defaultColWidth="9.14285714285714" defaultRowHeight="12.75" customHeight="1"/>
  <cols>
    <col min="1" max="1" width="1.57142857142857" style="22" customWidth="1"/>
    <col min="2" max="2" width="4.28571428571429" style="22" customWidth="1"/>
    <col min="3" max="3" width="3.28571428571429" style="22" customWidth="1"/>
    <col min="4" max="4" width="3.85714285714286" style="22" customWidth="1"/>
    <col min="5" max="9" width="4.14285714285714" style="22" customWidth="1"/>
    <col min="10" max="10" width="4" style="22" customWidth="1"/>
    <col min="11" max="11" width="6" style="22" customWidth="1"/>
    <col min="12" max="16" width="4.14285714285714" style="22" customWidth="1"/>
    <col min="17" max="17" width="3.71428571428571" style="22" customWidth="1"/>
    <col min="18" max="18" width="4.14285714285714" style="22" customWidth="1"/>
    <col min="19" max="21" width="3.71428571428571" style="22" customWidth="1"/>
    <col min="22" max="22" width="4" style="22" customWidth="1"/>
    <col min="23" max="23" width="4.14285714285714" style="22" customWidth="1"/>
    <col min="24" max="24" width="1.85714285714286" style="22" customWidth="1"/>
    <col min="25" max="25" width="3.71428571428571" style="22" customWidth="1"/>
    <col min="26" max="29" width="4" style="22" customWidth="1"/>
    <col min="30" max="30" width="5" style="22" customWidth="1"/>
    <col min="31" max="31" width="1.85714285714286" style="22" customWidth="1"/>
    <col min="32" max="32" width="1.42857142857143" style="23" customWidth="1"/>
    <col min="33" max="33" width="2.28571428571429" style="22" hidden="1" customWidth="1"/>
    <col min="34" max="34" width="3.71428571428571" style="22" customWidth="1"/>
    <col min="35" max="16384" width="9.14285714285714" style="22"/>
  </cols>
  <sheetData>
    <row r="1" ht="24.75" customHeight="1" spans="1:34">
      <c r="A1" s="24" t="s">
        <v>2029</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5"/>
      <c r="AG1" s="26"/>
      <c r="AH1" s="27"/>
    </row>
    <row r="2" ht="10.5" customHeight="1" spans="1:34">
      <c r="A2" s="28"/>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9"/>
      <c r="AH2" s="27"/>
    </row>
    <row r="3" s="21" customFormat="1" ht="11.25" customHeight="1" spans="1:34">
      <c r="B3" s="30" t="s">
        <v>2030</v>
      </c>
    </row>
    <row r="4" s="21" customFormat="1" ht="10.5" customHeight="1" spans="1:34">
      <c r="B4" s="28"/>
      <c r="M4" s="31"/>
      <c r="N4" s="31"/>
      <c r="O4" s="31"/>
      <c r="P4" s="31"/>
      <c r="Q4" s="31"/>
      <c r="R4" s="31"/>
      <c r="S4" s="31"/>
      <c r="T4" s="31"/>
      <c r="U4" s="31"/>
      <c r="V4" s="31"/>
      <c r="W4" s="31"/>
      <c r="X4" s="31"/>
      <c r="Y4" s="31"/>
      <c r="Z4" s="31"/>
      <c r="AA4" s="31"/>
      <c r="AB4" s="31"/>
      <c r="AC4" s="31"/>
      <c r="AD4" s="31"/>
    </row>
    <row r="5" s="21" customFormat="1" ht="22.5" customHeight="1" spans="1:34">
      <c r="A5" s="32"/>
      <c r="B5" s="33" t="s">
        <v>2031</v>
      </c>
      <c r="C5" s="34"/>
      <c r="D5" s="34"/>
      <c r="E5" s="34"/>
      <c r="F5" s="34"/>
      <c r="G5" s="34"/>
      <c r="H5" s="34"/>
      <c r="I5" s="34"/>
      <c r="J5" s="34"/>
      <c r="K5" s="34"/>
      <c r="L5" s="35"/>
    </row>
    <row r="6" s="21" customFormat="1" ht="11.25" customHeight="1" spans="1:34">
      <c r="B6" s="36"/>
    </row>
    <row r="7" s="21" customFormat="1" ht="11.25" customHeight="1" spans="1:34">
      <c r="B7" s="28"/>
      <c r="C7" s="37" t="s">
        <v>2032</v>
      </c>
      <c r="D7" s="30" t="s">
        <v>2033</v>
      </c>
      <c r="E7" s="37"/>
      <c r="L7" s="21" t="s">
        <v>2034</v>
      </c>
      <c r="M7" s="38"/>
      <c r="N7" s="38"/>
      <c r="O7" s="38"/>
      <c r="P7" s="38"/>
      <c r="Q7" s="38"/>
      <c r="R7" s="38"/>
      <c r="S7" s="38"/>
      <c r="T7" s="38"/>
      <c r="U7" s="38"/>
      <c r="V7" s="38"/>
      <c r="W7" s="38"/>
      <c r="X7" s="38"/>
      <c r="Y7" s="38"/>
      <c r="Z7" s="38"/>
      <c r="AA7" s="38"/>
      <c r="AB7" s="38"/>
      <c r="AC7" s="38"/>
    </row>
    <row r="8" s="21" customFormat="1" ht="11.25" customHeight="1" spans="1:34">
      <c r="B8" s="28"/>
      <c r="C8" s="37"/>
      <c r="D8" s="30"/>
      <c r="E8" s="37"/>
      <c r="M8" s="28"/>
      <c r="N8" s="28"/>
      <c r="O8" s="28"/>
      <c r="P8" s="28"/>
      <c r="Q8" s="28"/>
      <c r="R8" s="28"/>
      <c r="S8" s="28"/>
      <c r="T8" s="28"/>
      <c r="U8" s="28"/>
      <c r="V8" s="28"/>
      <c r="W8" s="28"/>
      <c r="X8" s="28"/>
      <c r="Y8" s="28"/>
      <c r="Z8" s="28"/>
      <c r="AA8" s="28"/>
      <c r="AB8" s="28"/>
      <c r="AC8" s="28"/>
    </row>
    <row r="9" s="21" customFormat="1" ht="11.25" customHeight="1" spans="1:34">
      <c r="B9" s="28"/>
      <c r="C9" s="37" t="s">
        <v>2035</v>
      </c>
      <c r="D9" s="30" t="s">
        <v>2036</v>
      </c>
      <c r="E9" s="37"/>
      <c r="L9" s="21" t="s">
        <v>2034</v>
      </c>
      <c r="M9" s="38"/>
      <c r="N9" s="38"/>
      <c r="O9" s="38"/>
      <c r="P9" s="38"/>
      <c r="Q9" s="38"/>
      <c r="R9" s="38"/>
      <c r="S9" s="38"/>
      <c r="T9" s="38"/>
      <c r="U9" s="38"/>
      <c r="V9" s="38"/>
      <c r="W9" s="38"/>
      <c r="X9" s="38"/>
      <c r="Y9" s="38"/>
      <c r="Z9" s="38"/>
      <c r="AA9" s="38"/>
      <c r="AB9" s="38"/>
      <c r="AC9" s="38"/>
    </row>
    <row r="10" s="21" customFormat="1" ht="11.25" customHeight="1" spans="1:34">
      <c r="B10" s="28"/>
      <c r="C10" s="37"/>
      <c r="D10" s="30"/>
      <c r="E10" s="37"/>
      <c r="M10" s="28"/>
      <c r="N10" s="28"/>
      <c r="O10" s="28"/>
      <c r="P10" s="28"/>
      <c r="Q10" s="28"/>
      <c r="R10" s="28"/>
      <c r="S10" s="28"/>
      <c r="T10" s="28"/>
      <c r="U10" s="28"/>
      <c r="V10" s="28"/>
      <c r="W10" s="28"/>
      <c r="X10" s="28"/>
      <c r="Y10" s="28"/>
      <c r="Z10" s="28"/>
      <c r="AA10" s="28"/>
      <c r="AB10" s="28"/>
      <c r="AC10" s="28"/>
    </row>
    <row r="11" s="21" customFormat="1" ht="11.25" customHeight="1" spans="1:34">
      <c r="B11" s="28"/>
      <c r="C11" s="37" t="s">
        <v>2037</v>
      </c>
      <c r="D11" s="30" t="s">
        <v>2038</v>
      </c>
      <c r="E11" s="37"/>
      <c r="L11" s="21" t="s">
        <v>2034</v>
      </c>
      <c r="M11" s="38"/>
      <c r="N11" s="38"/>
      <c r="O11" s="38"/>
      <c r="P11" s="38"/>
      <c r="Q11" s="38"/>
      <c r="R11" s="38"/>
      <c r="S11" s="38"/>
      <c r="T11" s="38"/>
      <c r="U11" s="38"/>
      <c r="V11" s="38"/>
      <c r="W11" s="38"/>
      <c r="X11" s="38"/>
      <c r="Y11" s="38"/>
      <c r="Z11" s="38"/>
      <c r="AA11" s="38"/>
      <c r="AB11" s="38"/>
      <c r="AC11" s="38"/>
    </row>
    <row r="12" s="21" customFormat="1" ht="11.25" customHeight="1" spans="1:34">
      <c r="B12" s="28"/>
      <c r="C12" s="37"/>
      <c r="D12" s="30"/>
      <c r="E12" s="37"/>
      <c r="M12" s="28"/>
      <c r="N12" s="28"/>
      <c r="O12" s="28"/>
      <c r="P12" s="28"/>
      <c r="Q12" s="28"/>
      <c r="R12" s="28"/>
      <c r="S12" s="28"/>
      <c r="T12" s="28"/>
      <c r="U12" s="28"/>
      <c r="V12" s="28"/>
      <c r="W12" s="28"/>
      <c r="X12" s="28"/>
      <c r="Y12" s="28"/>
      <c r="Z12" s="28"/>
      <c r="AA12" s="28"/>
      <c r="AB12" s="28"/>
      <c r="AC12" s="28"/>
    </row>
    <row r="13" s="21" customFormat="1" ht="11.25" customHeight="1" spans="1:34">
      <c r="B13" s="28"/>
      <c r="C13" s="37" t="s">
        <v>2039</v>
      </c>
      <c r="D13" s="30" t="s">
        <v>2040</v>
      </c>
      <c r="E13" s="37"/>
      <c r="L13" s="21" t="s">
        <v>2034</v>
      </c>
      <c r="M13" s="38"/>
      <c r="N13" s="38"/>
      <c r="O13" s="38"/>
      <c r="P13" s="38"/>
      <c r="Q13" s="38"/>
      <c r="R13" s="38"/>
      <c r="S13" s="38"/>
      <c r="T13" s="38"/>
      <c r="U13" s="38"/>
      <c r="V13" s="38"/>
      <c r="W13" s="38"/>
      <c r="X13" s="38"/>
      <c r="Y13" s="38"/>
      <c r="Z13" s="38"/>
      <c r="AA13" s="38"/>
      <c r="AB13" s="38"/>
      <c r="AC13" s="38"/>
    </row>
    <row r="14" s="21" customFormat="1" ht="11.25" customHeight="1" spans="1:34">
      <c r="B14" s="28"/>
      <c r="D14" s="28"/>
      <c r="M14" s="28"/>
      <c r="N14" s="28"/>
      <c r="O14" s="28"/>
      <c r="P14" s="28"/>
      <c r="Q14" s="28"/>
      <c r="R14" s="28"/>
      <c r="S14" s="28"/>
      <c r="T14" s="28"/>
      <c r="U14" s="28"/>
      <c r="V14" s="28"/>
      <c r="W14" s="28"/>
      <c r="X14" s="28"/>
      <c r="Y14" s="28"/>
      <c r="Z14" s="28"/>
      <c r="AA14" s="28"/>
      <c r="AB14" s="28"/>
      <c r="AC14" s="28"/>
    </row>
    <row r="15" s="21" customFormat="1" ht="11.25" customHeight="1" spans="1:34">
      <c r="B15" s="28"/>
      <c r="D15" s="28"/>
      <c r="M15" s="31"/>
      <c r="N15" s="31"/>
      <c r="O15" s="31"/>
      <c r="P15" s="31"/>
      <c r="Q15" s="31"/>
      <c r="R15" s="31"/>
      <c r="S15" s="31"/>
      <c r="T15" s="31"/>
      <c r="U15" s="31"/>
      <c r="V15" s="31"/>
      <c r="W15" s="31"/>
      <c r="X15" s="31"/>
      <c r="Y15" s="31"/>
      <c r="Z15" s="31"/>
      <c r="AA15" s="31"/>
      <c r="AB15" s="31"/>
      <c r="AC15" s="31"/>
      <c r="AD15" s="31"/>
    </row>
    <row r="16" s="21" customFormat="1" ht="22.5" customHeight="1" spans="1:34">
      <c r="A16" s="32"/>
      <c r="B16" s="33" t="s">
        <v>2041</v>
      </c>
      <c r="C16" s="34"/>
      <c r="D16" s="34"/>
      <c r="E16" s="34"/>
      <c r="F16" s="34"/>
      <c r="G16" s="34"/>
      <c r="H16" s="34"/>
      <c r="I16" s="34"/>
      <c r="J16" s="34"/>
      <c r="K16" s="34"/>
      <c r="L16" s="35"/>
    </row>
    <row r="17" s="21" customFormat="1" ht="11.25" customHeight="1" spans="1:30">
      <c r="B17" s="36"/>
    </row>
    <row r="18" s="21" customFormat="1" ht="11.25" customHeight="1" spans="1:30">
      <c r="B18" s="36"/>
      <c r="C18" s="37"/>
      <c r="D18" s="37"/>
      <c r="E18" s="37"/>
      <c r="F18" s="37"/>
      <c r="G18" s="37"/>
      <c r="H18" s="37"/>
      <c r="I18" s="37"/>
      <c r="J18" s="37"/>
      <c r="K18" s="37"/>
      <c r="L18" s="37"/>
      <c r="M18" s="39" t="s">
        <v>2042</v>
      </c>
      <c r="N18" s="39"/>
      <c r="O18" s="39"/>
      <c r="P18" s="39"/>
      <c r="Q18" s="39"/>
      <c r="R18" s="39"/>
      <c r="S18" s="39"/>
      <c r="T18" s="37"/>
      <c r="U18" s="39" t="s">
        <v>2043</v>
      </c>
      <c r="V18" s="39"/>
      <c r="W18" s="39"/>
      <c r="X18" s="30"/>
      <c r="Y18" s="37"/>
      <c r="Z18" s="39" t="s">
        <v>2044</v>
      </c>
      <c r="AA18" s="39"/>
      <c r="AB18" s="39"/>
      <c r="AC18" s="39"/>
    </row>
    <row r="19" s="21" customFormat="1" ht="11.25" customHeight="1" spans="1:30">
      <c r="B19" s="36"/>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row>
    <row r="20" s="21" customFormat="1" ht="11.25" customHeight="1" spans="1:30">
      <c r="B20" s="28"/>
      <c r="C20" s="37" t="s">
        <v>2032</v>
      </c>
      <c r="D20" s="30" t="s">
        <v>2045</v>
      </c>
      <c r="E20" s="37"/>
      <c r="F20" s="37"/>
      <c r="G20" s="37"/>
      <c r="H20" s="37"/>
      <c r="I20" s="37"/>
      <c r="J20" s="37"/>
      <c r="K20" s="37"/>
      <c r="L20" s="37" t="s">
        <v>2034</v>
      </c>
      <c r="M20" s="40"/>
      <c r="N20" s="40"/>
      <c r="O20" s="40"/>
      <c r="P20" s="40"/>
      <c r="Q20" s="40"/>
      <c r="R20" s="40"/>
      <c r="S20" s="40"/>
      <c r="T20" s="30"/>
      <c r="U20" s="40"/>
      <c r="V20" s="40"/>
      <c r="W20" s="40"/>
      <c r="X20" s="40"/>
      <c r="Y20" s="30"/>
      <c r="Z20" s="40"/>
      <c r="AA20" s="40"/>
      <c r="AB20" s="40"/>
      <c r="AC20" s="40"/>
    </row>
    <row r="21" s="21" customFormat="1" ht="11.25" customHeight="1" spans="1:30">
      <c r="B21" s="28"/>
      <c r="C21" s="37"/>
      <c r="D21" s="30"/>
      <c r="E21" s="37"/>
      <c r="F21" s="37"/>
      <c r="G21" s="37"/>
      <c r="H21" s="37"/>
      <c r="I21" s="37"/>
      <c r="J21" s="37"/>
      <c r="K21" s="37"/>
      <c r="L21" s="37"/>
      <c r="M21" s="30"/>
      <c r="N21" s="30"/>
      <c r="O21" s="30"/>
      <c r="P21" s="30"/>
      <c r="Q21" s="30"/>
      <c r="R21" s="30"/>
      <c r="S21" s="30"/>
      <c r="T21" s="30"/>
      <c r="U21" s="30"/>
      <c r="V21" s="30"/>
      <c r="W21" s="30"/>
      <c r="X21" s="30"/>
      <c r="Y21" s="30"/>
      <c r="Z21" s="30"/>
      <c r="AA21" s="30"/>
      <c r="AB21" s="30"/>
      <c r="AC21" s="30"/>
    </row>
    <row r="22" s="21" customFormat="1" ht="11.25" customHeight="1" spans="1:30">
      <c r="B22" s="28"/>
      <c r="C22" s="37" t="s">
        <v>2035</v>
      </c>
      <c r="D22" s="30" t="s">
        <v>2046</v>
      </c>
      <c r="E22" s="37"/>
      <c r="F22" s="37"/>
      <c r="G22" s="37"/>
      <c r="H22" s="37"/>
      <c r="I22" s="37"/>
      <c r="J22" s="37"/>
      <c r="K22" s="37"/>
      <c r="L22" s="37" t="s">
        <v>2034</v>
      </c>
      <c r="M22" s="40"/>
      <c r="N22" s="40"/>
      <c r="O22" s="40"/>
      <c r="P22" s="40"/>
      <c r="Q22" s="40"/>
      <c r="R22" s="40"/>
      <c r="S22" s="40"/>
      <c r="T22" s="30"/>
      <c r="U22" s="40"/>
      <c r="V22" s="40"/>
      <c r="W22" s="40"/>
      <c r="X22" s="40"/>
      <c r="Y22" s="30"/>
      <c r="Z22" s="40"/>
      <c r="AA22" s="40"/>
      <c r="AB22" s="40"/>
      <c r="AC22" s="40"/>
    </row>
    <row r="23" s="21" customFormat="1" ht="11.25" customHeight="1" spans="1:30">
      <c r="B23" s="28"/>
      <c r="C23" s="37"/>
      <c r="D23" s="30"/>
      <c r="E23" s="37"/>
      <c r="F23" s="37"/>
      <c r="G23" s="37"/>
      <c r="H23" s="37"/>
      <c r="I23" s="37"/>
      <c r="J23" s="37"/>
      <c r="K23" s="37"/>
      <c r="L23" s="37"/>
      <c r="M23" s="30"/>
      <c r="N23" s="30"/>
      <c r="O23" s="30"/>
      <c r="P23" s="30"/>
      <c r="Q23" s="30"/>
      <c r="R23" s="30"/>
      <c r="S23" s="30"/>
      <c r="T23" s="30"/>
      <c r="U23" s="30"/>
      <c r="V23" s="30"/>
      <c r="W23" s="30"/>
      <c r="X23" s="30"/>
      <c r="Y23" s="30"/>
      <c r="Z23" s="30"/>
      <c r="AA23" s="30"/>
      <c r="AB23" s="30"/>
      <c r="AC23" s="30"/>
    </row>
    <row r="24" s="21" customFormat="1" ht="11.25" customHeight="1" spans="1:30">
      <c r="B24" s="28"/>
      <c r="C24" s="37" t="s">
        <v>2037</v>
      </c>
      <c r="D24" s="30" t="s">
        <v>2047</v>
      </c>
      <c r="E24" s="37"/>
      <c r="F24" s="37"/>
      <c r="G24" s="37"/>
      <c r="H24" s="37"/>
      <c r="I24" s="37"/>
      <c r="J24" s="37"/>
      <c r="K24" s="37"/>
      <c r="L24" s="37" t="s">
        <v>2034</v>
      </c>
      <c r="M24" s="40"/>
      <c r="N24" s="40"/>
      <c r="O24" s="40"/>
      <c r="P24" s="40"/>
      <c r="Q24" s="40"/>
      <c r="R24" s="40"/>
      <c r="S24" s="40"/>
      <c r="T24" s="30"/>
      <c r="U24" s="40"/>
      <c r="V24" s="40"/>
      <c r="W24" s="40"/>
      <c r="X24" s="40"/>
      <c r="Y24" s="30"/>
      <c r="Z24" s="40"/>
      <c r="AA24" s="40"/>
      <c r="AB24" s="40"/>
      <c r="AC24" s="40"/>
    </row>
    <row r="25" s="21" customFormat="1" ht="11.25" customHeight="1" spans="1:30">
      <c r="B25" s="28"/>
      <c r="C25" s="37"/>
      <c r="D25" s="30"/>
      <c r="E25" s="37"/>
      <c r="F25" s="37"/>
      <c r="G25" s="37"/>
      <c r="H25" s="37"/>
      <c r="I25" s="37"/>
      <c r="J25" s="37"/>
      <c r="K25" s="37"/>
      <c r="L25" s="37"/>
      <c r="M25" s="30"/>
      <c r="N25" s="30"/>
      <c r="O25" s="30"/>
      <c r="P25" s="30"/>
      <c r="Q25" s="30"/>
      <c r="R25" s="30"/>
      <c r="S25" s="30"/>
      <c r="T25" s="30"/>
      <c r="U25" s="30"/>
      <c r="V25" s="30"/>
      <c r="W25" s="30"/>
      <c r="X25" s="30"/>
      <c r="Y25" s="30"/>
      <c r="Z25" s="30"/>
      <c r="AA25" s="30"/>
      <c r="AB25" s="30"/>
      <c r="AC25" s="30"/>
    </row>
    <row r="26" s="21" customFormat="1" ht="11.25" customHeight="1" spans="1:30">
      <c r="B26" s="28"/>
      <c r="C26" s="37" t="s">
        <v>2039</v>
      </c>
      <c r="D26" s="30" t="s">
        <v>2048</v>
      </c>
      <c r="E26" s="37"/>
      <c r="F26" s="37"/>
      <c r="G26" s="37"/>
      <c r="H26" s="37"/>
      <c r="I26" s="37"/>
      <c r="J26" s="37"/>
      <c r="K26" s="37"/>
      <c r="L26" s="37" t="s">
        <v>2034</v>
      </c>
      <c r="M26" s="40"/>
      <c r="N26" s="40"/>
      <c r="O26" s="40"/>
      <c r="P26" s="40"/>
      <c r="Q26" s="40"/>
      <c r="R26" s="40"/>
      <c r="S26" s="40"/>
      <c r="T26" s="30"/>
      <c r="U26" s="40"/>
      <c r="V26" s="40"/>
      <c r="W26" s="40"/>
      <c r="X26" s="40"/>
      <c r="Y26" s="30"/>
      <c r="Z26" s="40"/>
      <c r="AA26" s="40"/>
      <c r="AB26" s="40"/>
      <c r="AC26" s="40"/>
    </row>
    <row r="27" s="21" customFormat="1" ht="11.25" customHeight="1" spans="1:30">
      <c r="B27" s="28"/>
      <c r="C27" s="37"/>
      <c r="D27" s="30"/>
      <c r="E27" s="37"/>
      <c r="F27" s="37"/>
      <c r="G27" s="37"/>
      <c r="H27" s="37"/>
      <c r="I27" s="37"/>
      <c r="J27" s="37"/>
      <c r="K27" s="37"/>
      <c r="L27" s="37"/>
      <c r="M27" s="30"/>
      <c r="N27" s="30"/>
      <c r="O27" s="30"/>
      <c r="P27" s="30"/>
      <c r="Q27" s="30"/>
      <c r="R27" s="30"/>
      <c r="S27" s="30"/>
      <c r="T27" s="30"/>
      <c r="U27" s="30"/>
      <c r="V27" s="30"/>
      <c r="W27" s="30"/>
      <c r="X27" s="30"/>
      <c r="Y27" s="30"/>
      <c r="Z27" s="30"/>
      <c r="AA27" s="30"/>
      <c r="AB27" s="30"/>
      <c r="AC27" s="30"/>
    </row>
    <row r="28" s="21" customFormat="1" ht="11.25" customHeight="1" spans="1:30">
      <c r="B28" s="28"/>
      <c r="C28" s="37" t="s">
        <v>2049</v>
      </c>
      <c r="D28" s="30" t="s">
        <v>2050</v>
      </c>
      <c r="E28" s="37"/>
      <c r="F28" s="37"/>
      <c r="G28" s="37"/>
      <c r="H28" s="37"/>
      <c r="I28" s="37"/>
      <c r="J28" s="37"/>
      <c r="K28" s="37"/>
      <c r="L28" s="30" t="s">
        <v>2034</v>
      </c>
      <c r="M28" s="40"/>
      <c r="N28" s="40"/>
      <c r="O28" s="40"/>
      <c r="P28" s="40"/>
      <c r="Q28" s="40"/>
      <c r="R28" s="40"/>
      <c r="S28" s="40"/>
      <c r="T28" s="30"/>
      <c r="U28" s="40"/>
      <c r="V28" s="40"/>
      <c r="W28" s="40"/>
      <c r="X28" s="40"/>
      <c r="Y28" s="30"/>
      <c r="Z28" s="40"/>
      <c r="AA28" s="40"/>
      <c r="AB28" s="40"/>
      <c r="AC28" s="40"/>
    </row>
    <row r="29" s="21" customFormat="1" ht="11.25" customHeight="1" spans="1:30">
      <c r="B29" s="28"/>
      <c r="C29" s="37"/>
      <c r="D29" s="30"/>
      <c r="E29" s="37"/>
      <c r="F29" s="37"/>
      <c r="G29" s="37"/>
      <c r="H29" s="37"/>
      <c r="I29" s="37"/>
      <c r="J29" s="37"/>
      <c r="K29" s="37"/>
      <c r="L29" s="37"/>
      <c r="M29" s="30"/>
      <c r="N29" s="30"/>
      <c r="O29" s="30"/>
      <c r="P29" s="30"/>
      <c r="Q29" s="30"/>
      <c r="R29" s="30"/>
      <c r="S29" s="30"/>
      <c r="T29" s="30"/>
      <c r="U29" s="30"/>
      <c r="V29" s="30"/>
      <c r="W29" s="30"/>
      <c r="X29" s="30"/>
      <c r="Y29" s="30"/>
      <c r="Z29" s="30"/>
      <c r="AA29" s="30"/>
      <c r="AB29" s="30"/>
      <c r="AC29" s="30"/>
    </row>
    <row r="30" s="21" customFormat="1" ht="11.25" customHeight="1" spans="1:30">
      <c r="B30" s="28"/>
      <c r="D30" s="28"/>
      <c r="M30" s="31"/>
      <c r="N30" s="31"/>
      <c r="O30" s="31"/>
      <c r="P30" s="31"/>
      <c r="Q30" s="31"/>
      <c r="R30" s="31"/>
      <c r="S30" s="31"/>
      <c r="T30" s="31"/>
      <c r="U30" s="31"/>
      <c r="V30" s="31"/>
      <c r="W30" s="31"/>
      <c r="X30" s="31"/>
      <c r="Y30" s="31"/>
      <c r="Z30" s="31"/>
      <c r="AA30" s="31"/>
      <c r="AB30" s="31"/>
      <c r="AC30" s="31"/>
      <c r="AD30" s="31"/>
    </row>
    <row r="31" s="21" customFormat="1" ht="22.5" customHeight="1" spans="1:30">
      <c r="A31" s="32"/>
      <c r="B31" s="33" t="s">
        <v>2051</v>
      </c>
      <c r="C31" s="34"/>
      <c r="D31" s="34"/>
      <c r="E31" s="34"/>
      <c r="F31" s="34"/>
      <c r="G31" s="34"/>
      <c r="H31" s="34"/>
      <c r="I31" s="34"/>
      <c r="J31" s="34"/>
      <c r="K31" s="34"/>
      <c r="L31" s="35"/>
    </row>
    <row r="32" s="21" customFormat="1" ht="11.25" customHeight="1" spans="1:30">
      <c r="B32" s="36"/>
    </row>
    <row r="33" s="21" customFormat="1" ht="11.25" customHeight="1" spans="1:30">
      <c r="B33" s="36"/>
      <c r="C33" s="37"/>
      <c r="D33" s="37"/>
      <c r="E33" s="37"/>
      <c r="F33" s="37"/>
      <c r="G33" s="37"/>
      <c r="H33" s="37"/>
      <c r="I33" s="37"/>
      <c r="J33" s="37"/>
      <c r="K33" s="37"/>
      <c r="L33" s="37"/>
      <c r="M33" s="39" t="s">
        <v>2042</v>
      </c>
      <c r="N33" s="39"/>
      <c r="O33" s="39"/>
      <c r="P33" s="39"/>
      <c r="Q33" s="39"/>
      <c r="R33" s="39"/>
      <c r="S33" s="39"/>
      <c r="T33" s="37"/>
      <c r="U33" s="39" t="s">
        <v>2043</v>
      </c>
      <c r="V33" s="39"/>
      <c r="W33" s="39"/>
      <c r="X33" s="39"/>
      <c r="Y33" s="37"/>
      <c r="Z33" s="39" t="s">
        <v>2044</v>
      </c>
      <c r="AA33" s="39"/>
      <c r="AB33" s="39"/>
      <c r="AC33" s="39"/>
    </row>
    <row r="34" s="21" customFormat="1" ht="11.25" customHeight="1" spans="1:30">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row>
    <row r="35" s="21" customFormat="1" ht="11.25" customHeight="1" spans="1:30">
      <c r="B35" s="28"/>
      <c r="C35" s="37" t="s">
        <v>2032</v>
      </c>
      <c r="D35" s="41"/>
      <c r="E35" s="42" t="s">
        <v>2052</v>
      </c>
      <c r="F35" s="43"/>
      <c r="G35" s="37"/>
      <c r="H35" s="41"/>
      <c r="I35" s="44" t="s">
        <v>2053</v>
      </c>
      <c r="J35" s="45"/>
      <c r="K35" s="45"/>
      <c r="L35" s="46" t="s">
        <v>2034</v>
      </c>
    </row>
    <row r="36" s="21" customFormat="1" ht="11.25" customHeight="1" spans="1:30">
      <c r="B36" s="28"/>
      <c r="C36" s="37"/>
      <c r="D36" s="47"/>
      <c r="E36" s="42"/>
      <c r="F36" s="43"/>
      <c r="G36" s="37"/>
      <c r="H36" s="47"/>
      <c r="I36" s="44"/>
      <c r="J36" s="45"/>
      <c r="K36" s="45"/>
      <c r="L36" s="48"/>
      <c r="M36" s="40"/>
      <c r="N36" s="40"/>
      <c r="O36" s="49"/>
      <c r="P36" s="49"/>
      <c r="Q36" s="49"/>
      <c r="R36" s="49"/>
      <c r="S36" s="49"/>
      <c r="T36" s="37"/>
      <c r="U36" s="49"/>
      <c r="V36" s="49"/>
      <c r="W36" s="49"/>
      <c r="X36" s="49"/>
      <c r="Y36" s="37"/>
      <c r="Z36" s="49"/>
      <c r="AA36" s="49"/>
      <c r="AB36" s="49"/>
      <c r="AC36" s="49"/>
    </row>
    <row r="37" s="21" customFormat="1" ht="11.25" customHeight="1" spans="1:30">
      <c r="B37" s="28"/>
      <c r="C37" s="37"/>
      <c r="D37" s="30"/>
      <c r="E37" s="37"/>
      <c r="F37" s="37"/>
      <c r="G37" s="37"/>
      <c r="H37" s="37"/>
      <c r="I37" s="37"/>
      <c r="J37" s="37"/>
      <c r="K37" s="37"/>
      <c r="L37" s="37"/>
      <c r="M37" s="37"/>
      <c r="N37" s="37"/>
      <c r="O37" s="37"/>
      <c r="P37" s="37"/>
      <c r="Q37" s="37"/>
      <c r="R37" s="37"/>
      <c r="S37" s="37"/>
      <c r="T37" s="37"/>
      <c r="U37" s="37"/>
      <c r="V37" s="37"/>
      <c r="W37" s="37"/>
      <c r="X37" s="37"/>
      <c r="Y37" s="37"/>
      <c r="Z37" s="37"/>
      <c r="AA37" s="37"/>
      <c r="AB37" s="37"/>
      <c r="AC37" s="37"/>
    </row>
    <row r="38" s="21" customFormat="1" ht="11.25" customHeight="1" spans="1:30">
      <c r="B38" s="28"/>
      <c r="C38" s="37" t="s">
        <v>2035</v>
      </c>
      <c r="D38" s="30" t="s">
        <v>2054</v>
      </c>
      <c r="E38" s="37"/>
      <c r="F38" s="37"/>
      <c r="G38" s="37"/>
      <c r="H38" s="37"/>
      <c r="I38" s="37"/>
      <c r="J38" s="37"/>
      <c r="K38" s="37"/>
      <c r="L38" s="37" t="s">
        <v>2034</v>
      </c>
      <c r="M38" s="40"/>
      <c r="N38" s="40"/>
      <c r="O38" s="40"/>
      <c r="P38" s="40"/>
      <c r="Q38" s="40"/>
      <c r="R38" s="40"/>
      <c r="S38" s="40"/>
      <c r="T38" s="40"/>
      <c r="U38" s="40"/>
      <c r="V38" s="40"/>
      <c r="W38" s="40"/>
      <c r="X38" s="40"/>
      <c r="Y38" s="40"/>
      <c r="Z38" s="40"/>
      <c r="AA38" s="40"/>
      <c r="AB38" s="49"/>
      <c r="AC38" s="49"/>
    </row>
    <row r="39" s="21" customFormat="1" ht="22.5" customHeight="1" spans="1:30">
      <c r="B39" s="28"/>
      <c r="C39" s="37"/>
      <c r="D39" s="30"/>
      <c r="E39" s="37"/>
      <c r="F39" s="37"/>
      <c r="G39" s="37"/>
      <c r="H39" s="37"/>
      <c r="I39" s="37"/>
      <c r="J39" s="37"/>
      <c r="K39" s="37"/>
      <c r="L39" s="37"/>
      <c r="M39" s="50"/>
      <c r="N39" s="50"/>
      <c r="O39" s="50"/>
      <c r="P39" s="50"/>
      <c r="Q39" s="50"/>
      <c r="R39" s="50"/>
      <c r="S39" s="50"/>
      <c r="T39" s="50"/>
      <c r="U39" s="50"/>
      <c r="V39" s="50"/>
      <c r="W39" s="50"/>
      <c r="X39" s="50"/>
      <c r="Y39" s="50"/>
      <c r="Z39" s="50"/>
      <c r="AA39" s="50"/>
      <c r="AB39" s="51"/>
      <c r="AC39" s="51"/>
    </row>
    <row r="40" s="21" customFormat="1" ht="22.5" customHeight="1" spans="1:30">
      <c r="B40" s="28"/>
      <c r="C40" s="37"/>
      <c r="D40" s="30"/>
      <c r="E40" s="37"/>
      <c r="F40" s="37"/>
      <c r="G40" s="37"/>
      <c r="H40" s="37"/>
      <c r="I40" s="37"/>
      <c r="J40" s="37"/>
      <c r="K40" s="37"/>
      <c r="L40" s="37"/>
      <c r="M40" s="50"/>
      <c r="N40" s="50"/>
      <c r="O40" s="50"/>
      <c r="P40" s="50"/>
      <c r="Q40" s="50"/>
      <c r="R40" s="50"/>
      <c r="S40" s="50"/>
      <c r="T40" s="50"/>
      <c r="U40" s="50"/>
      <c r="V40" s="50"/>
      <c r="W40" s="50"/>
      <c r="X40" s="50"/>
      <c r="Y40" s="50"/>
      <c r="Z40" s="50"/>
      <c r="AA40" s="50"/>
      <c r="AB40" s="51"/>
      <c r="AC40" s="51"/>
    </row>
    <row r="41" s="21" customFormat="1" ht="22.5" customHeight="1" spans="1:30">
      <c r="B41" s="28"/>
      <c r="D41" s="28"/>
      <c r="M41" s="52"/>
      <c r="N41" s="52"/>
      <c r="O41" s="52"/>
      <c r="P41" s="52"/>
      <c r="Q41" s="52"/>
      <c r="R41" s="52"/>
      <c r="S41" s="52"/>
      <c r="T41" s="52"/>
      <c r="U41" s="52"/>
      <c r="V41" s="52"/>
      <c r="W41" s="52"/>
      <c r="X41" s="52"/>
      <c r="Y41" s="52"/>
      <c r="Z41" s="52"/>
      <c r="AA41" s="52"/>
      <c r="AB41" s="53"/>
      <c r="AC41" s="53"/>
    </row>
    <row r="42" s="21" customFormat="1" ht="22.5" customHeight="1" spans="1:30">
      <c r="B42" s="28"/>
      <c r="D42" s="28"/>
      <c r="M42" s="52"/>
      <c r="N42" s="52"/>
      <c r="O42" s="52"/>
      <c r="P42" s="52"/>
      <c r="Q42" s="52"/>
      <c r="R42" s="52"/>
      <c r="S42" s="52"/>
      <c r="T42" s="52"/>
      <c r="U42" s="52"/>
      <c r="V42" s="52"/>
      <c r="W42" s="52"/>
      <c r="X42" s="52"/>
      <c r="Y42" s="52"/>
      <c r="Z42" s="52"/>
      <c r="AA42" s="52"/>
      <c r="AB42" s="53"/>
      <c r="AC42" s="53"/>
    </row>
    <row r="43" s="21" customFormat="1" ht="11.25" customHeight="1" spans="1:30">
      <c r="B43" s="28"/>
      <c r="D43" s="28"/>
    </row>
    <row r="44" s="21" customFormat="1" ht="11.25" customHeight="1" spans="1:30">
      <c r="B44" s="28"/>
      <c r="D44" s="28"/>
      <c r="M44" s="31"/>
      <c r="N44" s="31"/>
      <c r="O44" s="31"/>
      <c r="P44" s="31"/>
      <c r="Q44" s="31"/>
      <c r="R44" s="31"/>
      <c r="S44" s="31"/>
      <c r="T44" s="31"/>
      <c r="U44" s="31"/>
      <c r="V44" s="31"/>
      <c r="W44" s="31"/>
      <c r="X44" s="31"/>
      <c r="Y44" s="31"/>
      <c r="Z44" s="31"/>
      <c r="AA44" s="31"/>
      <c r="AB44" s="31"/>
      <c r="AC44" s="31"/>
      <c r="AD44" s="31"/>
    </row>
    <row r="45" s="21" customFormat="1" ht="22.5" customHeight="1" spans="1:30">
      <c r="A45" s="32"/>
      <c r="B45" s="54" t="s">
        <v>2055</v>
      </c>
      <c r="C45" s="34"/>
      <c r="D45" s="34"/>
      <c r="E45" s="34"/>
      <c r="F45" s="34"/>
      <c r="G45" s="34"/>
      <c r="H45" s="34"/>
      <c r="I45" s="34"/>
      <c r="J45" s="34"/>
      <c r="K45" s="34"/>
      <c r="L45" s="35"/>
    </row>
    <row r="46" s="21" customFormat="1" ht="11.25" customHeight="1" spans="1:30">
      <c r="B46" s="36"/>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row>
    <row r="47" s="21" customFormat="1" ht="11.25" customHeight="1" spans="1:30">
      <c r="B47" s="36"/>
      <c r="C47" s="37"/>
      <c r="D47" s="37"/>
      <c r="E47" s="37"/>
      <c r="F47" s="37"/>
      <c r="G47" s="37"/>
      <c r="H47" s="37"/>
      <c r="I47" s="37"/>
      <c r="J47" s="37"/>
      <c r="K47" s="37"/>
      <c r="L47" s="37"/>
      <c r="M47" s="39" t="s">
        <v>2042</v>
      </c>
      <c r="N47" s="39"/>
      <c r="O47" s="39"/>
      <c r="P47" s="39"/>
      <c r="Q47" s="39"/>
      <c r="R47" s="39"/>
      <c r="S47" s="39"/>
      <c r="U47" s="39" t="s">
        <v>2043</v>
      </c>
      <c r="V47" s="39"/>
      <c r="W47" s="39"/>
      <c r="X47" s="39"/>
      <c r="Z47" s="39" t="s">
        <v>2044</v>
      </c>
      <c r="AA47" s="39"/>
      <c r="AB47" s="39"/>
      <c r="AC47" s="39"/>
    </row>
    <row r="48" s="21" customFormat="1" ht="11.25" customHeight="1" spans="1:30">
      <c r="B48" s="36"/>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row>
    <row r="49" s="21" customFormat="1" ht="11.25" customHeight="1" spans="2:29">
      <c r="B49" s="28"/>
      <c r="C49" s="37" t="s">
        <v>2032</v>
      </c>
      <c r="D49" s="30" t="s">
        <v>2056</v>
      </c>
      <c r="E49" s="37"/>
      <c r="F49" s="37"/>
      <c r="G49" s="37"/>
      <c r="H49" s="37"/>
      <c r="I49" s="37"/>
      <c r="J49" s="37"/>
      <c r="K49" s="37"/>
      <c r="L49" s="37" t="s">
        <v>2034</v>
      </c>
      <c r="M49" s="40"/>
      <c r="N49" s="40"/>
      <c r="O49" s="40"/>
      <c r="P49" s="40"/>
      <c r="Q49" s="40"/>
      <c r="R49" s="40"/>
      <c r="S49" s="40"/>
      <c r="T49" s="30"/>
      <c r="U49" s="40"/>
      <c r="V49" s="40"/>
      <c r="W49" s="40"/>
      <c r="X49" s="40"/>
      <c r="Y49" s="30"/>
      <c r="Z49" s="40"/>
      <c r="AA49" s="40"/>
      <c r="AB49" s="40"/>
      <c r="AC49" s="40"/>
    </row>
    <row r="50" s="21" customFormat="1" ht="11.25" customHeight="1" spans="2:29">
      <c r="B50" s="28"/>
      <c r="C50" s="37"/>
      <c r="D50" s="30"/>
      <c r="E50" s="37"/>
      <c r="F50" s="37"/>
      <c r="G50" s="37"/>
      <c r="H50" s="37"/>
      <c r="I50" s="37"/>
      <c r="J50" s="37"/>
      <c r="K50" s="37"/>
      <c r="L50" s="37"/>
      <c r="M50" s="30"/>
      <c r="N50" s="30"/>
      <c r="O50" s="30"/>
      <c r="P50" s="30"/>
      <c r="Q50" s="30"/>
      <c r="R50" s="30"/>
      <c r="S50" s="30"/>
      <c r="T50" s="30"/>
      <c r="U50" s="30"/>
      <c r="V50" s="30"/>
      <c r="W50" s="30"/>
      <c r="X50" s="30"/>
      <c r="Y50" s="30"/>
      <c r="Z50" s="30"/>
      <c r="AA50" s="30"/>
      <c r="AB50" s="30"/>
      <c r="AC50" s="30"/>
    </row>
    <row r="51" s="21" customFormat="1" ht="11.25" customHeight="1" spans="2:29">
      <c r="B51" s="28"/>
      <c r="C51" s="37" t="s">
        <v>2035</v>
      </c>
      <c r="D51" s="30" t="s">
        <v>2057</v>
      </c>
      <c r="E51" s="37"/>
      <c r="F51" s="37"/>
      <c r="G51" s="37"/>
      <c r="H51" s="37"/>
      <c r="I51" s="37"/>
      <c r="J51" s="37"/>
      <c r="K51" s="37"/>
      <c r="L51" s="37" t="s">
        <v>2034</v>
      </c>
      <c r="M51" s="40"/>
      <c r="N51" s="40"/>
      <c r="O51" s="40"/>
      <c r="P51" s="40"/>
      <c r="Q51" s="40"/>
      <c r="R51" s="40"/>
      <c r="S51" s="40"/>
      <c r="T51" s="30"/>
      <c r="U51" s="40"/>
      <c r="V51" s="40"/>
      <c r="W51" s="40"/>
      <c r="X51" s="40"/>
      <c r="Y51" s="30"/>
      <c r="Z51" s="40"/>
      <c r="AA51" s="40"/>
      <c r="AB51" s="40"/>
      <c r="AC51" s="40"/>
    </row>
    <row r="52" s="21" customFormat="1" ht="11.25" customHeight="1" spans="2:29">
      <c r="B52" s="28"/>
      <c r="C52" s="37"/>
      <c r="D52" s="30"/>
      <c r="E52" s="37"/>
      <c r="F52" s="37"/>
      <c r="G52" s="37"/>
      <c r="H52" s="37"/>
      <c r="I52" s="37"/>
      <c r="J52" s="37"/>
      <c r="K52" s="37"/>
      <c r="L52" s="37"/>
      <c r="M52" s="30"/>
      <c r="N52" s="30"/>
      <c r="O52" s="30"/>
      <c r="P52" s="30"/>
      <c r="Q52" s="30"/>
      <c r="R52" s="30"/>
      <c r="S52" s="30"/>
      <c r="T52" s="30"/>
      <c r="U52" s="30"/>
      <c r="V52" s="30"/>
      <c r="W52" s="30"/>
      <c r="X52" s="30"/>
      <c r="Y52" s="30"/>
      <c r="Z52" s="30"/>
      <c r="AA52" s="30"/>
      <c r="AB52" s="30"/>
      <c r="AC52" s="30"/>
    </row>
    <row r="53" s="21" customFormat="1" ht="11.25" customHeight="1" spans="2:29">
      <c r="B53" s="28"/>
      <c r="C53" s="37" t="s">
        <v>2037</v>
      </c>
      <c r="D53" s="30" t="s">
        <v>2058</v>
      </c>
      <c r="E53" s="37"/>
      <c r="F53" s="37"/>
      <c r="G53" s="37"/>
      <c r="H53" s="37"/>
      <c r="I53" s="37"/>
      <c r="J53" s="37"/>
      <c r="K53" s="37"/>
      <c r="L53" s="37" t="s">
        <v>2034</v>
      </c>
      <c r="M53" s="40"/>
      <c r="N53" s="40"/>
      <c r="O53" s="40"/>
      <c r="P53" s="40"/>
      <c r="Q53" s="40"/>
      <c r="R53" s="40"/>
      <c r="S53" s="40"/>
      <c r="T53" s="30"/>
      <c r="U53" s="40"/>
      <c r="V53" s="40"/>
      <c r="W53" s="40"/>
      <c r="X53" s="40"/>
      <c r="Y53" s="30"/>
      <c r="Z53" s="40"/>
      <c r="AA53" s="40"/>
      <c r="AB53" s="40"/>
      <c r="AC53" s="40"/>
    </row>
    <row r="54" s="21" customFormat="1" ht="11.25" customHeight="1" spans="2:29">
      <c r="B54" s="28"/>
      <c r="C54" s="37"/>
      <c r="D54" s="30"/>
      <c r="E54" s="37"/>
      <c r="F54" s="37"/>
      <c r="G54" s="37"/>
      <c r="H54" s="37"/>
      <c r="I54" s="37"/>
      <c r="J54" s="37"/>
      <c r="K54" s="37"/>
      <c r="L54" s="37"/>
      <c r="M54" s="30"/>
      <c r="N54" s="30"/>
      <c r="O54" s="30"/>
      <c r="P54" s="30"/>
      <c r="Q54" s="30"/>
      <c r="R54" s="30"/>
      <c r="S54" s="30"/>
      <c r="T54" s="30"/>
      <c r="U54" s="30"/>
      <c r="V54" s="30"/>
      <c r="W54" s="30"/>
      <c r="X54" s="30"/>
      <c r="Y54" s="30"/>
      <c r="Z54" s="30"/>
      <c r="AA54" s="30"/>
      <c r="AB54" s="30"/>
      <c r="AC54" s="30"/>
    </row>
    <row r="55" s="21" customFormat="1" ht="11.25" customHeight="1" spans="2:29">
      <c r="B55" s="28"/>
      <c r="C55" s="37" t="s">
        <v>2039</v>
      </c>
      <c r="D55" s="30" t="s">
        <v>2059</v>
      </c>
      <c r="E55" s="37"/>
      <c r="F55" s="37"/>
      <c r="G55" s="37"/>
      <c r="H55" s="37"/>
      <c r="I55" s="37"/>
      <c r="J55" s="37"/>
      <c r="K55" s="37"/>
      <c r="L55" s="37" t="s">
        <v>2034</v>
      </c>
      <c r="M55" s="40"/>
      <c r="N55" s="40"/>
      <c r="O55" s="40"/>
      <c r="P55" s="40"/>
      <c r="Q55" s="40"/>
      <c r="R55" s="40"/>
      <c r="S55" s="40"/>
      <c r="T55" s="30"/>
      <c r="U55" s="40"/>
      <c r="V55" s="40"/>
      <c r="W55" s="40"/>
      <c r="X55" s="40"/>
      <c r="Y55" s="30"/>
      <c r="Z55" s="40"/>
      <c r="AA55" s="40"/>
      <c r="AB55" s="40"/>
      <c r="AC55" s="40"/>
    </row>
    <row r="56" s="21" customFormat="1" ht="11.25" customHeight="1" spans="2:29">
      <c r="B56" s="28"/>
      <c r="C56" s="37"/>
      <c r="D56" s="30"/>
      <c r="E56" s="37"/>
      <c r="F56" s="37"/>
      <c r="G56" s="37"/>
      <c r="H56" s="37"/>
      <c r="I56" s="37"/>
      <c r="J56" s="37"/>
      <c r="K56" s="37"/>
      <c r="L56" s="37"/>
      <c r="M56" s="30"/>
      <c r="N56" s="30"/>
      <c r="O56" s="30"/>
      <c r="P56" s="30"/>
      <c r="Q56" s="30"/>
      <c r="R56" s="30"/>
      <c r="S56" s="30"/>
      <c r="T56" s="30"/>
      <c r="U56" s="30"/>
      <c r="V56" s="30"/>
      <c r="W56" s="30"/>
      <c r="X56" s="30"/>
      <c r="Y56" s="30"/>
      <c r="Z56" s="30"/>
      <c r="AA56" s="30"/>
      <c r="AB56" s="30"/>
      <c r="AC56" s="30"/>
    </row>
    <row r="57" s="21" customFormat="1" ht="11.25" customHeight="1" spans="2:29">
      <c r="B57" s="28"/>
      <c r="C57" s="37" t="s">
        <v>2060</v>
      </c>
      <c r="D57" s="30" t="s">
        <v>2061</v>
      </c>
      <c r="E57" s="37"/>
      <c r="F57" s="37"/>
      <c r="G57" s="37"/>
      <c r="H57" s="37"/>
      <c r="I57" s="37"/>
      <c r="J57" s="37"/>
      <c r="K57" s="37"/>
      <c r="L57" s="37" t="s">
        <v>2034</v>
      </c>
      <c r="M57" s="40"/>
      <c r="N57" s="40"/>
      <c r="O57" s="40"/>
      <c r="P57" s="40"/>
      <c r="Q57" s="40"/>
      <c r="R57" s="40"/>
      <c r="S57" s="40"/>
      <c r="T57" s="30"/>
      <c r="U57" s="40"/>
      <c r="V57" s="40"/>
      <c r="W57" s="40"/>
      <c r="X57" s="40"/>
      <c r="Y57" s="30"/>
      <c r="Z57" s="40"/>
      <c r="AA57" s="40"/>
      <c r="AB57" s="40"/>
      <c r="AC57" s="40"/>
    </row>
    <row r="58" s="21" customFormat="1" ht="11.25" customHeight="1" spans="2:29">
      <c r="B58" s="28"/>
      <c r="C58" s="37"/>
      <c r="D58" s="30"/>
      <c r="E58" s="37"/>
      <c r="F58" s="37"/>
      <c r="G58" s="37"/>
      <c r="H58" s="37"/>
      <c r="I58" s="37"/>
      <c r="J58" s="37"/>
      <c r="K58" s="37"/>
      <c r="L58" s="37"/>
      <c r="M58" s="30"/>
      <c r="N58" s="30"/>
      <c r="O58" s="30"/>
      <c r="P58" s="30"/>
      <c r="Q58" s="30"/>
      <c r="R58" s="30"/>
      <c r="S58" s="30"/>
      <c r="T58" s="30"/>
      <c r="U58" s="30"/>
      <c r="V58" s="30"/>
      <c r="W58" s="30"/>
      <c r="X58" s="30"/>
      <c r="Y58" s="30"/>
      <c r="Z58" s="30"/>
      <c r="AA58" s="30"/>
      <c r="AB58" s="30"/>
      <c r="AC58" s="30"/>
    </row>
    <row r="59" s="21" customFormat="1" ht="11.25" customHeight="1" spans="2:29">
      <c r="B59" s="28"/>
      <c r="C59" s="37" t="s">
        <v>2062</v>
      </c>
      <c r="D59" s="30" t="s">
        <v>2063</v>
      </c>
      <c r="E59" s="37"/>
      <c r="F59" s="37"/>
      <c r="G59" s="37"/>
      <c r="H59" s="37"/>
      <c r="I59" s="37"/>
      <c r="J59" s="37"/>
      <c r="K59" s="37"/>
      <c r="L59" s="37" t="s">
        <v>2034</v>
      </c>
      <c r="M59" s="40"/>
      <c r="N59" s="40"/>
      <c r="O59" s="40"/>
      <c r="P59" s="40"/>
      <c r="Q59" s="40"/>
      <c r="R59" s="40"/>
      <c r="S59" s="40"/>
      <c r="T59" s="30"/>
      <c r="U59" s="40"/>
      <c r="V59" s="40"/>
      <c r="W59" s="40"/>
      <c r="X59" s="40"/>
      <c r="Y59" s="30"/>
      <c r="Z59" s="40"/>
      <c r="AA59" s="40"/>
      <c r="AB59" s="40"/>
      <c r="AC59" s="40"/>
    </row>
    <row r="60" s="21" customFormat="1" ht="11.25" customHeight="1" spans="2:29">
      <c r="B60" s="28"/>
      <c r="C60" s="37"/>
      <c r="D60" s="30"/>
      <c r="E60" s="37"/>
      <c r="F60" s="37"/>
      <c r="G60" s="37"/>
      <c r="H60" s="37"/>
      <c r="I60" s="37"/>
      <c r="J60" s="37"/>
      <c r="K60" s="37"/>
      <c r="L60" s="37"/>
      <c r="M60" s="30"/>
      <c r="N60" s="30"/>
      <c r="O60" s="30"/>
      <c r="P60" s="30"/>
      <c r="Q60" s="30"/>
      <c r="R60" s="30"/>
      <c r="S60" s="30"/>
      <c r="T60" s="30"/>
      <c r="U60" s="30"/>
      <c r="V60" s="30"/>
      <c r="W60" s="30"/>
      <c r="X60" s="30"/>
      <c r="Y60" s="30"/>
      <c r="Z60" s="30"/>
      <c r="AA60" s="30"/>
      <c r="AB60" s="30"/>
      <c r="AC60" s="30"/>
    </row>
    <row r="61" s="21" customFormat="1" ht="11.25" customHeight="1" spans="2:29">
      <c r="B61" s="28"/>
      <c r="C61" s="37" t="s">
        <v>2064</v>
      </c>
      <c r="D61" s="30" t="s">
        <v>2050</v>
      </c>
      <c r="E61" s="37"/>
      <c r="F61" s="37"/>
      <c r="G61" s="37"/>
      <c r="H61" s="37"/>
      <c r="I61" s="37"/>
      <c r="J61" s="37"/>
      <c r="K61" s="37"/>
      <c r="L61" s="37" t="s">
        <v>2034</v>
      </c>
      <c r="M61" s="40"/>
      <c r="N61" s="40"/>
      <c r="O61" s="40"/>
      <c r="P61" s="40"/>
      <c r="Q61" s="40"/>
      <c r="R61" s="40"/>
      <c r="S61" s="40"/>
      <c r="T61" s="30"/>
      <c r="U61" s="40"/>
      <c r="V61" s="40"/>
      <c r="W61" s="40"/>
      <c r="X61" s="40"/>
      <c r="Y61" s="30"/>
      <c r="Z61" s="40"/>
      <c r="AA61" s="40"/>
      <c r="AB61" s="40"/>
      <c r="AC61" s="40"/>
    </row>
    <row r="62" s="21" customFormat="1" ht="11.25" customHeight="1" spans="2:29">
      <c r="B62" s="28"/>
      <c r="C62" s="37"/>
      <c r="D62" s="30"/>
      <c r="E62" s="37"/>
      <c r="F62" s="37"/>
      <c r="G62" s="37"/>
      <c r="H62" s="37"/>
      <c r="I62" s="37"/>
      <c r="J62" s="37"/>
      <c r="K62" s="37"/>
      <c r="L62" s="37"/>
      <c r="M62" s="30"/>
      <c r="N62" s="30"/>
      <c r="O62" s="30"/>
      <c r="P62" s="30"/>
      <c r="Q62" s="30"/>
      <c r="R62" s="30"/>
      <c r="S62" s="30"/>
      <c r="T62" s="30"/>
      <c r="U62" s="30"/>
      <c r="V62" s="30"/>
      <c r="W62" s="30"/>
      <c r="X62" s="30"/>
      <c r="Y62" s="30"/>
      <c r="Z62" s="30"/>
      <c r="AA62" s="30"/>
      <c r="AB62" s="30"/>
      <c r="AC62" s="30"/>
    </row>
    <row r="63" s="21" customFormat="1" ht="11.25" customHeight="1" spans="2:29">
      <c r="B63" s="28"/>
      <c r="D63" s="28"/>
    </row>
    <row r="64" s="21" customFormat="1" ht="11.25" customHeight="1" spans="2:29">
      <c r="B64" s="28"/>
      <c r="D64" s="28"/>
      <c r="L64" s="28"/>
      <c r="M64" s="28"/>
      <c r="N64" s="28"/>
      <c r="O64" s="28"/>
      <c r="P64" s="28"/>
      <c r="Q64" s="28"/>
      <c r="R64" s="28"/>
      <c r="S64" s="28"/>
      <c r="T64" s="28"/>
      <c r="U64" s="28"/>
      <c r="V64" s="28"/>
    </row>
    <row r="65" s="21" customFormat="1" ht="11.25" customHeight="1" spans="1:34">
      <c r="B65" s="28"/>
      <c r="D65" s="28"/>
      <c r="L65" s="28"/>
      <c r="M65" s="28"/>
      <c r="N65" s="28"/>
      <c r="O65" s="28"/>
      <c r="P65" s="28"/>
      <c r="Q65" s="28"/>
      <c r="R65" s="28"/>
      <c r="S65" s="28"/>
      <c r="T65" s="28"/>
      <c r="U65" s="28"/>
      <c r="V65" s="28"/>
    </row>
    <row r="66" s="21" customFormat="1" ht="11.25" customHeight="1" spans="1:34">
      <c r="B66" s="28"/>
      <c r="D66" s="28"/>
      <c r="L66" s="28"/>
      <c r="M66" s="28"/>
      <c r="N66" s="28"/>
      <c r="O66" s="28"/>
      <c r="P66" s="28"/>
      <c r="Q66" s="28"/>
      <c r="R66" s="28"/>
      <c r="S66" s="28"/>
      <c r="T66" s="28"/>
      <c r="U66" s="28"/>
      <c r="V66" s="28"/>
    </row>
    <row r="67" s="21" customFormat="1" ht="11.25" customHeight="1" spans="1:34">
      <c r="B67" s="28"/>
      <c r="D67" s="28"/>
      <c r="L67" s="28"/>
      <c r="M67" s="28"/>
      <c r="N67" s="28"/>
      <c r="O67" s="28"/>
      <c r="P67" s="28"/>
      <c r="Q67" s="28"/>
      <c r="R67" s="28"/>
      <c r="S67" s="28"/>
      <c r="T67" s="28"/>
      <c r="U67" s="28"/>
      <c r="V67" s="28"/>
    </row>
    <row r="68" s="21" customFormat="1" ht="11.25" customHeight="1" spans="1:34">
      <c r="B68" s="28"/>
      <c r="D68" s="28"/>
      <c r="L68" s="28"/>
      <c r="M68" s="28"/>
      <c r="N68" s="28"/>
      <c r="O68" s="28"/>
      <c r="P68" s="28"/>
      <c r="Q68" s="28"/>
      <c r="R68" s="28"/>
      <c r="S68" s="28"/>
      <c r="T68" s="28"/>
      <c r="U68" s="28"/>
      <c r="V68" s="28"/>
    </row>
    <row r="69" s="21" customFormat="1" ht="11.25" customHeight="1" spans="1:34">
      <c r="B69" s="28"/>
      <c r="D69" s="28"/>
      <c r="L69" s="28"/>
      <c r="M69" s="28"/>
      <c r="N69" s="28"/>
      <c r="O69" s="28"/>
      <c r="P69" s="28"/>
      <c r="Q69" s="28"/>
      <c r="R69" s="28"/>
      <c r="S69" s="28"/>
      <c r="T69" s="28"/>
      <c r="U69" s="28"/>
      <c r="V69" s="28"/>
    </row>
    <row r="70" s="21" customFormat="1" ht="11.25" customHeight="1" spans="1:34">
      <c r="B70" s="28"/>
      <c r="D70" s="28"/>
      <c r="L70" s="28"/>
      <c r="M70" s="28"/>
      <c r="N70" s="28"/>
      <c r="O70" s="28"/>
      <c r="P70" s="28"/>
      <c r="Q70" s="28"/>
      <c r="R70" s="28"/>
      <c r="S70" s="28"/>
      <c r="T70" s="28"/>
      <c r="U70" s="28"/>
      <c r="V70" s="28"/>
    </row>
    <row r="71" s="21" customFormat="1" ht="11.25" customHeight="1" spans="1:34">
      <c r="B71" s="28"/>
      <c r="D71" s="28"/>
      <c r="L71" s="28"/>
      <c r="M71" s="28"/>
      <c r="N71" s="28"/>
      <c r="O71" s="28"/>
      <c r="P71" s="28"/>
      <c r="Q71" s="28"/>
      <c r="R71" s="28"/>
      <c r="S71" s="28"/>
      <c r="T71" s="28"/>
      <c r="U71" s="28"/>
      <c r="V71" s="28"/>
    </row>
    <row r="72" s="21" customFormat="1" ht="11.25" customHeight="1" spans="1:34">
      <c r="B72" s="28"/>
      <c r="D72" s="28"/>
      <c r="L72" s="28"/>
      <c r="M72" s="28"/>
      <c r="N72" s="28"/>
      <c r="O72" s="28"/>
      <c r="P72" s="28"/>
      <c r="Q72" s="28"/>
      <c r="R72" s="28"/>
      <c r="S72" s="28"/>
      <c r="T72" s="28"/>
      <c r="U72" s="28"/>
      <c r="V72" s="28"/>
    </row>
    <row r="73" s="21" customFormat="1" ht="6.75" customHeight="1" spans="1:34">
      <c r="B73" s="28"/>
      <c r="L73" s="28"/>
      <c r="M73" s="28"/>
      <c r="N73" s="28"/>
      <c r="O73" s="28"/>
      <c r="P73" s="28"/>
      <c r="Q73" s="28"/>
      <c r="R73" s="28"/>
      <c r="S73" s="28"/>
      <c r="T73" s="28"/>
      <c r="U73" s="28"/>
      <c r="V73" s="28"/>
    </row>
    <row r="74" ht="15" customHeight="1" spans="1:34">
      <c r="A74" s="27"/>
      <c r="B74" s="55"/>
      <c r="C74" s="56"/>
      <c r="D74" s="57"/>
      <c r="E74" s="57"/>
      <c r="F74" s="57"/>
      <c r="G74" s="57"/>
      <c r="H74" s="57"/>
      <c r="I74" s="57"/>
      <c r="J74" s="57"/>
      <c r="K74" s="57"/>
      <c r="L74" s="57"/>
      <c r="M74" s="57"/>
      <c r="N74" s="57"/>
      <c r="O74" s="57"/>
      <c r="P74" s="57"/>
      <c r="Q74" s="57"/>
      <c r="R74" s="57"/>
      <c r="S74" s="57"/>
      <c r="T74" s="57"/>
      <c r="U74" s="57"/>
      <c r="V74" s="57"/>
      <c r="W74" s="55"/>
      <c r="X74" s="55"/>
      <c r="Y74" s="55"/>
      <c r="Z74" s="55"/>
      <c r="AA74" s="55"/>
      <c r="AB74" s="58"/>
      <c r="AC74" s="58"/>
      <c r="AD74" s="58"/>
      <c r="AE74" s="58"/>
      <c r="AF74" s="58"/>
      <c r="AG74" s="58"/>
      <c r="AH74" s="27"/>
    </row>
    <row r="75" ht="15" customHeight="1" spans="1:34">
      <c r="A75" s="27"/>
      <c r="B75" s="55"/>
      <c r="C75" s="56"/>
      <c r="D75" s="57"/>
      <c r="E75" s="57"/>
      <c r="F75" s="57"/>
      <c r="G75" s="57"/>
      <c r="H75" s="57"/>
      <c r="I75" s="57"/>
      <c r="J75" s="57"/>
      <c r="K75" s="57"/>
      <c r="L75" s="57"/>
      <c r="M75" s="57"/>
      <c r="N75" s="57"/>
      <c r="O75" s="57"/>
      <c r="P75" s="57"/>
      <c r="Q75" s="57"/>
      <c r="R75" s="57"/>
      <c r="S75" s="57"/>
      <c r="T75" s="57"/>
      <c r="U75" s="57"/>
      <c r="V75" s="57"/>
      <c r="W75" s="55"/>
      <c r="X75" s="55"/>
      <c r="Y75" s="55"/>
      <c r="Z75" s="55"/>
      <c r="AA75" s="55"/>
      <c r="AB75" s="58"/>
      <c r="AC75" s="58"/>
      <c r="AD75" s="58"/>
      <c r="AE75" s="58"/>
      <c r="AF75" s="58"/>
      <c r="AG75" s="58"/>
      <c r="AH75" s="27"/>
    </row>
    <row r="76" ht="14.25" customHeight="1" spans="1:34">
      <c r="A76" s="59">
        <v>37</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8"/>
      <c r="AF76" s="58"/>
      <c r="AG76" s="58"/>
      <c r="AH76" s="27"/>
    </row>
    <row r="77" ht="20.25" hidden="1" customHeight="1" spans="1:34">
      <c r="A77" s="60"/>
      <c r="B77" s="61"/>
      <c r="C77" s="27"/>
      <c r="D77" s="27"/>
      <c r="E77" s="27"/>
      <c r="F77" s="27"/>
      <c r="G77" s="27"/>
      <c r="H77" s="27"/>
      <c r="I77" s="27"/>
      <c r="J77" s="27"/>
      <c r="K77" s="27"/>
      <c r="L77" s="27"/>
      <c r="M77" s="27"/>
      <c r="N77" s="27"/>
      <c r="O77" s="27"/>
      <c r="P77" s="27"/>
      <c r="Q77" s="27"/>
      <c r="R77" s="27"/>
      <c r="S77" s="27"/>
      <c r="T77" s="27"/>
      <c r="U77" s="62"/>
      <c r="V77" s="62"/>
      <c r="W77" s="62"/>
      <c r="X77" s="58"/>
      <c r="Y77" s="58"/>
      <c r="Z77" s="58"/>
      <c r="AA77" s="58"/>
      <c r="AB77" s="58"/>
      <c r="AC77" s="58"/>
      <c r="AD77" s="58"/>
      <c r="AE77" s="58"/>
      <c r="AF77" s="58"/>
      <c r="AG77" s="63"/>
      <c r="AH77" s="27"/>
    </row>
    <row r="78" customHeight="1" spans="1:34">
      <c r="O78" s="27"/>
      <c r="P78" s="27"/>
      <c r="AF78" s="27"/>
      <c r="AG78" s="27"/>
      <c r="AH78" s="27"/>
    </row>
    <row r="79" customHeight="1" spans="1:34">
      <c r="O79" s="27"/>
      <c r="P79" s="27"/>
      <c r="AF79" s="27"/>
      <c r="AG79" s="27"/>
      <c r="AH79" s="27"/>
    </row>
    <row r="80" customHeight="1" spans="1:34">
      <c r="C80" s="27"/>
      <c r="D80" s="27"/>
      <c r="E80" s="27"/>
      <c r="F80" s="27"/>
      <c r="G80" s="27"/>
      <c r="H80" s="27"/>
      <c r="I80" s="27"/>
      <c r="J80" s="27"/>
      <c r="K80" s="27"/>
      <c r="L80" s="27"/>
      <c r="M80" s="27"/>
      <c r="N80" s="27"/>
      <c r="O80" s="27"/>
      <c r="P80" s="27"/>
      <c r="Q80" s="27"/>
      <c r="R80" s="27"/>
      <c r="S80" s="27"/>
      <c r="T80" s="27"/>
      <c r="U80" s="27"/>
      <c r="AF80" s="27"/>
      <c r="AG80" s="27"/>
      <c r="AH80" s="27"/>
    </row>
    <row r="81" customHeight="1" spans="32:34">
      <c r="AF81" s="27"/>
      <c r="AG81" s="27"/>
      <c r="AH81" s="27"/>
    </row>
    <row r="82" customHeight="1" spans="32:34">
      <c r="AF82" s="27"/>
      <c r="AG82" s="27"/>
      <c r="AH82" s="27"/>
    </row>
    <row r="83" customHeight="1" spans="32:34">
      <c r="AF83" s="27"/>
      <c r="AG83" s="27"/>
      <c r="AH83" s="27"/>
    </row>
    <row r="84" customHeight="1" spans="32:34">
      <c r="AF84" s="27"/>
      <c r="AG84" s="27"/>
      <c r="AH84" s="27"/>
    </row>
    <row r="85" customHeight="1" spans="32:34">
      <c r="AF85" s="27"/>
      <c r="AG85" s="27"/>
      <c r="AH85" s="27"/>
    </row>
    <row r="86" customHeight="1" spans="32:34">
      <c r="AF86" s="27"/>
      <c r="AG86" s="27"/>
      <c r="AH86" s="27"/>
    </row>
    <row r="87" customHeight="1" spans="32:34">
      <c r="AF87" s="27"/>
      <c r="AG87" s="27"/>
      <c r="AH87" s="27"/>
    </row>
    <row r="88" customHeight="1" spans="32:34">
      <c r="AF88" s="27"/>
      <c r="AG88" s="27"/>
      <c r="AH88" s="27"/>
    </row>
    <row r="89" customHeight="1" spans="32:34">
      <c r="AF89" s="27"/>
      <c r="AG89" s="27"/>
      <c r="AH89" s="27"/>
    </row>
    <row r="90" customHeight="1" spans="32:34">
      <c r="AF90" s="27"/>
      <c r="AG90" s="27"/>
      <c r="AH90" s="27"/>
    </row>
    <row r="91" customHeight="1" spans="32:34">
      <c r="AF91" s="27"/>
      <c r="AG91" s="27"/>
      <c r="AH91" s="27"/>
    </row>
    <row r="92" customHeight="1" spans="32:34">
      <c r="AF92" s="27"/>
      <c r="AG92" s="27"/>
      <c r="AH92" s="27"/>
    </row>
    <row r="93" customHeight="1" spans="32:34">
      <c r="AF93" s="27"/>
      <c r="AG93" s="27"/>
      <c r="AH93" s="27"/>
    </row>
    <row r="94" customHeight="1" spans="32:34">
      <c r="AF94" s="27"/>
      <c r="AG94" s="27"/>
      <c r="AH94" s="27"/>
    </row>
    <row r="95" customHeight="1" spans="32:34">
      <c r="AF95" s="27"/>
      <c r="AG95" s="27"/>
      <c r="AH95" s="27"/>
    </row>
    <row r="96" customHeight="1" spans="32:34">
      <c r="AF96" s="27"/>
      <c r="AG96" s="27"/>
      <c r="AH96" s="27"/>
    </row>
    <row r="97" customHeight="1" spans="32:34">
      <c r="AF97" s="27"/>
      <c r="AG97" s="27"/>
      <c r="AH97" s="27"/>
    </row>
    <row r="98" customHeight="1" spans="32:34">
      <c r="AF98" s="27"/>
      <c r="AG98" s="27"/>
      <c r="AH98" s="27"/>
    </row>
    <row r="99" customHeight="1" spans="32:34">
      <c r="AF99" s="27"/>
      <c r="AG99" s="27"/>
      <c r="AH99" s="27"/>
    </row>
    <row r="100" customHeight="1" spans="32:34">
      <c r="AF100" s="27"/>
      <c r="AG100" s="27"/>
      <c r="AH100" s="27"/>
    </row>
    <row r="101" customHeight="1" spans="32:34">
      <c r="AF101" s="27"/>
      <c r="AG101" s="27"/>
      <c r="AH101" s="27"/>
    </row>
    <row r="102" customHeight="1" spans="32:34">
      <c r="AF102" s="27"/>
      <c r="AG102" s="27"/>
      <c r="AH102" s="27"/>
    </row>
    <row r="103" customHeight="1" spans="32:34">
      <c r="AF103" s="27"/>
      <c r="AG103" s="27"/>
      <c r="AH103" s="27"/>
    </row>
    <row r="104" customHeight="1" spans="32:34">
      <c r="AF104" s="27"/>
      <c r="AG104" s="27"/>
      <c r="AH104" s="27"/>
    </row>
    <row r="105" customHeight="1" spans="32:34">
      <c r="AF105" s="27"/>
      <c r="AG105" s="27"/>
      <c r="AH105" s="27"/>
    </row>
    <row r="106" customHeight="1" spans="32:34">
      <c r="AF106" s="27"/>
      <c r="AG106" s="27"/>
      <c r="AH106" s="27"/>
    </row>
    <row r="107" customHeight="1" spans="32:34">
      <c r="AF107" s="27"/>
      <c r="AG107" s="27"/>
      <c r="AH107" s="27"/>
    </row>
    <row r="108" customHeight="1" spans="32:34">
      <c r="AF108" s="27"/>
      <c r="AG108" s="27"/>
      <c r="AH108" s="27"/>
    </row>
    <row r="109" customHeight="1" spans="32:34">
      <c r="AF109" s="27"/>
      <c r="AG109" s="27"/>
      <c r="AH109" s="27"/>
    </row>
    <row r="110" customHeight="1" spans="32:34">
      <c r="AF110" s="27"/>
      <c r="AG110" s="27"/>
      <c r="AH110" s="27"/>
    </row>
    <row r="111" customHeight="1" spans="32:34">
      <c r="AF111" s="27"/>
      <c r="AG111" s="27"/>
      <c r="AH111" s="27"/>
    </row>
    <row r="112" customHeight="1" spans="32:34">
      <c r="AF112" s="27"/>
      <c r="AG112" s="27"/>
      <c r="AH112" s="27"/>
    </row>
    <row r="113" customHeight="1" spans="32:34">
      <c r="AF113" s="27"/>
      <c r="AG113" s="27"/>
      <c r="AH113" s="27"/>
    </row>
    <row r="114" customHeight="1" spans="32:34">
      <c r="AF114" s="27"/>
      <c r="AG114" s="27"/>
      <c r="AH114" s="27"/>
    </row>
    <row r="115" customHeight="1" spans="32:34">
      <c r="AF115" s="27"/>
      <c r="AG115" s="27"/>
      <c r="AH115" s="27"/>
    </row>
    <row r="116" customHeight="1" spans="32:34">
      <c r="AF116" s="27"/>
      <c r="AG116" s="27"/>
      <c r="AH116" s="27"/>
    </row>
    <row r="117" customHeight="1" spans="32:34">
      <c r="AF117" s="27"/>
      <c r="AG117" s="27"/>
      <c r="AH117" s="27"/>
    </row>
    <row r="118" customHeight="1" spans="32:34">
      <c r="AF118" s="27"/>
      <c r="AG118" s="27"/>
      <c r="AH118" s="27"/>
    </row>
    <row r="119" customHeight="1" spans="32:34">
      <c r="AF119" s="27"/>
      <c r="AG119" s="27"/>
      <c r="AH119" s="27"/>
    </row>
    <row r="120" customHeight="1" spans="32:34">
      <c r="AF120" s="27"/>
      <c r="AG120" s="27"/>
      <c r="AH120" s="27"/>
    </row>
    <row r="121" customHeight="1" spans="32:34">
      <c r="AF121" s="27"/>
      <c r="AG121" s="27"/>
      <c r="AH121" s="27"/>
    </row>
    <row r="122" customHeight="1" spans="32:34">
      <c r="AF122" s="27"/>
      <c r="AG122" s="27"/>
      <c r="AH122" s="27"/>
    </row>
    <row r="123" customHeight="1" spans="32:34">
      <c r="AF123" s="27"/>
      <c r="AG123" s="27"/>
      <c r="AH123" s="27"/>
    </row>
    <row r="124" customHeight="1" spans="32:34">
      <c r="AF124" s="27"/>
      <c r="AG124" s="27"/>
      <c r="AH124" s="27"/>
    </row>
    <row r="125" customHeight="1" spans="32:34">
      <c r="AF125" s="27"/>
      <c r="AG125" s="27"/>
      <c r="AH125" s="27"/>
    </row>
    <row r="126" customHeight="1" spans="32:34">
      <c r="AF126" s="27"/>
      <c r="AG126" s="27"/>
      <c r="AH126" s="27"/>
    </row>
    <row r="127" customHeight="1" spans="32:34">
      <c r="AF127" s="27"/>
      <c r="AG127" s="27"/>
      <c r="AH127" s="27"/>
    </row>
    <row r="128" customHeight="1" spans="32:34">
      <c r="AF128" s="27"/>
      <c r="AG128" s="27"/>
      <c r="AH128" s="27"/>
    </row>
    <row r="129" customHeight="1" spans="32:34">
      <c r="AF129" s="27"/>
      <c r="AG129" s="27"/>
      <c r="AH129" s="27"/>
    </row>
    <row r="130" customHeight="1" spans="32:34">
      <c r="AF130" s="27"/>
      <c r="AG130" s="27"/>
      <c r="AH130" s="27"/>
    </row>
    <row r="131" customHeight="1" spans="32:34">
      <c r="AF131" s="27"/>
      <c r="AG131" s="27"/>
      <c r="AH131" s="27"/>
    </row>
    <row r="132" customHeight="1" spans="32:34">
      <c r="AF132" s="27"/>
      <c r="AG132" s="27"/>
      <c r="AH132" s="27"/>
    </row>
    <row r="133" customHeight="1" spans="32:34">
      <c r="AF133" s="27"/>
      <c r="AG133" s="27"/>
      <c r="AH133" s="27"/>
    </row>
    <row r="134" customHeight="1" spans="32:34">
      <c r="AF134" s="27"/>
      <c r="AG134" s="27"/>
      <c r="AH134" s="27"/>
    </row>
    <row r="135" customHeight="1" spans="32:34">
      <c r="AF135" s="27"/>
      <c r="AG135" s="27"/>
      <c r="AH135" s="27"/>
    </row>
    <row r="136" customHeight="1" spans="32:34">
      <c r="AF136" s="27"/>
      <c r="AG136" s="27"/>
      <c r="AH136" s="27"/>
    </row>
    <row r="137" customHeight="1" spans="32:34">
      <c r="AF137" s="27"/>
      <c r="AG137" s="27"/>
      <c r="AH137" s="27"/>
    </row>
    <row r="138" customHeight="1" spans="32:34">
      <c r="AF138" s="27"/>
      <c r="AG138" s="27"/>
      <c r="AH138" s="27"/>
    </row>
    <row r="139" customHeight="1" spans="32:34">
      <c r="AF139" s="27"/>
      <c r="AG139" s="27"/>
      <c r="AH139" s="27"/>
    </row>
    <row r="140" customHeight="1" spans="32:34">
      <c r="AF140" s="27"/>
      <c r="AG140" s="27"/>
      <c r="AH140" s="27"/>
    </row>
    <row r="141" customHeight="1" spans="32:34">
      <c r="AF141" s="27"/>
      <c r="AG141" s="27"/>
      <c r="AH141" s="27"/>
    </row>
    <row r="142" customHeight="1" spans="32:34">
      <c r="AF142" s="27"/>
      <c r="AG142" s="27"/>
      <c r="AH142" s="27"/>
    </row>
    <row r="143" customHeight="1" spans="32:34">
      <c r="AF143" s="27"/>
      <c r="AG143" s="27"/>
      <c r="AH143" s="27"/>
    </row>
    <row r="144" customHeight="1" spans="32:34">
      <c r="AF144" s="27"/>
      <c r="AG144" s="27"/>
      <c r="AH144" s="27"/>
    </row>
    <row r="145" customHeight="1" spans="32:34">
      <c r="AF145" s="27"/>
      <c r="AG145" s="27"/>
      <c r="AH145" s="27"/>
    </row>
    <row r="146" customHeight="1" spans="32:34">
      <c r="AF146" s="27"/>
      <c r="AG146" s="27"/>
      <c r="AH146" s="27"/>
    </row>
    <row r="147" customHeight="1" spans="32:34">
      <c r="AF147" s="27"/>
      <c r="AG147" s="27"/>
      <c r="AH147" s="27"/>
    </row>
    <row r="148" customHeight="1" spans="32:34">
      <c r="AF148" s="27"/>
      <c r="AG148" s="27"/>
      <c r="AH148" s="27"/>
    </row>
    <row r="149" customHeight="1" spans="32:34">
      <c r="AF149" s="27"/>
      <c r="AG149" s="27"/>
      <c r="AH149" s="27"/>
    </row>
    <row r="150" customHeight="1" spans="32:34">
      <c r="AF150" s="27"/>
      <c r="AG150" s="27"/>
      <c r="AH150" s="27"/>
    </row>
    <row r="151" customHeight="1" spans="32:34">
      <c r="AF151" s="27"/>
      <c r="AG151" s="27"/>
      <c r="AH151" s="27"/>
    </row>
    <row r="152" customHeight="1" spans="32:34">
      <c r="AF152" s="27"/>
      <c r="AG152" s="27"/>
      <c r="AH152" s="27"/>
    </row>
    <row r="153" customHeight="1" spans="32:34">
      <c r="AF153" s="27"/>
      <c r="AG153" s="27"/>
      <c r="AH153" s="27"/>
    </row>
    <row r="154" customHeight="1" spans="32:34">
      <c r="AF154" s="27"/>
      <c r="AG154" s="27"/>
      <c r="AH154" s="27"/>
    </row>
    <row r="155" customHeight="1" spans="32:34">
      <c r="AF155" s="27"/>
      <c r="AG155" s="27"/>
      <c r="AH155" s="27"/>
    </row>
    <row r="156" customHeight="1" spans="32:34">
      <c r="AF156" s="27"/>
      <c r="AG156" s="27"/>
      <c r="AH156" s="27"/>
    </row>
    <row r="157" customHeight="1" spans="32:34">
      <c r="AF157" s="27"/>
      <c r="AG157" s="27"/>
      <c r="AH157" s="27"/>
    </row>
    <row r="158" customHeight="1" spans="32:34">
      <c r="AF158" s="27"/>
      <c r="AG158" s="27"/>
      <c r="AH158" s="27"/>
    </row>
    <row r="159" customHeight="1" spans="32:34">
      <c r="AF159" s="27"/>
      <c r="AG159" s="27"/>
      <c r="AH159" s="27"/>
    </row>
    <row r="160" customHeight="1" spans="32:34">
      <c r="AF160" s="27"/>
      <c r="AG160" s="27"/>
      <c r="AH160" s="27"/>
    </row>
    <row r="161" customHeight="1" spans="32:34">
      <c r="AF161" s="27"/>
      <c r="AG161" s="27"/>
      <c r="AH161" s="27"/>
    </row>
    <row r="162" customHeight="1" spans="32:34">
      <c r="AF162" s="27"/>
      <c r="AG162" s="27"/>
      <c r="AH162" s="27"/>
    </row>
    <row r="163" customHeight="1" spans="32:34">
      <c r="AF163" s="27"/>
      <c r="AG163" s="27"/>
      <c r="AH163" s="27"/>
    </row>
    <row r="164" customHeight="1" spans="32:34">
      <c r="AF164" s="27"/>
      <c r="AG164" s="27"/>
      <c r="AH164" s="27"/>
    </row>
    <row r="165" customHeight="1" spans="32:34">
      <c r="AF165" s="27"/>
      <c r="AG165" s="27"/>
      <c r="AH165" s="27"/>
    </row>
    <row r="166" customHeight="1" spans="32:34">
      <c r="AF166" s="27"/>
      <c r="AG166" s="27"/>
      <c r="AH166" s="27"/>
    </row>
    <row r="167" customHeight="1" spans="32:34">
      <c r="AF167" s="27"/>
      <c r="AG167" s="27"/>
      <c r="AH167" s="27"/>
    </row>
    <row r="168" customHeight="1" spans="32:34">
      <c r="AF168" s="27"/>
      <c r="AG168" s="27"/>
      <c r="AH168" s="27"/>
    </row>
    <row r="169" customHeight="1" spans="32:34">
      <c r="AF169" s="27"/>
      <c r="AG169" s="27"/>
      <c r="AH169" s="27"/>
    </row>
    <row r="170" customHeight="1" spans="32:34">
      <c r="AF170" s="27"/>
      <c r="AG170" s="27"/>
      <c r="AH170" s="27"/>
    </row>
    <row r="171" customHeight="1" spans="32:34">
      <c r="AF171" s="27"/>
      <c r="AG171" s="27"/>
      <c r="AH171" s="27"/>
    </row>
    <row r="172" customHeight="1" spans="32:34">
      <c r="AF172" s="27"/>
      <c r="AG172" s="27"/>
      <c r="AH172" s="27"/>
    </row>
    <row r="173" customHeight="1" spans="32:34">
      <c r="AF173" s="27"/>
      <c r="AG173" s="27"/>
      <c r="AH173" s="27"/>
    </row>
    <row r="174" customHeight="1" spans="32:34">
      <c r="AF174" s="27"/>
      <c r="AG174" s="27"/>
      <c r="AH174" s="27"/>
    </row>
    <row r="175" customHeight="1" spans="32:34">
      <c r="AF175" s="27"/>
      <c r="AG175" s="27"/>
      <c r="AH175" s="27"/>
    </row>
    <row r="176" customHeight="1" spans="32:34">
      <c r="AF176" s="27"/>
      <c r="AG176" s="27"/>
      <c r="AH176" s="27"/>
    </row>
    <row r="177" customHeight="1" spans="32:34">
      <c r="AF177" s="27"/>
      <c r="AG177" s="27"/>
      <c r="AH177" s="27"/>
    </row>
    <row r="178" customHeight="1" spans="32:34">
      <c r="AF178" s="27"/>
      <c r="AG178" s="27"/>
      <c r="AH178" s="27"/>
    </row>
    <row r="179" customHeight="1" spans="32:34">
      <c r="AF179" s="27"/>
      <c r="AG179" s="27"/>
      <c r="AH179" s="27"/>
    </row>
    <row r="180" customHeight="1" spans="32:34">
      <c r="AF180" s="27"/>
      <c r="AG180" s="27"/>
      <c r="AH180" s="27"/>
    </row>
    <row r="181" customHeight="1" spans="32:34">
      <c r="AF181" s="27"/>
      <c r="AG181" s="27"/>
      <c r="AH181" s="27"/>
    </row>
    <row r="182" customHeight="1" spans="32:34">
      <c r="AF182" s="27"/>
      <c r="AG182" s="27"/>
      <c r="AH182" s="27"/>
    </row>
    <row r="183" customHeight="1" spans="32:34">
      <c r="AF183" s="27"/>
      <c r="AG183" s="27"/>
      <c r="AH183" s="27"/>
    </row>
    <row r="184" customHeight="1" spans="32:34">
      <c r="AF184" s="27"/>
      <c r="AG184" s="27"/>
      <c r="AH184" s="27"/>
    </row>
    <row r="185" customHeight="1" spans="32:34">
      <c r="AF185" s="27"/>
      <c r="AG185" s="27"/>
      <c r="AH185" s="27"/>
    </row>
    <row r="186" customHeight="1" spans="32:34">
      <c r="AF186" s="27"/>
      <c r="AG186" s="27"/>
      <c r="AH186" s="27"/>
    </row>
    <row r="187" customHeight="1" spans="32:34">
      <c r="AF187" s="27"/>
      <c r="AG187" s="27"/>
      <c r="AH187" s="27"/>
    </row>
    <row r="188" customHeight="1" spans="32:34">
      <c r="AF188" s="27"/>
      <c r="AG188" s="27"/>
      <c r="AH188" s="27"/>
    </row>
    <row r="189" customHeight="1" spans="32:34">
      <c r="AF189" s="27"/>
      <c r="AG189" s="27"/>
      <c r="AH189" s="27"/>
    </row>
    <row r="190" customHeight="1" spans="32:34">
      <c r="AF190" s="27"/>
      <c r="AG190" s="27"/>
      <c r="AH190" s="27"/>
    </row>
    <row r="191" customHeight="1" spans="32:34">
      <c r="AF191" s="27"/>
      <c r="AG191" s="27"/>
      <c r="AH191" s="27"/>
    </row>
    <row r="192" customHeight="1" spans="32:34">
      <c r="AF192" s="27"/>
      <c r="AG192" s="27"/>
      <c r="AH192" s="27"/>
    </row>
    <row r="193" customHeight="1" spans="32:34">
      <c r="AF193" s="27"/>
      <c r="AG193" s="27"/>
      <c r="AH193" s="27"/>
    </row>
    <row r="194" customHeight="1" spans="32:34">
      <c r="AF194" s="27"/>
      <c r="AG194" s="27"/>
      <c r="AH194" s="27"/>
    </row>
    <row r="195" customHeight="1" spans="32:34">
      <c r="AF195" s="27"/>
      <c r="AG195" s="27"/>
      <c r="AH195" s="27"/>
    </row>
    <row r="196" customHeight="1" spans="32:34">
      <c r="AF196" s="27"/>
      <c r="AG196" s="27"/>
      <c r="AH196" s="27"/>
    </row>
    <row r="197" customHeight="1" spans="32:34">
      <c r="AF197" s="27"/>
      <c r="AG197" s="27"/>
      <c r="AH197" s="27"/>
    </row>
    <row r="198" customHeight="1" spans="32:34">
      <c r="AF198" s="27"/>
      <c r="AG198" s="27"/>
      <c r="AH198" s="27"/>
    </row>
    <row r="199" customHeight="1" spans="32:34">
      <c r="AF199" s="27"/>
      <c r="AG199" s="27"/>
      <c r="AH199" s="27"/>
    </row>
    <row r="200" customHeight="1" spans="32:34">
      <c r="AF200" s="27"/>
      <c r="AG200" s="27"/>
      <c r="AH200" s="27"/>
    </row>
    <row r="201" customHeight="1" spans="32:34">
      <c r="AF201" s="27"/>
      <c r="AG201" s="27"/>
      <c r="AH201" s="27"/>
    </row>
    <row r="202" customHeight="1" spans="32:34">
      <c r="AF202" s="27"/>
      <c r="AG202" s="27"/>
      <c r="AH202" s="27"/>
    </row>
    <row r="203" customHeight="1" spans="32:34">
      <c r="AF203" s="27"/>
      <c r="AG203" s="27"/>
      <c r="AH203" s="27"/>
    </row>
    <row r="204" customHeight="1" spans="32:34">
      <c r="AF204" s="27"/>
      <c r="AG204" s="27"/>
      <c r="AH204" s="27"/>
    </row>
    <row r="205" customHeight="1" spans="32:34">
      <c r="AF205" s="27"/>
      <c r="AG205" s="27"/>
      <c r="AH205" s="27"/>
    </row>
    <row r="206" customHeight="1" spans="32:34">
      <c r="AF206" s="27"/>
      <c r="AG206" s="27"/>
      <c r="AH206" s="27"/>
    </row>
    <row r="207" customHeight="1" spans="32:34">
      <c r="AF207" s="27"/>
      <c r="AG207" s="27"/>
      <c r="AH207" s="27"/>
    </row>
    <row r="208" customHeight="1" spans="32:34">
      <c r="AF208" s="27"/>
      <c r="AG208" s="27"/>
      <c r="AH208" s="27"/>
    </row>
    <row r="209" customHeight="1" spans="32:34">
      <c r="AF209" s="27"/>
      <c r="AG209" s="27"/>
      <c r="AH209" s="27"/>
    </row>
    <row r="210" customHeight="1" spans="32:34">
      <c r="AF210" s="27"/>
      <c r="AG210" s="27"/>
      <c r="AH210" s="27"/>
    </row>
    <row r="211" customHeight="1" spans="32:34">
      <c r="AF211" s="27"/>
      <c r="AG211" s="27"/>
      <c r="AH211" s="27"/>
    </row>
    <row r="212" customHeight="1" spans="32:34">
      <c r="AF212" s="27"/>
      <c r="AG212" s="27"/>
      <c r="AH212" s="27"/>
    </row>
    <row r="213" customHeight="1" spans="32:34">
      <c r="AF213" s="27"/>
      <c r="AG213" s="27"/>
      <c r="AH213" s="27"/>
    </row>
    <row r="214" customHeight="1" spans="32:34">
      <c r="AF214" s="27"/>
      <c r="AG214" s="27"/>
      <c r="AH214" s="27"/>
    </row>
    <row r="215" customHeight="1" spans="32:34">
      <c r="AF215" s="27"/>
      <c r="AG215" s="27"/>
      <c r="AH215" s="27"/>
    </row>
    <row r="216" customHeight="1" spans="32:34">
      <c r="AF216" s="27"/>
      <c r="AG216" s="27"/>
      <c r="AH216" s="27"/>
    </row>
    <row r="217" customHeight="1" spans="32:34">
      <c r="AF217" s="27"/>
      <c r="AG217" s="27"/>
      <c r="AH217" s="27"/>
    </row>
    <row r="218" customHeight="1" spans="32:34">
      <c r="AF218" s="27"/>
      <c r="AG218" s="27"/>
      <c r="AH218" s="27"/>
    </row>
    <row r="219" customHeight="1" spans="32:34">
      <c r="AF219" s="27"/>
      <c r="AG219" s="27"/>
      <c r="AH219" s="27"/>
    </row>
    <row r="220" customHeight="1" spans="32:34">
      <c r="AF220" s="27"/>
      <c r="AG220" s="27"/>
      <c r="AH220" s="27"/>
    </row>
    <row r="221" customHeight="1" spans="32:34">
      <c r="AF221" s="27"/>
      <c r="AG221" s="27"/>
      <c r="AH221" s="27"/>
    </row>
    <row r="222" customHeight="1" spans="32:34">
      <c r="AF222" s="27"/>
      <c r="AG222" s="27"/>
      <c r="AH222" s="27"/>
    </row>
    <row r="223" customHeight="1" spans="32:34">
      <c r="AF223" s="27"/>
      <c r="AG223" s="27"/>
      <c r="AH223" s="27"/>
    </row>
    <row r="224" customHeight="1" spans="32:34">
      <c r="AF224" s="27"/>
      <c r="AG224" s="27"/>
      <c r="AH224" s="27"/>
    </row>
    <row r="225" customHeight="1" spans="32:34">
      <c r="AF225" s="27"/>
      <c r="AG225" s="27"/>
      <c r="AH225" s="27"/>
    </row>
    <row r="226" customHeight="1" spans="32:34">
      <c r="AF226" s="27"/>
      <c r="AG226" s="27"/>
      <c r="AH226" s="27"/>
    </row>
    <row r="227" customHeight="1" spans="32:34">
      <c r="AF227" s="27"/>
      <c r="AG227" s="27"/>
      <c r="AH227" s="27"/>
    </row>
    <row r="228" customHeight="1" spans="32:34">
      <c r="AF228" s="27"/>
      <c r="AG228" s="27"/>
      <c r="AH228" s="27"/>
    </row>
    <row r="229" customHeight="1" spans="32:34">
      <c r="AF229" s="27"/>
      <c r="AG229" s="27"/>
      <c r="AH229" s="27"/>
    </row>
    <row r="230" customHeight="1" spans="32:34">
      <c r="AF230" s="27"/>
      <c r="AG230" s="27"/>
      <c r="AH230" s="27"/>
    </row>
    <row r="231" customHeight="1" spans="32:34">
      <c r="AF231" s="27"/>
      <c r="AG231" s="27"/>
      <c r="AH231" s="27"/>
    </row>
    <row r="232" customHeight="1" spans="32:34">
      <c r="AF232" s="27"/>
      <c r="AG232" s="27"/>
      <c r="AH232" s="27"/>
    </row>
    <row r="233" customHeight="1" spans="32:34">
      <c r="AF233" s="27"/>
      <c r="AG233" s="27"/>
      <c r="AH233" s="27"/>
    </row>
    <row r="234" customHeight="1" spans="32:34">
      <c r="AF234" s="27"/>
      <c r="AG234" s="27"/>
      <c r="AH234" s="27"/>
    </row>
    <row r="235" customHeight="1" spans="32:34">
      <c r="AF235" s="27"/>
      <c r="AG235" s="27"/>
      <c r="AH235" s="27"/>
    </row>
    <row r="236" customHeight="1" spans="32:34">
      <c r="AF236" s="27"/>
      <c r="AG236" s="27"/>
      <c r="AH236" s="27"/>
    </row>
    <row r="237" customHeight="1" spans="32:34">
      <c r="AF237" s="27"/>
      <c r="AG237" s="27"/>
      <c r="AH237" s="27"/>
    </row>
    <row r="238" customHeight="1" spans="32:34">
      <c r="AF238" s="27"/>
      <c r="AG238" s="27"/>
      <c r="AH238" s="27"/>
    </row>
    <row r="239" customHeight="1" spans="32:34">
      <c r="AF239" s="27"/>
      <c r="AG239" s="27"/>
      <c r="AH239" s="27"/>
    </row>
    <row r="240" customHeight="1" spans="32:34">
      <c r="AF240" s="27"/>
      <c r="AG240" s="27"/>
      <c r="AH240" s="27"/>
    </row>
    <row r="241" customHeight="1" spans="32:34">
      <c r="AF241" s="27"/>
      <c r="AG241" s="27"/>
      <c r="AH241" s="27"/>
    </row>
    <row r="242" customHeight="1" spans="32:34">
      <c r="AF242" s="27"/>
      <c r="AG242" s="27"/>
      <c r="AH242" s="27"/>
    </row>
    <row r="243" customHeight="1" spans="32:34">
      <c r="AF243" s="27"/>
      <c r="AG243" s="27"/>
      <c r="AH243" s="27"/>
    </row>
    <row r="244" customHeight="1" spans="32:34">
      <c r="AF244" s="27"/>
      <c r="AG244" s="27"/>
      <c r="AH244" s="27"/>
    </row>
    <row r="245" customHeight="1" spans="32:34">
      <c r="AF245" s="27"/>
      <c r="AG245" s="27"/>
      <c r="AH245" s="27"/>
    </row>
    <row r="246" customHeight="1" spans="32:34">
      <c r="AF246" s="27"/>
      <c r="AG246" s="27"/>
      <c r="AH246" s="27"/>
    </row>
    <row r="247" customHeight="1" spans="32:34">
      <c r="AF247" s="27"/>
      <c r="AG247" s="27"/>
      <c r="AH247" s="27"/>
    </row>
    <row r="248" customHeight="1" spans="32:34">
      <c r="AF248" s="27"/>
      <c r="AG248" s="27"/>
      <c r="AH248" s="27"/>
    </row>
    <row r="249" customHeight="1" spans="32:34">
      <c r="AF249" s="27"/>
      <c r="AG249" s="27"/>
      <c r="AH249" s="27"/>
    </row>
    <row r="250" customHeight="1" spans="32:34">
      <c r="AF250" s="27"/>
      <c r="AG250" s="27"/>
      <c r="AH250" s="27"/>
    </row>
    <row r="251" customHeight="1" spans="32:34">
      <c r="AF251" s="27"/>
      <c r="AG251" s="27"/>
      <c r="AH251" s="27"/>
    </row>
    <row r="252" customHeight="1" spans="32:34">
      <c r="AF252" s="27"/>
      <c r="AG252" s="27"/>
      <c r="AH252" s="27"/>
    </row>
    <row r="253" customHeight="1" spans="32:34">
      <c r="AF253" s="27"/>
      <c r="AG253" s="27"/>
      <c r="AH253" s="27"/>
    </row>
    <row r="254" customHeight="1" spans="32:34">
      <c r="AF254" s="27"/>
      <c r="AG254" s="27"/>
      <c r="AH254" s="27"/>
    </row>
    <row r="255" customHeight="1" spans="32:34">
      <c r="AF255" s="27"/>
      <c r="AG255" s="27"/>
      <c r="AH255" s="27"/>
    </row>
    <row r="256" customHeight="1" spans="32:34">
      <c r="AF256" s="27"/>
      <c r="AG256" s="27"/>
      <c r="AH256" s="27"/>
    </row>
    <row r="257" customHeight="1" spans="32:34">
      <c r="AF257" s="27"/>
      <c r="AG257" s="27"/>
      <c r="AH257" s="27"/>
    </row>
    <row r="258" customHeight="1" spans="32:34">
      <c r="AF258" s="27"/>
      <c r="AG258" s="27"/>
      <c r="AH258" s="27"/>
    </row>
    <row r="259" customHeight="1" spans="32:34">
      <c r="AF259" s="27"/>
      <c r="AG259" s="27"/>
      <c r="AH259" s="27"/>
    </row>
    <row r="260" customHeight="1" spans="32:34">
      <c r="AF260" s="27"/>
      <c r="AG260" s="27"/>
      <c r="AH260" s="27"/>
    </row>
    <row r="261" customHeight="1" spans="32:34">
      <c r="AF261" s="27"/>
      <c r="AG261" s="27"/>
      <c r="AH261" s="27"/>
    </row>
    <row r="262" customHeight="1" spans="32:34">
      <c r="AF262" s="27"/>
      <c r="AG262" s="27"/>
      <c r="AH262" s="27"/>
    </row>
    <row r="263" customHeight="1" spans="32:34">
      <c r="AF263" s="27"/>
      <c r="AG263" s="27"/>
      <c r="AH263" s="27"/>
    </row>
    <row r="264" customHeight="1" spans="32:34">
      <c r="AF264" s="27"/>
      <c r="AG264" s="27"/>
      <c r="AH264" s="27"/>
    </row>
    <row r="265" customHeight="1" spans="32:34">
      <c r="AF265" s="27"/>
      <c r="AG265" s="27"/>
      <c r="AH265" s="27"/>
    </row>
    <row r="266" customHeight="1" spans="32:34">
      <c r="AF266" s="27"/>
      <c r="AG266" s="27"/>
      <c r="AH266" s="27"/>
    </row>
    <row r="267" customHeight="1" spans="32:34">
      <c r="AF267" s="27"/>
      <c r="AG267" s="27"/>
      <c r="AH267" s="27"/>
    </row>
    <row r="268" customHeight="1" spans="32:34">
      <c r="AF268" s="27"/>
      <c r="AG268" s="27"/>
      <c r="AH268" s="27"/>
    </row>
    <row r="269" customHeight="1" spans="32:34">
      <c r="AF269" s="27"/>
      <c r="AG269" s="27"/>
      <c r="AH269" s="27"/>
    </row>
    <row r="270" customHeight="1" spans="32:34">
      <c r="AF270" s="27"/>
      <c r="AG270" s="27"/>
      <c r="AH270" s="27"/>
    </row>
    <row r="271" customHeight="1" spans="32:34">
      <c r="AF271" s="27"/>
      <c r="AG271" s="27"/>
      <c r="AH271" s="27"/>
    </row>
    <row r="272" customHeight="1" spans="32:34">
      <c r="AF272" s="27"/>
      <c r="AG272" s="27"/>
      <c r="AH272" s="27"/>
    </row>
    <row r="273" customHeight="1" spans="32:34">
      <c r="AF273" s="27"/>
      <c r="AG273" s="27"/>
      <c r="AH273" s="27"/>
    </row>
    <row r="274" customHeight="1" spans="32:34">
      <c r="AF274" s="27"/>
      <c r="AG274" s="27"/>
      <c r="AH274" s="27"/>
    </row>
    <row r="275" customHeight="1" spans="32:34">
      <c r="AF275" s="27"/>
      <c r="AG275" s="27"/>
      <c r="AH275" s="27"/>
    </row>
    <row r="276" customHeight="1" spans="32:34">
      <c r="AF276" s="27"/>
      <c r="AG276" s="27"/>
      <c r="AH276" s="27"/>
    </row>
    <row r="277" customHeight="1" spans="32:34">
      <c r="AF277" s="27"/>
      <c r="AG277" s="27"/>
      <c r="AH277" s="27"/>
    </row>
    <row r="278" customHeight="1" spans="32:34">
      <c r="AF278" s="27"/>
      <c r="AG278" s="27"/>
      <c r="AH278" s="27"/>
    </row>
    <row r="279" customHeight="1" spans="32:34">
      <c r="AF279" s="27"/>
      <c r="AG279" s="27"/>
      <c r="AH279" s="27"/>
    </row>
    <row r="280" customHeight="1" spans="32:34">
      <c r="AF280" s="27"/>
      <c r="AG280" s="27"/>
      <c r="AH280" s="27"/>
    </row>
    <row r="281" customHeight="1" spans="32:34">
      <c r="AF281" s="27"/>
      <c r="AG281" s="27"/>
      <c r="AH281" s="27"/>
    </row>
    <row r="282" customHeight="1" spans="32:34">
      <c r="AF282" s="27"/>
      <c r="AG282" s="27"/>
      <c r="AH282" s="27"/>
    </row>
    <row r="283" customHeight="1" spans="32:34">
      <c r="AF283" s="27"/>
      <c r="AG283" s="27"/>
      <c r="AH283" s="27"/>
    </row>
    <row r="284" customHeight="1" spans="32:34">
      <c r="AF284" s="27"/>
      <c r="AG284" s="27"/>
      <c r="AH284" s="27"/>
    </row>
    <row r="285" customHeight="1" spans="32:34">
      <c r="AF285" s="27"/>
      <c r="AG285" s="27"/>
      <c r="AH285" s="27"/>
    </row>
    <row r="286" customHeight="1" spans="32:34">
      <c r="AF286" s="27"/>
      <c r="AG286" s="27"/>
      <c r="AH286" s="27"/>
    </row>
    <row r="287" customHeight="1" spans="32:34">
      <c r="AF287" s="27"/>
      <c r="AG287" s="27"/>
      <c r="AH287" s="27"/>
    </row>
    <row r="288" customHeight="1" spans="32:34">
      <c r="AF288" s="27"/>
      <c r="AG288" s="27"/>
      <c r="AH288" s="27"/>
    </row>
    <row r="289" customHeight="1" spans="32:34">
      <c r="AF289" s="27"/>
      <c r="AG289" s="27"/>
      <c r="AH289" s="27"/>
    </row>
    <row r="290" customHeight="1" spans="32:34">
      <c r="AF290" s="27"/>
      <c r="AG290" s="27"/>
      <c r="AH290" s="27"/>
    </row>
    <row r="291" customHeight="1" spans="32:34">
      <c r="AF291" s="27"/>
      <c r="AG291" s="27"/>
      <c r="AH291" s="27"/>
    </row>
    <row r="292" customHeight="1" spans="32:34">
      <c r="AF292" s="27"/>
      <c r="AG292" s="27"/>
      <c r="AH292" s="27"/>
    </row>
    <row r="293" customHeight="1" spans="32:34">
      <c r="AF293" s="27"/>
      <c r="AG293" s="27"/>
      <c r="AH293" s="27"/>
    </row>
    <row r="294" customHeight="1" spans="32:34">
      <c r="AF294" s="27"/>
      <c r="AG294" s="27"/>
      <c r="AH294" s="27"/>
    </row>
    <row r="295" customHeight="1" spans="32:34">
      <c r="AF295" s="27"/>
      <c r="AG295" s="27"/>
      <c r="AH295" s="27"/>
    </row>
    <row r="296" customHeight="1" spans="32:34">
      <c r="AF296" s="27"/>
      <c r="AG296" s="27"/>
      <c r="AH296" s="27"/>
    </row>
    <row r="297" customHeight="1" spans="32:34">
      <c r="AF297" s="27"/>
      <c r="AG297" s="27"/>
      <c r="AH297" s="27"/>
    </row>
    <row r="298" customHeight="1" spans="32:34">
      <c r="AF298" s="27"/>
      <c r="AG298" s="27"/>
      <c r="AH298" s="27"/>
    </row>
    <row r="299" customHeight="1" spans="32:34">
      <c r="AF299" s="27"/>
      <c r="AG299" s="27"/>
      <c r="AH299" s="27"/>
    </row>
    <row r="300" customHeight="1" spans="32:34">
      <c r="AF300" s="27"/>
      <c r="AG300" s="27"/>
      <c r="AH300" s="27"/>
    </row>
    <row r="301" customHeight="1" spans="32:34">
      <c r="AF301" s="27"/>
      <c r="AG301" s="27"/>
      <c r="AH301" s="27"/>
    </row>
    <row r="302" customHeight="1" spans="32:34">
      <c r="AF302" s="27"/>
      <c r="AG302" s="27"/>
      <c r="AH302" s="27"/>
    </row>
    <row r="303" customHeight="1" spans="32:34">
      <c r="AF303" s="27"/>
      <c r="AG303" s="27"/>
      <c r="AH303" s="27"/>
    </row>
    <row r="304" customHeight="1" spans="32:34">
      <c r="AF304" s="27"/>
      <c r="AG304" s="27"/>
      <c r="AH304" s="27"/>
    </row>
    <row r="305" customHeight="1" spans="32:34">
      <c r="AF305" s="27"/>
      <c r="AG305" s="27"/>
      <c r="AH305" s="27"/>
    </row>
    <row r="306" customHeight="1" spans="32:34">
      <c r="AF306" s="27"/>
      <c r="AG306" s="27"/>
      <c r="AH306" s="27"/>
    </row>
    <row r="307" customHeight="1" spans="32:34">
      <c r="AF307" s="27"/>
      <c r="AG307" s="27"/>
      <c r="AH307" s="27"/>
    </row>
    <row r="308" customHeight="1" spans="32:34">
      <c r="AF308" s="27"/>
      <c r="AG308" s="27"/>
      <c r="AH308" s="27"/>
    </row>
    <row r="309" customHeight="1" spans="32:34">
      <c r="AF309" s="27"/>
      <c r="AG309" s="27"/>
      <c r="AH309" s="27"/>
    </row>
    <row r="310" customHeight="1" spans="32:34">
      <c r="AF310" s="27"/>
      <c r="AG310" s="27"/>
      <c r="AH310" s="27"/>
    </row>
    <row r="311" customHeight="1" spans="32:34">
      <c r="AF311" s="27"/>
      <c r="AG311" s="27"/>
      <c r="AH311" s="27"/>
    </row>
    <row r="312" customHeight="1" spans="32:34">
      <c r="AF312" s="27"/>
      <c r="AG312" s="27"/>
      <c r="AH312" s="27"/>
    </row>
    <row r="313" customHeight="1" spans="32:34">
      <c r="AF313" s="27"/>
      <c r="AG313" s="27"/>
      <c r="AH313" s="27"/>
    </row>
    <row r="314" customHeight="1" spans="32:34">
      <c r="AF314" s="27"/>
      <c r="AG314" s="27"/>
      <c r="AH314" s="27"/>
    </row>
    <row r="315" customHeight="1" spans="32:34">
      <c r="AF315" s="27"/>
      <c r="AG315" s="27"/>
      <c r="AH315" s="27"/>
    </row>
    <row r="316" customHeight="1" spans="32:34">
      <c r="AF316" s="27"/>
      <c r="AG316" s="27"/>
      <c r="AH316" s="27"/>
    </row>
    <row r="317" customHeight="1" spans="32:34">
      <c r="AF317" s="27"/>
      <c r="AG317" s="27"/>
      <c r="AH317" s="27"/>
    </row>
    <row r="318" customHeight="1" spans="32:34">
      <c r="AF318" s="27"/>
      <c r="AG318" s="27"/>
      <c r="AH318" s="27"/>
    </row>
    <row r="319" customHeight="1" spans="32:34">
      <c r="AF319" s="27"/>
      <c r="AG319" s="27"/>
      <c r="AH319" s="27"/>
    </row>
    <row r="320" customHeight="1" spans="32:34">
      <c r="AF320" s="27"/>
      <c r="AG320" s="27"/>
      <c r="AH320" s="27"/>
    </row>
    <row r="321" customHeight="1" spans="32:34">
      <c r="AF321" s="27"/>
      <c r="AG321" s="27"/>
      <c r="AH321" s="27"/>
    </row>
    <row r="322" customHeight="1" spans="32:34">
      <c r="AF322" s="27"/>
      <c r="AG322" s="27"/>
      <c r="AH322" s="27"/>
    </row>
    <row r="323" customHeight="1" spans="32:34">
      <c r="AF323" s="27"/>
      <c r="AG323" s="27"/>
      <c r="AH323" s="27"/>
    </row>
    <row r="324" customHeight="1" spans="32:34">
      <c r="AF324" s="27"/>
      <c r="AG324" s="27"/>
      <c r="AH324" s="27"/>
    </row>
    <row r="325" customHeight="1" spans="32:34">
      <c r="AF325" s="27"/>
      <c r="AG325" s="27"/>
      <c r="AH325" s="27"/>
    </row>
    <row r="326" customHeight="1" spans="32:34">
      <c r="AF326" s="27"/>
      <c r="AG326" s="27"/>
      <c r="AH326" s="27"/>
    </row>
    <row r="327" customHeight="1" spans="32:34">
      <c r="AF327" s="27"/>
      <c r="AG327" s="27"/>
      <c r="AH327" s="27"/>
    </row>
    <row r="328" customHeight="1" spans="32:34">
      <c r="AF328" s="27"/>
      <c r="AG328" s="27"/>
      <c r="AH328" s="27"/>
    </row>
    <row r="329" customHeight="1" spans="32:34">
      <c r="AF329" s="27"/>
      <c r="AG329" s="27"/>
      <c r="AH329" s="27"/>
    </row>
    <row r="330" customHeight="1" spans="32:34">
      <c r="AF330" s="27"/>
      <c r="AG330" s="27"/>
      <c r="AH330" s="27"/>
    </row>
    <row r="331" customHeight="1" spans="32:34">
      <c r="AF331" s="27"/>
      <c r="AG331" s="27"/>
      <c r="AH331" s="27"/>
    </row>
    <row r="332" customHeight="1" spans="32:34">
      <c r="AF332" s="27"/>
      <c r="AG332" s="27"/>
      <c r="AH332" s="27"/>
    </row>
    <row r="333" customHeight="1" spans="32:34">
      <c r="AF333" s="27"/>
      <c r="AG333" s="27"/>
      <c r="AH333" s="27"/>
    </row>
    <row r="334" customHeight="1" spans="32:34">
      <c r="AF334" s="27"/>
      <c r="AG334" s="27"/>
      <c r="AH334" s="27"/>
    </row>
    <row r="335" customHeight="1" spans="32:34">
      <c r="AF335" s="27"/>
      <c r="AG335" s="27"/>
      <c r="AH335" s="27"/>
    </row>
    <row r="336" customHeight="1" spans="32:34">
      <c r="AF336" s="27"/>
      <c r="AG336" s="27"/>
      <c r="AH336" s="27"/>
    </row>
    <row r="337" customHeight="1" spans="32:34">
      <c r="AF337" s="27"/>
      <c r="AG337" s="27"/>
      <c r="AH337" s="27"/>
    </row>
    <row r="338" customHeight="1" spans="32:34">
      <c r="AF338" s="27"/>
      <c r="AG338" s="27"/>
      <c r="AH338" s="27"/>
    </row>
    <row r="339" customHeight="1" spans="32:34">
      <c r="AF339" s="27"/>
      <c r="AG339" s="27"/>
      <c r="AH339" s="27"/>
    </row>
    <row r="340" customHeight="1" spans="32:34">
      <c r="AF340" s="27"/>
      <c r="AG340" s="27"/>
      <c r="AH340" s="27"/>
    </row>
    <row r="341" customHeight="1" spans="32:34">
      <c r="AF341" s="27"/>
      <c r="AG341" s="27"/>
      <c r="AH341" s="27"/>
    </row>
    <row r="342" customHeight="1" spans="32:34">
      <c r="AF342" s="27"/>
      <c r="AG342" s="27"/>
      <c r="AH342" s="27"/>
    </row>
    <row r="343" customHeight="1" spans="32:34">
      <c r="AF343" s="27"/>
      <c r="AG343" s="27"/>
      <c r="AH343" s="27"/>
    </row>
    <row r="344" customHeight="1" spans="32:34">
      <c r="AF344" s="27"/>
      <c r="AG344" s="27"/>
      <c r="AH344" s="27"/>
    </row>
    <row r="345" customHeight="1" spans="32:34">
      <c r="AF345" s="27"/>
      <c r="AG345" s="27"/>
      <c r="AH345" s="27"/>
    </row>
    <row r="346" customHeight="1" spans="32:34">
      <c r="AF346" s="27"/>
      <c r="AG346" s="27"/>
      <c r="AH346" s="27"/>
    </row>
    <row r="347" customHeight="1" spans="32:34">
      <c r="AF347" s="27"/>
      <c r="AG347" s="27"/>
      <c r="AH347" s="27"/>
    </row>
    <row r="348" customHeight="1" spans="32:34">
      <c r="AF348" s="27"/>
      <c r="AG348" s="27"/>
      <c r="AH348" s="27"/>
    </row>
    <row r="349" customHeight="1" spans="32:34">
      <c r="AF349" s="27"/>
      <c r="AG349" s="27"/>
      <c r="AH349" s="27"/>
    </row>
    <row r="350" customHeight="1" spans="32:34">
      <c r="AF350" s="27"/>
      <c r="AG350" s="27"/>
      <c r="AH350" s="27"/>
    </row>
    <row r="351" customHeight="1" spans="32:34">
      <c r="AF351" s="27"/>
      <c r="AG351" s="27"/>
      <c r="AH351" s="27"/>
    </row>
    <row r="352" customHeight="1" spans="32:34">
      <c r="AF352" s="27"/>
      <c r="AG352" s="27"/>
      <c r="AH352" s="27"/>
    </row>
    <row r="353" customHeight="1" spans="32:34">
      <c r="AF353" s="27"/>
      <c r="AG353" s="27"/>
      <c r="AH353" s="27"/>
    </row>
    <row r="354" customHeight="1" spans="32:34">
      <c r="AF354" s="27"/>
      <c r="AG354" s="27"/>
      <c r="AH354" s="27"/>
    </row>
    <row r="355" customHeight="1" spans="32:34">
      <c r="AF355" s="27"/>
      <c r="AG355" s="27"/>
      <c r="AH355" s="27"/>
    </row>
    <row r="356" customHeight="1" spans="32:34">
      <c r="AF356" s="27"/>
      <c r="AG356" s="27"/>
      <c r="AH356" s="27"/>
    </row>
    <row r="357" customHeight="1" spans="32:34">
      <c r="AF357" s="27"/>
      <c r="AG357" s="27"/>
      <c r="AH357" s="27"/>
    </row>
    <row r="358" customHeight="1" spans="32:34">
      <c r="AF358" s="27"/>
      <c r="AG358" s="27"/>
      <c r="AH358" s="27"/>
    </row>
    <row r="359" customHeight="1" spans="32:34">
      <c r="AF359" s="27"/>
      <c r="AG359" s="27"/>
      <c r="AH359" s="27"/>
    </row>
    <row r="360" customHeight="1" spans="32:34">
      <c r="AF360" s="27"/>
      <c r="AG360" s="27"/>
      <c r="AH360" s="27"/>
    </row>
    <row r="361" customHeight="1" spans="32:34">
      <c r="AF361" s="27"/>
      <c r="AG361" s="27"/>
      <c r="AH361" s="27"/>
    </row>
    <row r="362" customHeight="1" spans="32:34">
      <c r="AF362" s="27"/>
      <c r="AG362" s="27"/>
      <c r="AH362" s="27"/>
    </row>
    <row r="363" customHeight="1" spans="32:34">
      <c r="AF363" s="27"/>
      <c r="AG363" s="27"/>
      <c r="AH363" s="27"/>
    </row>
    <row r="364" customHeight="1" spans="32:34">
      <c r="AF364" s="27"/>
      <c r="AG364" s="27"/>
      <c r="AH364" s="27"/>
    </row>
    <row r="365" customHeight="1" spans="32:34">
      <c r="AF365" s="27"/>
      <c r="AG365" s="27"/>
      <c r="AH365" s="27"/>
    </row>
    <row r="366" customHeight="1" spans="32:34">
      <c r="AF366" s="27"/>
      <c r="AG366" s="27"/>
      <c r="AH366" s="27"/>
    </row>
    <row r="367" customHeight="1" spans="32:34">
      <c r="AF367" s="27"/>
      <c r="AG367" s="27"/>
      <c r="AH367" s="27"/>
    </row>
    <row r="368" customHeight="1" spans="32:34">
      <c r="AF368" s="27"/>
      <c r="AG368" s="27"/>
      <c r="AH368" s="27"/>
    </row>
    <row r="369" customHeight="1" spans="32:34">
      <c r="AF369" s="27"/>
      <c r="AG369" s="27"/>
      <c r="AH369" s="27"/>
    </row>
    <row r="370" customHeight="1" spans="32:34">
      <c r="AF370" s="27"/>
      <c r="AG370" s="27"/>
      <c r="AH370" s="27"/>
    </row>
    <row r="371" customHeight="1" spans="32:34">
      <c r="AF371" s="27"/>
      <c r="AG371" s="27"/>
      <c r="AH371" s="27"/>
    </row>
    <row r="372" customHeight="1" spans="32:34">
      <c r="AF372" s="27"/>
      <c r="AG372" s="27"/>
      <c r="AH372" s="27"/>
    </row>
    <row r="373" customHeight="1" spans="32:34">
      <c r="AF373" s="27"/>
      <c r="AG373" s="27"/>
      <c r="AH373" s="27"/>
    </row>
    <row r="374" customHeight="1" spans="32:34">
      <c r="AF374" s="27"/>
      <c r="AG374" s="27"/>
      <c r="AH374" s="27"/>
    </row>
    <row r="375" customHeight="1" spans="32:34">
      <c r="AF375" s="27"/>
      <c r="AG375" s="27"/>
      <c r="AH375" s="27"/>
    </row>
    <row r="376" customHeight="1" spans="32:34">
      <c r="AF376" s="27"/>
      <c r="AG376" s="27"/>
      <c r="AH376" s="27"/>
    </row>
    <row r="377" customHeight="1" spans="32:34">
      <c r="AF377" s="27"/>
      <c r="AG377" s="27"/>
      <c r="AH377" s="27"/>
    </row>
    <row r="378" customHeight="1" spans="32:34">
      <c r="AF378" s="27"/>
      <c r="AG378" s="27"/>
      <c r="AH378" s="27"/>
    </row>
    <row r="379" customHeight="1" spans="32:34">
      <c r="AF379" s="27"/>
      <c r="AG379" s="27"/>
      <c r="AH379" s="27"/>
    </row>
    <row r="380" customHeight="1" spans="32:34">
      <c r="AF380" s="27"/>
      <c r="AG380" s="27"/>
      <c r="AH380" s="27"/>
    </row>
    <row r="381" customHeight="1" spans="32:34">
      <c r="AF381" s="27"/>
      <c r="AG381" s="27"/>
      <c r="AH381" s="27"/>
    </row>
    <row r="382" customHeight="1" spans="32:34">
      <c r="AF382" s="27"/>
      <c r="AG382" s="27"/>
      <c r="AH382" s="27"/>
    </row>
    <row r="383" customHeight="1" spans="32:34">
      <c r="AF383" s="27"/>
      <c r="AG383" s="27"/>
      <c r="AH383" s="27"/>
    </row>
    <row r="384" customHeight="1" spans="32:34">
      <c r="AF384" s="27"/>
      <c r="AG384" s="27"/>
      <c r="AH384" s="27"/>
    </row>
    <row r="385" customHeight="1" spans="32:34">
      <c r="AF385" s="27"/>
      <c r="AG385" s="27"/>
      <c r="AH385" s="27"/>
    </row>
    <row r="386" customHeight="1" spans="32:34">
      <c r="AF386" s="27"/>
      <c r="AG386" s="27"/>
      <c r="AH386" s="27"/>
    </row>
    <row r="387" customHeight="1" spans="32:34">
      <c r="AF387" s="27"/>
      <c r="AG387" s="27"/>
      <c r="AH387" s="27"/>
    </row>
    <row r="388" customHeight="1" spans="32:34">
      <c r="AF388" s="27"/>
      <c r="AG388" s="27"/>
      <c r="AH388" s="27"/>
    </row>
    <row r="389" customHeight="1" spans="32:34">
      <c r="AF389" s="27"/>
      <c r="AG389" s="27"/>
      <c r="AH389" s="27"/>
    </row>
    <row r="390" customHeight="1" spans="32:34">
      <c r="AF390" s="27"/>
      <c r="AG390" s="27"/>
      <c r="AH390" s="27"/>
    </row>
    <row r="391" customHeight="1" spans="32:34">
      <c r="AF391" s="27"/>
      <c r="AG391" s="27"/>
      <c r="AH391" s="27"/>
    </row>
    <row r="392" customHeight="1" spans="32:34">
      <c r="AF392" s="27"/>
      <c r="AG392" s="27"/>
      <c r="AH392" s="27"/>
    </row>
    <row r="393" customHeight="1" spans="32:34">
      <c r="AF393" s="27"/>
      <c r="AG393" s="27"/>
      <c r="AH393" s="27"/>
    </row>
    <row r="394" customHeight="1" spans="32:34">
      <c r="AF394" s="27"/>
      <c r="AG394" s="27"/>
      <c r="AH394" s="27"/>
    </row>
    <row r="395" customHeight="1" spans="32:34">
      <c r="AF395" s="27"/>
      <c r="AG395" s="27"/>
      <c r="AH395" s="27"/>
    </row>
    <row r="396" customHeight="1" spans="32:34">
      <c r="AF396" s="27"/>
      <c r="AG396" s="27"/>
      <c r="AH396" s="27"/>
    </row>
    <row r="397" customHeight="1" spans="32:34">
      <c r="AF397" s="27"/>
      <c r="AG397" s="27"/>
      <c r="AH397" s="27"/>
    </row>
    <row r="398" customHeight="1" spans="32:34">
      <c r="AF398" s="27"/>
      <c r="AG398" s="27"/>
      <c r="AH398" s="27"/>
    </row>
    <row r="399" customHeight="1" spans="32:34">
      <c r="AF399" s="27"/>
      <c r="AG399" s="27"/>
      <c r="AH399" s="27"/>
    </row>
    <row r="400" customHeight="1" spans="32:34">
      <c r="AF400" s="27"/>
      <c r="AG400" s="27"/>
      <c r="AH400" s="27"/>
    </row>
    <row r="401" customHeight="1" spans="32:34">
      <c r="AF401" s="27"/>
      <c r="AG401" s="27"/>
      <c r="AH401" s="27"/>
    </row>
    <row r="402" customHeight="1" spans="32:34">
      <c r="AF402" s="27"/>
      <c r="AG402" s="27"/>
      <c r="AH402" s="27"/>
    </row>
    <row r="403" customHeight="1" spans="32:34">
      <c r="AF403" s="27"/>
      <c r="AG403" s="27"/>
      <c r="AH403" s="27"/>
    </row>
    <row r="404" customHeight="1" spans="32:34">
      <c r="AF404" s="27"/>
      <c r="AG404" s="27"/>
      <c r="AH404" s="27"/>
    </row>
    <row r="405" customHeight="1" spans="32:34">
      <c r="AF405" s="27"/>
      <c r="AG405" s="27"/>
      <c r="AH405" s="27"/>
    </row>
    <row r="406" customHeight="1" spans="32:34">
      <c r="AF406" s="27"/>
      <c r="AG406" s="27"/>
      <c r="AH406" s="27"/>
    </row>
    <row r="407" customHeight="1" spans="32:34">
      <c r="AF407" s="27"/>
      <c r="AG407" s="27"/>
      <c r="AH407" s="27"/>
    </row>
    <row r="408" customHeight="1" spans="32:34">
      <c r="AF408" s="27"/>
      <c r="AG408" s="27"/>
      <c r="AH408" s="27"/>
    </row>
    <row r="409" customHeight="1" spans="32:34">
      <c r="AF409" s="27"/>
      <c r="AG409" s="27"/>
      <c r="AH409" s="27"/>
    </row>
    <row r="410" customHeight="1" spans="32:34">
      <c r="AF410" s="27"/>
      <c r="AG410" s="27"/>
      <c r="AH410" s="27"/>
    </row>
    <row r="411" customHeight="1" spans="32:34">
      <c r="AF411" s="27"/>
      <c r="AG411" s="27"/>
      <c r="AH411" s="27"/>
    </row>
    <row r="412" customHeight="1" spans="32:34">
      <c r="AF412" s="27"/>
      <c r="AG412" s="27"/>
      <c r="AH412" s="27"/>
    </row>
    <row r="413" customHeight="1" spans="32:34">
      <c r="AF413" s="27"/>
      <c r="AG413" s="27"/>
      <c r="AH413" s="27"/>
    </row>
    <row r="414" customHeight="1" spans="32:34">
      <c r="AF414" s="27"/>
      <c r="AG414" s="27"/>
      <c r="AH414" s="27"/>
    </row>
    <row r="415" customHeight="1" spans="32:34">
      <c r="AF415" s="27"/>
      <c r="AG415" s="27"/>
      <c r="AH415" s="27"/>
    </row>
    <row r="416" customHeight="1" spans="32:34">
      <c r="AF416" s="27"/>
      <c r="AG416" s="27"/>
      <c r="AH416" s="27"/>
    </row>
    <row r="417" customHeight="1" spans="32:34">
      <c r="AF417" s="27"/>
      <c r="AG417" s="27"/>
      <c r="AH417" s="27"/>
    </row>
    <row r="418" customHeight="1" spans="32:34">
      <c r="AF418" s="27"/>
      <c r="AG418" s="27"/>
      <c r="AH418" s="27"/>
    </row>
    <row r="419" customHeight="1" spans="32:34">
      <c r="AF419" s="27"/>
      <c r="AG419" s="27"/>
      <c r="AH419" s="27"/>
    </row>
    <row r="420" customHeight="1" spans="32:34">
      <c r="AF420" s="27"/>
      <c r="AG420" s="27"/>
      <c r="AH420" s="27"/>
    </row>
    <row r="421" customHeight="1" spans="32:34">
      <c r="AF421" s="27"/>
      <c r="AG421" s="27"/>
      <c r="AH421" s="27"/>
    </row>
    <row r="422" customHeight="1" spans="32:34">
      <c r="AF422" s="27"/>
      <c r="AG422" s="27"/>
      <c r="AH422" s="27"/>
    </row>
    <row r="423" customHeight="1" spans="32:34">
      <c r="AF423" s="27"/>
      <c r="AG423" s="27"/>
      <c r="AH423" s="27"/>
    </row>
    <row r="424" customHeight="1" spans="32:34">
      <c r="AF424" s="27"/>
      <c r="AG424" s="27"/>
      <c r="AH424" s="27"/>
    </row>
    <row r="425" customHeight="1" spans="32:34">
      <c r="AF425" s="27"/>
      <c r="AG425" s="27"/>
      <c r="AH425" s="27"/>
    </row>
    <row r="426" customHeight="1" spans="32:34">
      <c r="AF426" s="27"/>
      <c r="AG426" s="27"/>
      <c r="AH426" s="27"/>
    </row>
    <row r="427" customHeight="1" spans="32:34">
      <c r="AF427" s="27"/>
      <c r="AG427" s="27"/>
      <c r="AH427" s="27"/>
    </row>
    <row r="428" customHeight="1" spans="32:34">
      <c r="AF428" s="27"/>
      <c r="AG428" s="27"/>
      <c r="AH428" s="27"/>
    </row>
    <row r="429" customHeight="1" spans="32:34">
      <c r="AF429" s="27"/>
      <c r="AG429" s="27"/>
      <c r="AH429" s="27"/>
    </row>
    <row r="430" customHeight="1" spans="32:34">
      <c r="AF430" s="27"/>
      <c r="AG430" s="27"/>
      <c r="AH430" s="27"/>
    </row>
    <row r="431" customHeight="1" spans="32:34">
      <c r="AF431" s="27"/>
      <c r="AG431" s="27"/>
      <c r="AH431" s="27"/>
    </row>
    <row r="432" customHeight="1" spans="32:34">
      <c r="AF432" s="27"/>
      <c r="AG432" s="27"/>
      <c r="AH432" s="27"/>
    </row>
    <row r="433" customHeight="1" spans="32:34">
      <c r="AF433" s="27"/>
      <c r="AG433" s="27"/>
      <c r="AH433" s="27"/>
    </row>
    <row r="434" customHeight="1" spans="32:34">
      <c r="AF434" s="27"/>
      <c r="AG434" s="27"/>
      <c r="AH434" s="27"/>
    </row>
    <row r="435" customHeight="1" spans="32:34">
      <c r="AF435" s="27"/>
      <c r="AG435" s="27"/>
      <c r="AH435" s="27"/>
    </row>
    <row r="436" customHeight="1" spans="32:34">
      <c r="AF436" s="27"/>
      <c r="AG436" s="27"/>
      <c r="AH436" s="27"/>
    </row>
    <row r="437" customHeight="1" spans="32:34">
      <c r="AF437" s="27"/>
      <c r="AG437" s="27"/>
      <c r="AH437" s="27"/>
    </row>
    <row r="438" customHeight="1" spans="32:34">
      <c r="AF438" s="27"/>
      <c r="AG438" s="27"/>
      <c r="AH438" s="27"/>
    </row>
    <row r="439" customHeight="1" spans="32:34">
      <c r="AF439" s="27"/>
      <c r="AG439" s="27"/>
      <c r="AH439" s="27"/>
    </row>
    <row r="440" customHeight="1" spans="32:34">
      <c r="AF440" s="27"/>
      <c r="AG440" s="27"/>
      <c r="AH440" s="27"/>
    </row>
    <row r="441" customHeight="1" spans="32:34">
      <c r="AF441" s="27"/>
      <c r="AG441" s="27"/>
      <c r="AH441" s="27"/>
    </row>
    <row r="442" customHeight="1" spans="32:34">
      <c r="AF442" s="27"/>
      <c r="AG442" s="27"/>
      <c r="AH442" s="27"/>
    </row>
    <row r="443" customHeight="1" spans="32:34">
      <c r="AF443" s="27"/>
      <c r="AG443" s="27"/>
      <c r="AH443" s="27"/>
    </row>
    <row r="444" customHeight="1" spans="32:34">
      <c r="AF444" s="27"/>
      <c r="AG444" s="27"/>
      <c r="AH444" s="27"/>
    </row>
    <row r="445" customHeight="1" spans="32:34">
      <c r="AF445" s="27"/>
      <c r="AG445" s="27"/>
      <c r="AH445" s="27"/>
    </row>
    <row r="446" customHeight="1" spans="32:34">
      <c r="AF446" s="27"/>
      <c r="AG446" s="27"/>
      <c r="AH446" s="27"/>
    </row>
    <row r="447" customHeight="1" spans="32:34">
      <c r="AF447" s="27"/>
      <c r="AG447" s="27"/>
      <c r="AH447" s="27"/>
    </row>
    <row r="448" customHeight="1" spans="32:34">
      <c r="AF448" s="27"/>
      <c r="AG448" s="27"/>
      <c r="AH448" s="27"/>
    </row>
    <row r="449" customHeight="1" spans="32:34">
      <c r="AF449" s="27"/>
      <c r="AG449" s="27"/>
      <c r="AH449" s="27"/>
    </row>
    <row r="450" customHeight="1" spans="32:34">
      <c r="AF450" s="27"/>
      <c r="AG450" s="27"/>
      <c r="AH450" s="27"/>
    </row>
    <row r="451" customHeight="1" spans="32:34">
      <c r="AF451" s="27"/>
      <c r="AG451" s="27"/>
      <c r="AH451" s="27"/>
    </row>
    <row r="452" customHeight="1" spans="32:34">
      <c r="AF452" s="27"/>
      <c r="AG452" s="27"/>
      <c r="AH452" s="27"/>
    </row>
    <row r="453" customHeight="1" spans="32:34">
      <c r="AF453" s="27"/>
      <c r="AG453" s="27"/>
      <c r="AH453" s="27"/>
    </row>
    <row r="454" customHeight="1" spans="32:34">
      <c r="AF454" s="27"/>
      <c r="AG454" s="27"/>
      <c r="AH454" s="27"/>
    </row>
    <row r="455" customHeight="1" spans="32:34">
      <c r="AF455" s="27"/>
      <c r="AG455" s="27"/>
      <c r="AH455" s="27"/>
    </row>
    <row r="456" customHeight="1" spans="32:34">
      <c r="AF456" s="27"/>
      <c r="AG456" s="27"/>
      <c r="AH456" s="27"/>
    </row>
    <row r="457" customHeight="1" spans="32:34">
      <c r="AF457" s="27"/>
      <c r="AG457" s="27"/>
      <c r="AH457" s="27"/>
    </row>
    <row r="458" customHeight="1" spans="32:34">
      <c r="AF458" s="27"/>
      <c r="AG458" s="27"/>
      <c r="AH458" s="27"/>
    </row>
    <row r="459" customHeight="1" spans="32:34">
      <c r="AF459" s="27"/>
      <c r="AG459" s="27"/>
      <c r="AH459" s="27"/>
    </row>
    <row r="460" customHeight="1" spans="32:34">
      <c r="AF460" s="27"/>
      <c r="AG460" s="27"/>
      <c r="AH460" s="27"/>
    </row>
    <row r="461" customHeight="1" spans="32:34">
      <c r="AF461" s="27"/>
      <c r="AG461" s="27"/>
      <c r="AH461" s="27"/>
    </row>
    <row r="462" customHeight="1" spans="32:34">
      <c r="AF462" s="27"/>
      <c r="AG462" s="27"/>
      <c r="AH462" s="27"/>
    </row>
    <row r="463" customHeight="1" spans="32:34">
      <c r="AF463" s="27"/>
      <c r="AG463" s="27"/>
      <c r="AH463" s="27"/>
    </row>
    <row r="464" customHeight="1" spans="32:34">
      <c r="AF464" s="27"/>
      <c r="AG464" s="27"/>
      <c r="AH464" s="27"/>
    </row>
    <row r="465" customHeight="1" spans="32:34">
      <c r="AF465" s="27"/>
      <c r="AG465" s="27"/>
      <c r="AH465" s="27"/>
    </row>
    <row r="466" customHeight="1" spans="32:34">
      <c r="AF466" s="27"/>
      <c r="AG466" s="27"/>
      <c r="AH466" s="27"/>
    </row>
    <row r="467" customHeight="1" spans="32:34">
      <c r="AF467" s="27"/>
      <c r="AG467" s="27"/>
      <c r="AH467" s="27"/>
    </row>
    <row r="468" customHeight="1" spans="32:34">
      <c r="AF468" s="27"/>
      <c r="AG468" s="27"/>
      <c r="AH468" s="27"/>
    </row>
    <row r="469" customHeight="1" spans="32:34">
      <c r="AF469" s="27"/>
      <c r="AG469" s="27"/>
      <c r="AH469" s="27"/>
    </row>
    <row r="470" customHeight="1" spans="32:34">
      <c r="AF470" s="27"/>
      <c r="AG470" s="27"/>
      <c r="AH470" s="27"/>
    </row>
    <row r="471" customHeight="1" spans="32:34">
      <c r="AF471" s="27"/>
      <c r="AG471" s="27"/>
      <c r="AH471" s="27"/>
    </row>
    <row r="472" customHeight="1" spans="32:34">
      <c r="AF472" s="27"/>
      <c r="AG472" s="27"/>
      <c r="AH472" s="27"/>
    </row>
    <row r="473" customHeight="1" spans="32:34">
      <c r="AF473" s="27"/>
      <c r="AG473" s="27"/>
      <c r="AH473" s="27"/>
    </row>
    <row r="474" customHeight="1" spans="32:34">
      <c r="AF474" s="27"/>
      <c r="AG474" s="27"/>
      <c r="AH474" s="27"/>
    </row>
    <row r="475" customHeight="1" spans="32:34">
      <c r="AF475" s="27"/>
      <c r="AG475" s="27"/>
      <c r="AH475" s="27"/>
    </row>
    <row r="476" customHeight="1" spans="32:34">
      <c r="AF476" s="27"/>
      <c r="AG476" s="27"/>
      <c r="AH476" s="27"/>
    </row>
    <row r="477" customHeight="1" spans="32:34">
      <c r="AF477" s="27"/>
      <c r="AG477" s="27"/>
      <c r="AH477" s="27"/>
    </row>
    <row r="478" customHeight="1" spans="32:34">
      <c r="AF478" s="27"/>
      <c r="AG478" s="27"/>
      <c r="AH478" s="27"/>
    </row>
    <row r="479" customHeight="1" spans="32:34">
      <c r="AF479" s="27"/>
      <c r="AG479" s="27"/>
      <c r="AH479" s="27"/>
    </row>
    <row r="480" customHeight="1" spans="32:34">
      <c r="AF480" s="27"/>
      <c r="AG480" s="27"/>
      <c r="AH480" s="27"/>
    </row>
    <row r="481" customHeight="1" spans="32:34">
      <c r="AF481" s="27"/>
      <c r="AG481" s="27"/>
      <c r="AH481" s="27"/>
    </row>
    <row r="482" customHeight="1" spans="32:34">
      <c r="AF482" s="27"/>
      <c r="AG482" s="27"/>
      <c r="AH482" s="27"/>
    </row>
    <row r="483" customHeight="1" spans="32:34">
      <c r="AF483" s="27"/>
      <c r="AG483" s="27"/>
      <c r="AH483" s="27"/>
    </row>
    <row r="484" customHeight="1" spans="32:34">
      <c r="AF484" s="27"/>
      <c r="AG484" s="27"/>
      <c r="AH484" s="27"/>
    </row>
    <row r="485" customHeight="1" spans="32:34">
      <c r="AF485" s="27"/>
      <c r="AG485" s="27"/>
      <c r="AH485" s="27"/>
    </row>
    <row r="486" customHeight="1" spans="32:34">
      <c r="AF486" s="27"/>
      <c r="AG486" s="27"/>
      <c r="AH486" s="27"/>
    </row>
    <row r="487" customHeight="1" spans="32:34">
      <c r="AF487" s="27"/>
      <c r="AG487" s="27"/>
      <c r="AH487" s="27"/>
    </row>
    <row r="488" customHeight="1" spans="32:34">
      <c r="AF488" s="27"/>
      <c r="AG488" s="27"/>
      <c r="AH488" s="27"/>
    </row>
    <row r="489" customHeight="1" spans="32:34">
      <c r="AF489" s="27"/>
      <c r="AG489" s="27"/>
      <c r="AH489" s="27"/>
    </row>
    <row r="490" customHeight="1" spans="32:34">
      <c r="AF490" s="27"/>
      <c r="AG490" s="27"/>
      <c r="AH490" s="27"/>
    </row>
    <row r="491" customHeight="1" spans="32:34">
      <c r="AF491" s="27"/>
      <c r="AG491" s="27"/>
      <c r="AH491" s="27"/>
    </row>
  </sheetData>
  <sheetProtection selectLockedCells="1" selectUnlockedCells="1"/>
  <mergeCells count="15">
    <mergeCell ref="A1:AE1"/>
    <mergeCell ref="M18:S18"/>
    <mergeCell ref="U18:W18"/>
    <mergeCell ref="Z18:AC18"/>
    <mergeCell ref="M33:S33"/>
    <mergeCell ref="U33:X33"/>
    <mergeCell ref="Z33:AC33"/>
    <mergeCell ref="M47:S47"/>
    <mergeCell ref="U47:X47"/>
    <mergeCell ref="Z47:AC47"/>
    <mergeCell ref="A76:AD76"/>
    <mergeCell ref="D35:D36"/>
    <mergeCell ref="H35:H36"/>
    <mergeCell ref="E35:F36"/>
    <mergeCell ref="I35:K36"/>
  </mergeCells>
  <printOptions horizontalCentered="1" verticalCentered="1"/>
  <pageMargins left="0" right="0" top="0.31496062992126" bottom="0.31496062992126" header="0.511811023622047" footer="0.511811023622047"/>
  <pageSetup paperSize="9" scale="83" firstPageNumber="2" orientation="portrait" useFirstPageNumber="1"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G223"/>
  <sheetViews>
    <sheetView showGridLines="0" view="pageBreakPreview" zoomScale="110" zoomScaleNormal="100" topLeftCell="A193" workbookViewId="0">
      <selection activeCell="B219" sqref="B219:V220"/>
    </sheetView>
  </sheetViews>
  <sheetFormatPr defaultColWidth="9.14285714285714" defaultRowHeight="12.75" customHeight="1"/>
  <cols>
    <col min="1" max="1" width="4.28571428571429" style="3393" customWidth="1"/>
    <col min="2" max="5" width="3.85714285714286" style="3393" customWidth="1"/>
    <col min="6" max="6" width="4.14285714285714" style="3393" customWidth="1"/>
    <col min="7" max="8" width="4" style="3393" customWidth="1"/>
    <col min="9" max="12" width="3.85714285714286" style="3393" customWidth="1"/>
    <col min="13" max="13" width="4.57142857142857" style="3393" customWidth="1"/>
    <col min="14" max="14" width="4.14285714285714" style="3393" customWidth="1"/>
    <col min="15" max="16" width="3.71428571428571" style="3393" customWidth="1"/>
    <col min="17" max="17" width="4" style="3393" customWidth="1"/>
    <col min="18" max="24" width="3.85714285714286" style="3393" customWidth="1"/>
    <col min="25" max="25" width="4.85714285714286" style="3393" customWidth="1"/>
    <col min="26" max="29" width="3.85714285714286" style="3393" customWidth="1"/>
    <col min="30" max="30" width="4.14285714285714" style="3393" customWidth="1"/>
    <col min="31" max="31" width="3.85714285714286" style="3393" customWidth="1"/>
    <col min="32" max="32" width="3.57142857142857" style="3394" hidden="1" customWidth="1"/>
    <col min="33" max="33" width="2.28571428571429" style="3393" hidden="1" customWidth="1"/>
    <col min="34" max="16384" width="9.14285714285714" style="3393"/>
  </cols>
  <sheetData>
    <row r="1" ht="16.5" customHeight="1" spans="1:33">
      <c r="A1" s="3395" t="s">
        <v>107</v>
      </c>
      <c r="B1" s="3396"/>
      <c r="C1" s="3396"/>
      <c r="D1" s="3396"/>
      <c r="E1" s="3396"/>
      <c r="F1" s="3396"/>
      <c r="G1" s="3396"/>
      <c r="H1" s="3396"/>
      <c r="I1" s="3396"/>
      <c r="J1" s="3396"/>
      <c r="K1" s="3396"/>
      <c r="L1" s="3396"/>
      <c r="M1" s="3396"/>
      <c r="N1" s="3396"/>
      <c r="O1" s="3396"/>
      <c r="P1" s="3396"/>
      <c r="Q1" s="3396"/>
      <c r="R1" s="3396"/>
      <c r="S1" s="3396"/>
      <c r="T1" s="3396"/>
      <c r="U1" s="3396"/>
      <c r="V1" s="3396"/>
      <c r="W1" s="3396"/>
      <c r="X1" s="3396"/>
      <c r="Y1" s="3396"/>
      <c r="Z1" s="3396"/>
      <c r="AA1" s="3396"/>
      <c r="AB1" s="3396"/>
      <c r="AC1" s="3396"/>
      <c r="AD1" s="3396"/>
      <c r="AE1" s="3396"/>
      <c r="AF1" s="3397"/>
      <c r="AG1" s="3398"/>
    </row>
    <row r="2" ht="15" customHeight="1" spans="1:33">
      <c r="A2" s="3399" t="s">
        <v>108</v>
      </c>
      <c r="B2" s="3400"/>
      <c r="C2" s="3400"/>
      <c r="D2" s="3400"/>
      <c r="E2" s="3400"/>
      <c r="F2" s="3400"/>
      <c r="G2" s="3400"/>
      <c r="H2" s="3400"/>
      <c r="I2" s="3400"/>
      <c r="J2" s="3400"/>
      <c r="K2" s="3400"/>
      <c r="L2" s="3400"/>
      <c r="M2" s="3400"/>
      <c r="N2" s="3400"/>
      <c r="O2" s="3400"/>
      <c r="P2" s="3400"/>
      <c r="Q2" s="3400"/>
      <c r="R2" s="3400"/>
      <c r="S2" s="3400"/>
      <c r="T2" s="3400"/>
      <c r="U2" s="3400"/>
      <c r="V2" s="3400"/>
      <c r="W2" s="3400"/>
      <c r="X2" s="3400"/>
      <c r="Y2" s="3400"/>
      <c r="Z2" s="3400"/>
      <c r="AA2" s="3400"/>
      <c r="AB2" s="3400"/>
      <c r="AC2" s="3400"/>
      <c r="AD2" s="3400"/>
      <c r="AE2" s="3400"/>
      <c r="AF2" s="3401"/>
      <c r="AG2" s="3402"/>
    </row>
    <row r="3" ht="15" customHeight="1" spans="1:33">
      <c r="A3" s="3403" t="s">
        <v>109</v>
      </c>
      <c r="B3" s="3404"/>
      <c r="C3" s="3404"/>
      <c r="D3" s="3404"/>
      <c r="E3" s="3404"/>
      <c r="F3" s="3404"/>
      <c r="G3" s="3404"/>
      <c r="H3" s="3404"/>
      <c r="I3" s="3404"/>
      <c r="J3" s="3404"/>
      <c r="K3" s="3404"/>
      <c r="L3" s="3404"/>
      <c r="M3" s="3404"/>
      <c r="N3" s="3404"/>
      <c r="O3" s="3404"/>
      <c r="P3" s="3404"/>
      <c r="Q3" s="3404"/>
      <c r="R3" s="3404"/>
      <c r="S3" s="3404"/>
      <c r="T3" s="3404"/>
      <c r="U3" s="3404"/>
      <c r="V3" s="3404"/>
      <c r="W3" s="3404"/>
      <c r="X3" s="3404"/>
      <c r="Y3" s="3404"/>
      <c r="Z3" s="3404"/>
      <c r="AA3" s="3404"/>
      <c r="AB3" s="3404"/>
      <c r="AC3" s="3404"/>
      <c r="AD3" s="3404"/>
      <c r="AE3" s="3404"/>
      <c r="AF3" s="3405"/>
      <c r="AG3" s="3406"/>
    </row>
    <row r="4" ht="3.75" customHeight="1" spans="1:33">
      <c r="A4" s="3407"/>
      <c r="B4" s="3408"/>
      <c r="C4" s="3408"/>
      <c r="D4" s="3408"/>
      <c r="E4" s="3408"/>
      <c r="F4" s="3408"/>
      <c r="G4" s="3408"/>
      <c r="H4" s="3408"/>
      <c r="I4" s="3408"/>
      <c r="J4" s="3408"/>
      <c r="K4" s="3408"/>
      <c r="L4" s="3408"/>
      <c r="M4" s="3408"/>
      <c r="N4" s="3408"/>
      <c r="O4" s="3408"/>
      <c r="P4" s="3408"/>
      <c r="Q4" s="3408"/>
      <c r="R4" s="3408"/>
      <c r="S4" s="3408"/>
      <c r="T4" s="3408"/>
      <c r="U4" s="3408"/>
      <c r="V4" s="3408"/>
      <c r="W4" s="3408"/>
      <c r="X4" s="3408"/>
      <c r="Y4" s="3408"/>
      <c r="Z4" s="3408"/>
      <c r="AA4" s="3408"/>
      <c r="AB4" s="3408"/>
      <c r="AC4" s="3408"/>
      <c r="AD4" s="3408"/>
      <c r="AE4" s="3408"/>
      <c r="AF4" s="3409"/>
      <c r="AG4" s="3406"/>
    </row>
    <row r="5" ht="17.25" customHeight="1" spans="1:33">
      <c r="A5" s="3410"/>
      <c r="B5" s="3394"/>
      <c r="C5" s="3394"/>
      <c r="D5" s="3394"/>
      <c r="E5" s="3394"/>
      <c r="F5" s="3411" t="s">
        <v>110</v>
      </c>
      <c r="G5" s="3411"/>
      <c r="H5" s="3411"/>
      <c r="I5" s="3411"/>
      <c r="J5" s="3411"/>
      <c r="K5" s="3411"/>
      <c r="L5" s="3411"/>
      <c r="M5" s="3411"/>
      <c r="N5" s="3411"/>
      <c r="O5" s="3411"/>
      <c r="P5" s="3411"/>
      <c r="Q5" s="3411"/>
      <c r="R5" s="3411"/>
      <c r="S5" s="3411"/>
      <c r="T5" s="3411"/>
      <c r="U5" s="3411"/>
      <c r="V5" s="3411"/>
      <c r="W5" s="3411"/>
      <c r="X5" s="3411"/>
      <c r="Y5" s="3411"/>
      <c r="Z5" s="104"/>
      <c r="AA5" s="104"/>
      <c r="AB5" s="104"/>
      <c r="AC5" s="104"/>
      <c r="AD5" s="104"/>
      <c r="AE5" s="104"/>
      <c r="AF5" s="3412"/>
      <c r="AG5" s="3413"/>
    </row>
    <row r="6" ht="14.25" customHeight="1" spans="1:33">
      <c r="A6" s="3410"/>
      <c r="B6" s="3212"/>
      <c r="C6" s="3212"/>
      <c r="D6" s="3212"/>
      <c r="E6" s="3414"/>
      <c r="F6" s="3411"/>
      <c r="G6" s="3411"/>
      <c r="H6" s="3411"/>
      <c r="I6" s="3411"/>
      <c r="J6" s="3411"/>
      <c r="K6" s="3411"/>
      <c r="L6" s="3411"/>
      <c r="M6" s="3411"/>
      <c r="N6" s="3411"/>
      <c r="O6" s="3411"/>
      <c r="P6" s="3411"/>
      <c r="Q6" s="3411"/>
      <c r="R6" s="3411"/>
      <c r="S6" s="3411"/>
      <c r="T6" s="3411"/>
      <c r="U6" s="3411"/>
      <c r="V6" s="3411"/>
      <c r="W6" s="3411"/>
      <c r="X6" s="3411"/>
      <c r="Y6" s="3411"/>
      <c r="Z6" s="3415"/>
      <c r="AA6" s="3415"/>
      <c r="AB6" s="3415"/>
      <c r="AC6" s="3415"/>
      <c r="AD6" s="104"/>
      <c r="AE6" s="104"/>
      <c r="AF6" s="3412"/>
      <c r="AG6" s="3413"/>
    </row>
    <row r="7" ht="10.5" customHeight="1" spans="1:33">
      <c r="A7" s="3416"/>
      <c r="B7" s="3417"/>
      <c r="C7" s="3418"/>
      <c r="D7" s="3418"/>
      <c r="E7" s="3418"/>
      <c r="F7" s="80"/>
      <c r="G7" s="80"/>
      <c r="H7" s="3419"/>
      <c r="I7" s="3419"/>
      <c r="J7" s="3419"/>
      <c r="K7" s="3419"/>
      <c r="L7" s="3419"/>
      <c r="M7" s="3419"/>
      <c r="N7" s="3419"/>
      <c r="O7" s="3419"/>
      <c r="P7" s="3420"/>
      <c r="Q7" s="3420"/>
      <c r="R7" s="3421"/>
      <c r="S7" s="3422"/>
      <c r="T7" s="3423"/>
      <c r="U7" s="3423"/>
      <c r="V7" s="3423"/>
      <c r="W7" s="3423"/>
      <c r="X7" s="3423"/>
      <c r="Y7" s="3424"/>
      <c r="Z7" s="3424"/>
      <c r="AA7" s="3424"/>
      <c r="AB7" s="3424"/>
      <c r="AC7" s="3424"/>
      <c r="AD7" s="3424"/>
      <c r="AE7" s="3425"/>
      <c r="AF7" s="3412"/>
      <c r="AG7" s="3413"/>
    </row>
    <row r="8" ht="15" spans="1:33">
      <c r="A8" s="3416"/>
      <c r="B8" s="3417"/>
      <c r="C8" s="3418"/>
      <c r="D8" s="3418"/>
      <c r="E8" s="3418"/>
      <c r="F8" s="80"/>
      <c r="G8" s="80"/>
      <c r="H8" s="3419"/>
      <c r="I8" s="3419"/>
      <c r="J8" s="3419"/>
      <c r="K8" s="3419"/>
      <c r="L8" s="3419"/>
      <c r="M8" s="3419"/>
      <c r="N8" s="3419"/>
      <c r="O8" s="3419"/>
      <c r="P8" s="3420"/>
      <c r="Q8" s="3420"/>
      <c r="R8" s="3426"/>
      <c r="S8" s="3427" t="s">
        <v>111</v>
      </c>
      <c r="T8" s="3428"/>
      <c r="U8" s="3428"/>
      <c r="V8" s="3428"/>
      <c r="W8" s="3428"/>
      <c r="X8" s="3428"/>
      <c r="Y8" s="3429"/>
      <c r="Z8" s="3429"/>
      <c r="AA8" s="3429"/>
      <c r="AB8" s="3429"/>
      <c r="AC8" s="3969" t="s">
        <v>112</v>
      </c>
      <c r="AD8" s="3299"/>
      <c r="AE8" s="3430"/>
      <c r="AF8" s="3412"/>
      <c r="AG8" s="3413"/>
    </row>
    <row r="9" ht="11.25" customHeight="1" spans="1:33">
      <c r="A9" s="3431" t="s">
        <v>113</v>
      </c>
      <c r="B9" s="652" t="s">
        <v>114</v>
      </c>
      <c r="C9" s="652"/>
      <c r="D9" s="652"/>
      <c r="E9" s="652"/>
      <c r="F9" s="652"/>
      <c r="G9" s="652"/>
      <c r="H9" s="652"/>
      <c r="I9" s="652"/>
      <c r="J9" s="652"/>
      <c r="K9" s="652"/>
      <c r="L9" s="652"/>
      <c r="M9" s="652"/>
      <c r="N9" s="652"/>
      <c r="O9" s="652"/>
      <c r="P9" s="652"/>
      <c r="Q9" s="652"/>
      <c r="R9" s="3432"/>
      <c r="S9" s="290"/>
      <c r="T9" s="291"/>
      <c r="U9" s="291"/>
      <c r="V9" s="291"/>
      <c r="W9" s="291"/>
      <c r="X9" s="291"/>
      <c r="Y9" s="291"/>
      <c r="Z9" s="291"/>
      <c r="AA9" s="291"/>
      <c r="AB9" s="291"/>
      <c r="AC9" s="291"/>
      <c r="AD9" s="292"/>
      <c r="AE9" s="3300"/>
      <c r="AF9" s="3433"/>
      <c r="AG9" s="3434"/>
    </row>
    <row r="10" s="3390" customFormat="1" ht="11.25" customHeight="1" spans="1:33">
      <c r="A10" s="3435"/>
      <c r="B10" s="114" t="s">
        <v>115</v>
      </c>
      <c r="C10" s="852"/>
      <c r="D10" s="852"/>
      <c r="E10" s="852"/>
      <c r="F10" s="852"/>
      <c r="G10" s="852"/>
      <c r="H10" s="852"/>
      <c r="I10" s="852"/>
      <c r="J10" s="852"/>
      <c r="K10" s="852"/>
      <c r="L10" s="852"/>
      <c r="M10" s="852"/>
      <c r="N10" s="852"/>
      <c r="O10" s="852"/>
      <c r="P10" s="852"/>
      <c r="Q10" s="852"/>
      <c r="R10" s="3436"/>
      <c r="S10" s="294"/>
      <c r="T10" s="163"/>
      <c r="U10" s="163"/>
      <c r="V10" s="163"/>
      <c r="W10" s="163"/>
      <c r="X10" s="163"/>
      <c r="Y10" s="163"/>
      <c r="Z10" s="163"/>
      <c r="AA10" s="163"/>
      <c r="AB10" s="163"/>
      <c r="AC10" s="163"/>
      <c r="AD10" s="295"/>
      <c r="AE10" s="3437"/>
      <c r="AF10" s="3438"/>
      <c r="AG10" s="3439"/>
    </row>
    <row r="11" ht="11.25" customHeight="1" spans="1:33">
      <c r="A11" s="3440"/>
      <c r="B11" s="3441"/>
      <c r="C11" s="3442"/>
      <c r="D11" s="3442"/>
      <c r="E11" s="3442"/>
      <c r="F11" s="3442"/>
      <c r="G11" s="3442"/>
      <c r="H11" s="3442"/>
      <c r="I11" s="3442"/>
      <c r="J11" s="3442"/>
      <c r="K11" s="3442"/>
      <c r="L11" s="3442"/>
      <c r="M11" s="3442"/>
      <c r="N11" s="3442"/>
      <c r="O11" s="3442"/>
      <c r="P11" s="3442"/>
      <c r="Q11" s="3443"/>
      <c r="R11" s="3444"/>
      <c r="S11" s="3445"/>
      <c r="T11" s="3445"/>
      <c r="U11" s="3445"/>
      <c r="V11" s="3445"/>
      <c r="W11" s="3445"/>
      <c r="X11" s="3445"/>
      <c r="Y11" s="3446"/>
      <c r="Z11" s="3446"/>
      <c r="AA11" s="3446"/>
      <c r="AB11" s="3446"/>
      <c r="AC11" s="3446"/>
      <c r="AD11" s="3446"/>
      <c r="AE11" s="3447"/>
      <c r="AF11" s="3438"/>
      <c r="AG11" s="3439"/>
    </row>
    <row r="12" ht="11.25" customHeight="1" spans="1:33">
      <c r="A12" s="3440"/>
      <c r="B12" s="3330"/>
      <c r="C12" s="3443"/>
      <c r="D12" s="3443"/>
      <c r="E12" s="3443"/>
      <c r="F12" s="3443"/>
      <c r="G12" s="3443"/>
      <c r="H12" s="3443"/>
      <c r="I12" s="3443"/>
      <c r="J12" s="3443"/>
      <c r="K12" s="3443"/>
      <c r="L12" s="3443"/>
      <c r="M12" s="3443"/>
      <c r="N12" s="3443"/>
      <c r="O12" s="3443"/>
      <c r="P12" s="3443"/>
      <c r="Q12" s="3443"/>
      <c r="R12" s="3448"/>
      <c r="S12" s="3448"/>
      <c r="T12" s="3448"/>
      <c r="U12" s="3448"/>
      <c r="V12" s="3448"/>
      <c r="W12" s="3448"/>
      <c r="X12" s="3448"/>
      <c r="Y12" s="3449"/>
      <c r="Z12" s="3449"/>
      <c r="AA12" s="3449"/>
      <c r="AB12" s="3449"/>
      <c r="AC12" s="3449"/>
      <c r="AD12" s="3449"/>
      <c r="AE12" s="3449"/>
      <c r="AF12" s="3438"/>
      <c r="AG12" s="3439"/>
    </row>
    <row r="13" ht="11.25" customHeight="1" spans="1:33">
      <c r="A13" s="3450"/>
      <c r="B13" s="3451"/>
      <c r="C13" s="3451"/>
      <c r="D13" s="3451"/>
      <c r="E13" s="3451"/>
      <c r="F13" s="3451"/>
      <c r="G13" s="3451"/>
      <c r="H13" s="3451"/>
      <c r="I13" s="3451"/>
      <c r="J13" s="3451"/>
      <c r="K13" s="3451"/>
      <c r="L13" s="3451"/>
      <c r="M13" s="3451"/>
      <c r="N13" s="3451"/>
      <c r="O13" s="3451"/>
      <c r="P13" s="3451"/>
      <c r="Q13" s="3451"/>
      <c r="R13" s="3451"/>
      <c r="S13" s="3451"/>
      <c r="T13" s="3451"/>
      <c r="U13" s="3451"/>
      <c r="V13" s="3451"/>
      <c r="W13" s="3451"/>
      <c r="X13" s="3451"/>
      <c r="Y13" s="3452"/>
      <c r="Z13" s="3452"/>
      <c r="AA13" s="3452"/>
      <c r="AB13" s="3452"/>
      <c r="AC13" s="3452"/>
      <c r="AD13" s="3452"/>
      <c r="AE13" s="3452"/>
      <c r="AF13" s="3453"/>
      <c r="AG13" s="3439"/>
    </row>
    <row r="14" ht="8.25" customHeight="1" spans="1:33">
      <c r="A14" s="3431"/>
      <c r="B14" s="3394"/>
      <c r="C14" s="91"/>
      <c r="D14" s="91"/>
      <c r="E14" s="91"/>
      <c r="F14" s="91"/>
      <c r="G14" s="91"/>
      <c r="H14" s="91"/>
      <c r="I14" s="91"/>
      <c r="J14" s="91"/>
      <c r="K14" s="91"/>
      <c r="L14" s="91"/>
      <c r="M14" s="91"/>
      <c r="N14" s="91"/>
      <c r="O14" s="91"/>
      <c r="P14" s="91"/>
      <c r="Q14" s="91"/>
      <c r="R14" s="91"/>
      <c r="S14" s="91"/>
      <c r="T14" s="91"/>
      <c r="U14" s="91"/>
      <c r="V14" s="91"/>
      <c r="W14" s="91"/>
      <c r="X14" s="91"/>
      <c r="Y14" s="101"/>
      <c r="Z14" s="101"/>
      <c r="AA14" s="101"/>
      <c r="AB14" s="101"/>
      <c r="AC14" s="101"/>
      <c r="AD14" s="101"/>
      <c r="AE14" s="101"/>
      <c r="AF14" s="3454"/>
      <c r="AG14" s="3455"/>
    </row>
    <row r="15" s="3391" customFormat="1" ht="12" customHeight="1" spans="1:33">
      <c r="A15" s="3431"/>
      <c r="B15" s="1612"/>
      <c r="C15" s="91"/>
      <c r="D15" s="91"/>
      <c r="E15" s="91"/>
      <c r="F15" s="91"/>
      <c r="G15" s="91"/>
      <c r="H15" s="91"/>
      <c r="I15" s="91"/>
      <c r="J15" s="91"/>
      <c r="K15" s="91"/>
      <c r="L15" s="91"/>
      <c r="M15" s="91"/>
      <c r="N15" s="91"/>
      <c r="O15" s="97"/>
      <c r="P15" s="97"/>
      <c r="Q15" s="97"/>
      <c r="R15" s="91"/>
      <c r="S15" s="91"/>
      <c r="T15" s="91"/>
      <c r="U15" s="109"/>
      <c r="V15" s="91"/>
      <c r="W15" s="633"/>
      <c r="X15" s="147"/>
      <c r="Y15" s="101"/>
      <c r="Z15" s="101"/>
      <c r="AA15" s="3456" t="s">
        <v>116</v>
      </c>
      <c r="AB15" s="3457"/>
      <c r="AC15" s="101"/>
      <c r="AD15" s="3970" t="s">
        <v>117</v>
      </c>
      <c r="AE15" s="87"/>
      <c r="AF15" s="3454"/>
      <c r="AG15" s="3458"/>
    </row>
    <row r="16" s="3391" customFormat="1" ht="11.25" customHeight="1" spans="1:33">
      <c r="A16" s="3459">
        <v>1.2</v>
      </c>
      <c r="B16" s="86" t="s">
        <v>118</v>
      </c>
      <c r="C16" s="91"/>
      <c r="D16" s="86"/>
      <c r="E16" s="91"/>
      <c r="F16" s="91"/>
      <c r="G16" s="91"/>
      <c r="H16" s="91"/>
      <c r="I16" s="91"/>
      <c r="J16" s="91"/>
      <c r="K16" s="91"/>
      <c r="L16" s="91"/>
      <c r="M16" s="91"/>
      <c r="N16" s="91"/>
      <c r="O16" s="529"/>
      <c r="P16" s="529"/>
      <c r="Q16" s="529"/>
      <c r="R16" s="529"/>
      <c r="S16" s="529"/>
      <c r="T16" s="529"/>
      <c r="U16" s="3460"/>
      <c r="V16" s="3460"/>
      <c r="W16" s="529"/>
      <c r="X16" s="3461"/>
      <c r="Y16" s="458"/>
      <c r="Z16" s="458"/>
      <c r="AA16" s="3462"/>
      <c r="AB16" s="3463"/>
      <c r="AC16" s="3463"/>
      <c r="AD16" s="3464"/>
      <c r="AE16" s="1611"/>
      <c r="AF16" s="3465"/>
      <c r="AG16" s="3466"/>
    </row>
    <row r="17" s="3392" customFormat="1" ht="11.25" customHeight="1" spans="1:33">
      <c r="A17" s="3431"/>
      <c r="B17" s="114" t="s">
        <v>119</v>
      </c>
      <c r="C17" s="101"/>
      <c r="D17" s="87"/>
      <c r="E17" s="101"/>
      <c r="F17" s="101"/>
      <c r="G17" s="101"/>
      <c r="H17" s="101"/>
      <c r="I17" s="101"/>
      <c r="J17" s="101"/>
      <c r="K17" s="101"/>
      <c r="L17" s="101"/>
      <c r="M17" s="101"/>
      <c r="N17" s="101"/>
      <c r="O17" s="529"/>
      <c r="P17" s="529"/>
      <c r="Q17" s="529"/>
      <c r="R17" s="529"/>
      <c r="S17" s="529"/>
      <c r="T17" s="529"/>
      <c r="U17" s="3467"/>
      <c r="V17" s="3467"/>
      <c r="W17" s="529"/>
      <c r="X17" s="3468"/>
      <c r="Y17" s="458"/>
      <c r="Z17" s="458"/>
      <c r="AA17" s="3469"/>
      <c r="AB17" s="3470"/>
      <c r="AC17" s="3470"/>
      <c r="AD17" s="3471"/>
      <c r="AE17" s="1611"/>
      <c r="AF17" s="3472"/>
      <c r="AG17" s="3473"/>
    </row>
    <row r="18" ht="11.25" customHeight="1" spans="1:33">
      <c r="A18" s="3474"/>
      <c r="B18" s="3475"/>
      <c r="C18" s="3475"/>
      <c r="D18" s="3475"/>
      <c r="E18" s="3475"/>
      <c r="F18" s="3475"/>
      <c r="G18" s="3475"/>
      <c r="H18" s="3475"/>
      <c r="I18" s="3475"/>
      <c r="J18" s="3475"/>
      <c r="K18" s="3475"/>
      <c r="L18" s="3475"/>
      <c r="M18" s="3475"/>
      <c r="N18" s="3475"/>
      <c r="O18" s="3476"/>
      <c r="P18" s="3476"/>
      <c r="Q18" s="3476"/>
      <c r="R18" s="3476"/>
      <c r="S18" s="3476"/>
      <c r="T18" s="3476"/>
      <c r="U18" s="3476"/>
      <c r="V18" s="3476"/>
      <c r="W18" s="3477"/>
      <c r="X18" s="3477"/>
      <c r="Y18" s="3477"/>
      <c r="Z18" s="3477"/>
      <c r="AA18" s="3477"/>
      <c r="AB18" s="3477"/>
      <c r="AC18" s="3477"/>
      <c r="AD18" s="3477"/>
      <c r="AE18" s="3477"/>
      <c r="AF18" s="3478"/>
      <c r="AG18" s="3479"/>
    </row>
    <row r="19" ht="8.25" customHeight="1" spans="1:33">
      <c r="A19" s="3431"/>
      <c r="B19" s="91"/>
      <c r="C19" s="91"/>
      <c r="D19" s="91"/>
      <c r="E19" s="91"/>
      <c r="F19" s="91"/>
      <c r="G19" s="91"/>
      <c r="H19" s="91"/>
      <c r="I19" s="91"/>
      <c r="J19" s="91"/>
      <c r="K19" s="91"/>
      <c r="L19" s="91"/>
      <c r="M19" s="91"/>
      <c r="N19" s="91"/>
      <c r="O19" s="114"/>
      <c r="P19" s="114"/>
      <c r="Q19" s="114"/>
      <c r="R19" s="114"/>
      <c r="S19" s="114"/>
      <c r="T19" s="114"/>
      <c r="U19" s="114"/>
      <c r="V19" s="114"/>
      <c r="W19" s="3480"/>
      <c r="X19" s="3480"/>
      <c r="Y19" s="848"/>
      <c r="Z19" s="848"/>
      <c r="AA19" s="848"/>
      <c r="AB19" s="848"/>
      <c r="AC19" s="848"/>
      <c r="AD19" s="848"/>
      <c r="AE19" s="848"/>
      <c r="AF19" s="3481"/>
      <c r="AG19" s="3482"/>
    </row>
    <row r="20" s="3391" customFormat="1" ht="11.25" customHeight="1" spans="1:33">
      <c r="A20" s="3483">
        <v>1.3</v>
      </c>
      <c r="B20" s="109" t="s">
        <v>120</v>
      </c>
      <c r="C20" s="91"/>
      <c r="D20" s="91"/>
      <c r="E20" s="91"/>
      <c r="F20" s="91"/>
      <c r="G20" s="91"/>
      <c r="H20" s="91"/>
      <c r="I20" s="91"/>
      <c r="J20" s="91"/>
      <c r="K20" s="91"/>
      <c r="L20" s="91"/>
      <c r="M20" s="86"/>
      <c r="N20" s="91"/>
      <c r="O20" s="529"/>
      <c r="P20" s="529"/>
      <c r="Q20" s="529"/>
      <c r="R20" s="529"/>
      <c r="S20" s="529"/>
      <c r="T20" s="529"/>
      <c r="U20" s="529"/>
      <c r="V20" s="529"/>
      <c r="W20" s="529"/>
      <c r="X20" s="529"/>
      <c r="Y20" s="101"/>
      <c r="Z20" s="101"/>
      <c r="AA20" s="101"/>
      <c r="AB20" s="101"/>
      <c r="AC20" s="101"/>
      <c r="AD20" s="101"/>
      <c r="AE20" s="101"/>
      <c r="AF20" s="3454"/>
      <c r="AG20" s="3458"/>
    </row>
    <row r="21" s="3391" customFormat="1" ht="11.25" customHeight="1" spans="1:33">
      <c r="A21" s="3483"/>
      <c r="B21" s="532" t="s">
        <v>121</v>
      </c>
      <c r="C21" s="91"/>
      <c r="D21" s="91"/>
      <c r="E21" s="91"/>
      <c r="F21" s="91"/>
      <c r="G21" s="91"/>
      <c r="H21" s="91"/>
      <c r="I21" s="91"/>
      <c r="J21" s="91"/>
      <c r="K21" s="91"/>
      <c r="L21" s="91"/>
      <c r="M21" s="86"/>
      <c r="N21" s="91"/>
      <c r="O21" s="529"/>
      <c r="P21" s="529"/>
      <c r="Q21" s="529"/>
      <c r="R21" s="529"/>
      <c r="S21" s="529"/>
      <c r="T21" s="529"/>
      <c r="U21" s="529"/>
      <c r="V21" s="529"/>
      <c r="W21" s="529"/>
      <c r="X21" s="529"/>
      <c r="Y21" s="101"/>
      <c r="Z21" s="101"/>
      <c r="AA21" s="101"/>
      <c r="AB21" s="101"/>
      <c r="AC21" s="101"/>
      <c r="AD21" s="101"/>
      <c r="AE21" s="101"/>
      <c r="AF21" s="3454"/>
      <c r="AG21" s="3458"/>
    </row>
    <row r="22" s="3391" customFormat="1" ht="3.75" customHeight="1" spans="1:33">
      <c r="A22" s="3483"/>
      <c r="B22" s="109"/>
      <c r="C22" s="91"/>
      <c r="D22" s="91"/>
      <c r="E22" s="91"/>
      <c r="F22" s="91"/>
      <c r="G22" s="91"/>
      <c r="H22" s="91"/>
      <c r="I22" s="91"/>
      <c r="J22" s="91"/>
      <c r="K22" s="91"/>
      <c r="L22" s="91"/>
      <c r="M22" s="86"/>
      <c r="N22" s="91"/>
      <c r="O22" s="529"/>
      <c r="P22" s="529"/>
      <c r="Q22" s="529"/>
      <c r="R22" s="529"/>
      <c r="S22" s="529"/>
      <c r="T22" s="529"/>
      <c r="U22" s="529"/>
      <c r="V22" s="529"/>
      <c r="W22" s="529"/>
      <c r="X22" s="529"/>
      <c r="Y22" s="101"/>
      <c r="Z22" s="101"/>
      <c r="AA22" s="101"/>
      <c r="AB22" s="101"/>
      <c r="AC22" s="101"/>
      <c r="AD22" s="101"/>
      <c r="AE22" s="101"/>
      <c r="AF22" s="3454"/>
      <c r="AG22" s="3458"/>
    </row>
    <row r="23" s="3391" customFormat="1" ht="12" customHeight="1" spans="1:33">
      <c r="A23" s="3431"/>
      <c r="B23" s="91"/>
      <c r="C23" s="91"/>
      <c r="D23" s="86" t="s">
        <v>122</v>
      </c>
      <c r="E23" s="91"/>
      <c r="F23" s="91"/>
      <c r="G23" s="86" t="s">
        <v>66</v>
      </c>
      <c r="H23" s="91"/>
      <c r="I23" s="91"/>
      <c r="J23" s="3484" t="s">
        <v>116</v>
      </c>
      <c r="K23" s="3485"/>
      <c r="L23" s="101"/>
      <c r="M23" s="3970" t="s">
        <v>123</v>
      </c>
      <c r="N23" s="91"/>
      <c r="O23" s="97"/>
      <c r="P23" s="97"/>
      <c r="Q23" s="97"/>
      <c r="R23" s="3486"/>
      <c r="S23" s="3486"/>
      <c r="T23" s="87"/>
      <c r="U23" s="652" t="s">
        <v>124</v>
      </c>
      <c r="V23" s="1612"/>
      <c r="W23" s="633"/>
      <c r="X23" s="652" t="s">
        <v>125</v>
      </c>
      <c r="Y23" s="97"/>
      <c r="Z23" s="97"/>
      <c r="AA23" s="3484" t="s">
        <v>116</v>
      </c>
      <c r="AB23" s="3485"/>
      <c r="AC23" s="101"/>
      <c r="AD23" s="3970" t="s">
        <v>126</v>
      </c>
      <c r="AE23" s="97"/>
      <c r="AF23" s="3487"/>
      <c r="AG23" s="3402"/>
    </row>
    <row r="24" s="3391" customFormat="1" ht="11.25" customHeight="1" spans="1:33">
      <c r="A24" s="3431"/>
      <c r="B24" s="97" t="s">
        <v>127</v>
      </c>
      <c r="C24" s="91"/>
      <c r="D24" s="3488"/>
      <c r="E24" s="3489"/>
      <c r="F24" s="529" t="s">
        <v>72</v>
      </c>
      <c r="G24" s="3488"/>
      <c r="H24" s="3489"/>
      <c r="I24" s="3490" t="s">
        <v>72</v>
      </c>
      <c r="J24" s="3462"/>
      <c r="K24" s="3463"/>
      <c r="L24" s="3463"/>
      <c r="M24" s="3464"/>
      <c r="N24" s="1612"/>
      <c r="O24" s="1612"/>
      <c r="P24" s="108" t="s">
        <v>128</v>
      </c>
      <c r="Q24" s="108"/>
      <c r="R24" s="1612"/>
      <c r="S24" s="1612"/>
      <c r="T24" s="147"/>
      <c r="U24" s="3488"/>
      <c r="V24" s="3489"/>
      <c r="W24" s="3491" t="s">
        <v>72</v>
      </c>
      <c r="X24" s="3488"/>
      <c r="Y24" s="3489"/>
      <c r="Z24" s="3491" t="s">
        <v>72</v>
      </c>
      <c r="AA24" s="3462"/>
      <c r="AB24" s="3463"/>
      <c r="AC24" s="3463"/>
      <c r="AD24" s="3464"/>
      <c r="AE24" s="1611"/>
      <c r="AF24" s="3465"/>
      <c r="AG24" s="3466"/>
    </row>
    <row r="25" s="3391" customFormat="1" ht="10.5" customHeight="1" spans="1:33">
      <c r="A25" s="3431"/>
      <c r="B25" s="848" t="s">
        <v>129</v>
      </c>
      <c r="C25" s="91"/>
      <c r="D25" s="3492"/>
      <c r="E25" s="3493"/>
      <c r="F25" s="529"/>
      <c r="G25" s="3492"/>
      <c r="H25" s="3493"/>
      <c r="I25" s="3490"/>
      <c r="J25" s="3469"/>
      <c r="K25" s="3470"/>
      <c r="L25" s="3470"/>
      <c r="M25" s="3471"/>
      <c r="N25" s="1612"/>
      <c r="O25" s="1612"/>
      <c r="P25" s="845" t="s">
        <v>130</v>
      </c>
      <c r="Q25" s="845"/>
      <c r="R25" s="1612"/>
      <c r="S25" s="1612"/>
      <c r="T25" s="293"/>
      <c r="U25" s="3492"/>
      <c r="V25" s="3493"/>
      <c r="W25" s="3491"/>
      <c r="X25" s="3492"/>
      <c r="Y25" s="3493"/>
      <c r="Z25" s="3491"/>
      <c r="AA25" s="3469"/>
      <c r="AB25" s="3470"/>
      <c r="AC25" s="3470"/>
      <c r="AD25" s="3471"/>
      <c r="AE25" s="1611"/>
      <c r="AF25" s="3465"/>
      <c r="AG25" s="3466"/>
    </row>
    <row r="26" customHeight="1" spans="1:33">
      <c r="A26" s="3494"/>
      <c r="B26" s="165"/>
      <c r="C26" s="165"/>
      <c r="D26" s="371"/>
      <c r="E26" s="371"/>
      <c r="F26" s="371"/>
      <c r="G26" s="371"/>
      <c r="H26" s="124"/>
      <c r="I26" s="124"/>
      <c r="J26" s="124"/>
      <c r="K26" s="371"/>
      <c r="L26" s="371"/>
      <c r="M26" s="371"/>
      <c r="N26" s="371"/>
      <c r="O26" s="371"/>
      <c r="P26" s="371"/>
      <c r="Q26" s="371"/>
      <c r="R26" s="371"/>
      <c r="S26" s="371"/>
      <c r="T26" s="124"/>
      <c r="U26" s="124"/>
      <c r="V26" s="124"/>
      <c r="W26" s="371"/>
      <c r="X26" s="371"/>
      <c r="Y26" s="371"/>
      <c r="Z26" s="371"/>
      <c r="AA26" s="371"/>
      <c r="AB26" s="371"/>
      <c r="AC26" s="371"/>
      <c r="AD26" s="371"/>
      <c r="AE26" s="371"/>
      <c r="AF26" s="3495"/>
      <c r="AG26" s="3496"/>
    </row>
    <row r="27" ht="6.75" customHeight="1" spans="1:33">
      <c r="A27" s="3431"/>
      <c r="B27" s="91"/>
      <c r="C27" s="91"/>
      <c r="D27" s="97"/>
      <c r="E27" s="97"/>
      <c r="F27" s="97"/>
      <c r="G27" s="97"/>
      <c r="H27" s="87"/>
      <c r="I27" s="87"/>
      <c r="J27" s="87"/>
      <c r="K27" s="97"/>
      <c r="L27" s="97"/>
      <c r="M27" s="97"/>
      <c r="N27" s="97"/>
      <c r="O27" s="97"/>
      <c r="P27" s="97"/>
      <c r="Q27" s="97"/>
      <c r="R27" s="97"/>
      <c r="S27" s="97"/>
      <c r="T27" s="87"/>
      <c r="U27" s="87"/>
      <c r="V27" s="87"/>
      <c r="W27" s="97"/>
      <c r="X27" s="97"/>
      <c r="Y27" s="97"/>
      <c r="Z27" s="97"/>
      <c r="AA27" s="97"/>
      <c r="AB27" s="97"/>
      <c r="AC27" s="97"/>
      <c r="AD27" s="97"/>
      <c r="AE27" s="97"/>
      <c r="AF27" s="3487"/>
      <c r="AG27" s="3402"/>
    </row>
    <row r="28" ht="11.25" customHeight="1" spans="1:33">
      <c r="A28" s="3431">
        <v>1.4</v>
      </c>
      <c r="B28" s="86" t="s">
        <v>131</v>
      </c>
      <c r="C28" s="91"/>
      <c r="D28" s="97"/>
      <c r="E28" s="97"/>
      <c r="F28" s="97"/>
      <c r="G28" s="97"/>
      <c r="H28" s="87"/>
      <c r="I28" s="87"/>
      <c r="J28" s="87"/>
      <c r="K28" s="97"/>
      <c r="L28" s="97"/>
      <c r="M28" s="97"/>
      <c r="N28" s="97"/>
      <c r="O28" s="97"/>
      <c r="P28" s="97"/>
      <c r="Q28" s="97"/>
      <c r="R28" s="97"/>
      <c r="S28" s="97"/>
      <c r="T28" s="87"/>
      <c r="U28" s="87"/>
      <c r="V28" s="87"/>
      <c r="W28" s="97"/>
      <c r="X28" s="97"/>
      <c r="Y28" s="97"/>
      <c r="Z28" s="97"/>
      <c r="AA28" s="97"/>
      <c r="AB28" s="97"/>
      <c r="AC28" s="97"/>
      <c r="AD28" s="97"/>
      <c r="AE28" s="97"/>
      <c r="AF28" s="3487"/>
      <c r="AG28" s="3402"/>
    </row>
    <row r="29" ht="11.25" customHeight="1" spans="1:33">
      <c r="A29" s="3431"/>
      <c r="B29" s="451" t="s">
        <v>132</v>
      </c>
      <c r="C29" s="91"/>
      <c r="D29" s="97"/>
      <c r="E29" s="97"/>
      <c r="F29" s="97"/>
      <c r="G29" s="97"/>
      <c r="H29" s="87"/>
      <c r="I29" s="87"/>
      <c r="J29" s="87"/>
      <c r="K29" s="97"/>
      <c r="L29" s="97"/>
      <c r="M29" s="97"/>
      <c r="N29" s="97"/>
      <c r="O29" s="97"/>
      <c r="P29" s="97"/>
      <c r="Q29" s="97"/>
      <c r="R29" s="97"/>
      <c r="S29" s="97"/>
      <c r="T29" s="87"/>
      <c r="U29" s="87"/>
      <c r="V29" s="87"/>
      <c r="W29" s="97"/>
      <c r="X29" s="97"/>
      <c r="Y29" s="97"/>
      <c r="Z29" s="97"/>
      <c r="AA29" s="97"/>
      <c r="AB29" s="97"/>
      <c r="AC29" s="97"/>
      <c r="AD29" s="97"/>
      <c r="AE29" s="97"/>
      <c r="AF29" s="3487"/>
      <c r="AG29" s="3402"/>
    </row>
    <row r="30" ht="11.25" customHeight="1" spans="1:33">
      <c r="A30" s="3431"/>
      <c r="B30" s="91"/>
      <c r="C30" s="91"/>
      <c r="D30" s="97"/>
      <c r="E30" s="97"/>
      <c r="F30" s="97"/>
      <c r="G30" s="97"/>
      <c r="H30" s="87"/>
      <c r="I30" s="87"/>
      <c r="J30" s="87"/>
      <c r="K30" s="97"/>
      <c r="L30" s="97"/>
      <c r="M30" s="97"/>
      <c r="N30" s="97"/>
      <c r="O30" s="97"/>
      <c r="P30" s="97"/>
      <c r="Q30" s="97"/>
      <c r="R30" s="97"/>
      <c r="S30" s="97"/>
      <c r="T30" s="87"/>
      <c r="U30" s="87"/>
      <c r="V30" s="87"/>
      <c r="W30" s="97"/>
      <c r="X30" s="97"/>
      <c r="Y30" s="97"/>
      <c r="Z30" s="97"/>
      <c r="AA30" s="97"/>
      <c r="AB30" s="97"/>
      <c r="AC30" s="3971" t="s">
        <v>133</v>
      </c>
      <c r="AD30" s="729"/>
      <c r="AE30" s="97"/>
      <c r="AF30" s="3487"/>
      <c r="AG30" s="3402"/>
    </row>
    <row r="31" ht="22.5" customHeight="1" spans="1:33">
      <c r="A31" s="3431"/>
      <c r="B31" s="3497"/>
      <c r="C31" s="3498"/>
      <c r="D31" s="3498"/>
      <c r="E31" s="3498"/>
      <c r="F31" s="3498"/>
      <c r="G31" s="3498"/>
      <c r="H31" s="3498"/>
      <c r="I31" s="3498"/>
      <c r="J31" s="3498"/>
      <c r="K31" s="3498"/>
      <c r="L31" s="3498"/>
      <c r="M31" s="3498"/>
      <c r="N31" s="3498"/>
      <c r="O31" s="3498"/>
      <c r="P31" s="3498"/>
      <c r="Q31" s="3498"/>
      <c r="R31" s="3498"/>
      <c r="S31" s="3498"/>
      <c r="T31" s="3498"/>
      <c r="U31" s="3498"/>
      <c r="V31" s="3498"/>
      <c r="W31" s="3498"/>
      <c r="X31" s="3498"/>
      <c r="Y31" s="3498"/>
      <c r="Z31" s="3498"/>
      <c r="AA31" s="3498"/>
      <c r="AB31" s="3498"/>
      <c r="AC31" s="3498"/>
      <c r="AD31" s="3499"/>
      <c r="AE31" s="97"/>
      <c r="AF31" s="3487"/>
      <c r="AG31" s="3402"/>
    </row>
    <row r="32" ht="19.5" customHeight="1" spans="1:33">
      <c r="A32" s="3494"/>
      <c r="B32" s="165"/>
      <c r="C32" s="165"/>
      <c r="D32" s="371"/>
      <c r="E32" s="371"/>
      <c r="F32" s="371"/>
      <c r="G32" s="371"/>
      <c r="H32" s="124"/>
      <c r="I32" s="124"/>
      <c r="J32" s="124"/>
      <c r="K32" s="371"/>
      <c r="L32" s="371"/>
      <c r="M32" s="371"/>
      <c r="N32" s="371"/>
      <c r="O32" s="371"/>
      <c r="P32" s="371"/>
      <c r="Q32" s="371"/>
      <c r="R32" s="371"/>
      <c r="S32" s="371"/>
      <c r="T32" s="124"/>
      <c r="U32" s="124"/>
      <c r="V32" s="124"/>
      <c r="W32" s="371"/>
      <c r="X32" s="371"/>
      <c r="Y32" s="371"/>
      <c r="Z32" s="371"/>
      <c r="AA32" s="371"/>
      <c r="AB32" s="371"/>
      <c r="AC32" s="371"/>
      <c r="AD32" s="371"/>
      <c r="AE32" s="371"/>
      <c r="AF32" s="3487"/>
      <c r="AG32" s="3402"/>
    </row>
    <row r="33" ht="7.5" customHeight="1" spans="1:33">
      <c r="A33" s="3431"/>
      <c r="B33" s="91"/>
      <c r="C33" s="91"/>
      <c r="D33" s="97"/>
      <c r="E33" s="97"/>
      <c r="F33" s="97"/>
      <c r="G33" s="97"/>
      <c r="H33" s="87"/>
      <c r="I33" s="87"/>
      <c r="J33" s="87"/>
      <c r="K33" s="97"/>
      <c r="L33" s="97"/>
      <c r="M33" s="97"/>
      <c r="N33" s="97"/>
      <c r="O33" s="97"/>
      <c r="P33" s="97"/>
      <c r="Q33" s="97"/>
      <c r="R33" s="97"/>
      <c r="S33" s="97"/>
      <c r="T33" s="87"/>
      <c r="U33" s="87"/>
      <c r="V33" s="87"/>
      <c r="W33" s="97"/>
      <c r="X33" s="97"/>
      <c r="Y33" s="97"/>
      <c r="Z33" s="97"/>
      <c r="AA33" s="97"/>
      <c r="AB33" s="97"/>
      <c r="AC33" s="97"/>
      <c r="AD33" s="97"/>
      <c r="AE33" s="97"/>
      <c r="AF33" s="3487"/>
      <c r="AG33" s="3402"/>
    </row>
    <row r="34" ht="11.25" customHeight="1" spans="1:33">
      <c r="A34" s="3431">
        <v>1.5</v>
      </c>
      <c r="B34" s="87" t="s">
        <v>134</v>
      </c>
      <c r="C34" s="91"/>
      <c r="D34" s="97"/>
      <c r="E34" s="97"/>
      <c r="F34" s="97"/>
      <c r="G34" s="97"/>
      <c r="H34" s="87"/>
      <c r="I34" s="87"/>
      <c r="J34" s="87"/>
      <c r="K34" s="97"/>
      <c r="L34" s="97"/>
      <c r="M34" s="97"/>
      <c r="N34" s="97"/>
      <c r="O34" s="97"/>
      <c r="P34" s="97"/>
      <c r="Q34" s="97"/>
      <c r="R34" s="97"/>
      <c r="S34" s="97"/>
      <c r="T34" s="87"/>
      <c r="U34" s="87"/>
      <c r="V34" s="87"/>
      <c r="W34" s="97"/>
      <c r="X34" s="97"/>
      <c r="Y34" s="97"/>
      <c r="Z34" s="97"/>
      <c r="AA34" s="97"/>
      <c r="AB34" s="97"/>
      <c r="AC34" s="97"/>
      <c r="AD34" s="97"/>
      <c r="AE34" s="97"/>
      <c r="AF34" s="3487"/>
      <c r="AG34" s="3402"/>
    </row>
    <row r="35" ht="11.25" customHeight="1" spans="1:33">
      <c r="A35" s="3431"/>
      <c r="B35" s="293" t="s">
        <v>135</v>
      </c>
      <c r="C35" s="91"/>
      <c r="D35" s="97"/>
      <c r="E35" s="97"/>
      <c r="F35" s="97"/>
      <c r="G35" s="97"/>
      <c r="H35" s="87"/>
      <c r="I35" s="87"/>
      <c r="J35" s="87"/>
      <c r="K35" s="97"/>
      <c r="L35" s="97"/>
      <c r="M35" s="97"/>
      <c r="N35" s="97"/>
      <c r="O35" s="97"/>
      <c r="P35" s="97"/>
      <c r="Q35" s="97"/>
      <c r="R35" s="97"/>
      <c r="S35" s="97"/>
      <c r="T35" s="87"/>
      <c r="U35" s="87"/>
      <c r="V35" s="87"/>
      <c r="W35" s="97"/>
      <c r="X35" s="97"/>
      <c r="Y35" s="97"/>
      <c r="Z35" s="97"/>
      <c r="AA35" s="97"/>
      <c r="AB35" s="97"/>
      <c r="AC35" s="97"/>
      <c r="AD35" s="97"/>
      <c r="AE35" s="97"/>
      <c r="AF35" s="3487"/>
      <c r="AG35" s="3402"/>
    </row>
    <row r="36" spans="1:33">
      <c r="A36" s="3431"/>
      <c r="B36" s="293"/>
      <c r="C36" s="91"/>
      <c r="D36" s="97"/>
      <c r="E36" s="97"/>
      <c r="F36" s="97"/>
      <c r="G36" s="97"/>
      <c r="H36" s="87"/>
      <c r="I36" s="87"/>
      <c r="J36" s="87"/>
      <c r="K36" s="97"/>
      <c r="L36" s="97"/>
      <c r="M36" s="97"/>
      <c r="N36" s="97"/>
      <c r="O36" s="97"/>
      <c r="P36" s="97"/>
      <c r="Q36" s="97"/>
      <c r="R36" s="97"/>
      <c r="S36" s="97"/>
      <c r="T36" s="87"/>
      <c r="U36" s="3971" t="s">
        <v>136</v>
      </c>
      <c r="V36" s="729"/>
      <c r="W36" s="87"/>
      <c r="X36" s="97"/>
      <c r="Y36" s="97"/>
      <c r="Z36" s="97"/>
      <c r="AA36" s="97"/>
      <c r="AB36" s="97"/>
      <c r="AC36" s="97"/>
      <c r="AD36" s="97"/>
      <c r="AE36" s="97"/>
      <c r="AF36" s="3487"/>
      <c r="AG36" s="3402"/>
    </row>
    <row r="37" ht="9" customHeight="1" spans="1:33">
      <c r="A37" s="3431"/>
      <c r="B37" s="290"/>
      <c r="C37" s="291"/>
      <c r="D37" s="291"/>
      <c r="E37" s="291"/>
      <c r="F37" s="291"/>
      <c r="G37" s="291"/>
      <c r="H37" s="291"/>
      <c r="I37" s="291"/>
      <c r="J37" s="291"/>
      <c r="K37" s="291"/>
      <c r="L37" s="291"/>
      <c r="M37" s="291"/>
      <c r="N37" s="291"/>
      <c r="O37" s="291"/>
      <c r="P37" s="291"/>
      <c r="Q37" s="291"/>
      <c r="R37" s="291"/>
      <c r="S37" s="291"/>
      <c r="T37" s="291"/>
      <c r="U37" s="291"/>
      <c r="V37" s="292"/>
      <c r="W37" s="3394"/>
      <c r="X37" s="97"/>
      <c r="Y37" s="97"/>
      <c r="Z37" s="97"/>
      <c r="AA37" s="97"/>
      <c r="AB37" s="97"/>
      <c r="AC37" s="97"/>
      <c r="AD37" s="97"/>
      <c r="AE37" s="97"/>
      <c r="AF37" s="3487"/>
      <c r="AG37" s="3402"/>
    </row>
    <row r="38" ht="9" customHeight="1" spans="1:33">
      <c r="A38" s="3431"/>
      <c r="B38" s="107"/>
      <c r="C38" s="108"/>
      <c r="D38" s="108"/>
      <c r="E38" s="108"/>
      <c r="F38" s="108"/>
      <c r="G38" s="108"/>
      <c r="H38" s="108"/>
      <c r="I38" s="108"/>
      <c r="J38" s="108"/>
      <c r="K38" s="108"/>
      <c r="L38" s="108"/>
      <c r="M38" s="108"/>
      <c r="N38" s="108"/>
      <c r="O38" s="108"/>
      <c r="P38" s="108"/>
      <c r="Q38" s="108"/>
      <c r="R38" s="108"/>
      <c r="S38" s="108"/>
      <c r="T38" s="108"/>
      <c r="U38" s="108"/>
      <c r="V38" s="105"/>
      <c r="W38" s="3394"/>
      <c r="X38" s="97"/>
      <c r="Y38" s="97"/>
      <c r="Z38" s="97"/>
      <c r="AA38" s="97"/>
      <c r="AB38" s="97"/>
      <c r="AC38" s="97"/>
      <c r="AD38" s="97"/>
      <c r="AE38" s="97"/>
      <c r="AF38" s="3487"/>
      <c r="AG38" s="3402"/>
    </row>
    <row r="39" ht="11.25" customHeight="1" spans="1:33">
      <c r="A39" s="3431"/>
      <c r="B39" s="107"/>
      <c r="C39" s="108"/>
      <c r="D39" s="108"/>
      <c r="E39" s="108"/>
      <c r="F39" s="108"/>
      <c r="G39" s="108"/>
      <c r="H39" s="108"/>
      <c r="I39" s="108"/>
      <c r="J39" s="108"/>
      <c r="K39" s="108"/>
      <c r="L39" s="108"/>
      <c r="M39" s="108"/>
      <c r="N39" s="108"/>
      <c r="O39" s="108"/>
      <c r="P39" s="108"/>
      <c r="Q39" s="108"/>
      <c r="R39" s="108"/>
      <c r="S39" s="108"/>
      <c r="T39" s="108"/>
      <c r="U39" s="108"/>
      <c r="V39" s="105"/>
      <c r="W39" s="3394"/>
      <c r="X39" s="97"/>
      <c r="Y39" s="97"/>
      <c r="Z39" s="371"/>
      <c r="AA39" s="97"/>
      <c r="AB39" s="97"/>
      <c r="AC39" s="3971" t="s">
        <v>137</v>
      </c>
      <c r="AD39" s="729"/>
      <c r="AE39" s="97"/>
      <c r="AF39" s="3487"/>
      <c r="AG39" s="3402"/>
    </row>
    <row r="40" ht="11.25" customHeight="1" spans="1:33">
      <c r="A40" s="3431"/>
      <c r="B40" s="107"/>
      <c r="C40" s="108"/>
      <c r="D40" s="108"/>
      <c r="E40" s="108"/>
      <c r="F40" s="108"/>
      <c r="G40" s="108"/>
      <c r="H40" s="108"/>
      <c r="I40" s="108"/>
      <c r="J40" s="108"/>
      <c r="K40" s="108"/>
      <c r="L40" s="108"/>
      <c r="M40" s="108"/>
      <c r="N40" s="108"/>
      <c r="O40" s="108"/>
      <c r="P40" s="108"/>
      <c r="Q40" s="108"/>
      <c r="R40" s="108"/>
      <c r="S40" s="108"/>
      <c r="T40" s="108"/>
      <c r="U40" s="108"/>
      <c r="V40" s="105"/>
      <c r="W40" s="3394"/>
      <c r="X40" s="87" t="s">
        <v>138</v>
      </c>
      <c r="Y40" s="3500"/>
      <c r="Z40" s="291"/>
      <c r="AA40" s="291"/>
      <c r="AB40" s="291"/>
      <c r="AC40" s="291"/>
      <c r="AD40" s="292"/>
      <c r="AE40" s="97"/>
      <c r="AF40" s="3487"/>
      <c r="AG40" s="3402"/>
    </row>
    <row r="41" ht="11.25" customHeight="1" spans="1:33">
      <c r="A41" s="3431"/>
      <c r="B41" s="294"/>
      <c r="C41" s="163"/>
      <c r="D41" s="163"/>
      <c r="E41" s="163"/>
      <c r="F41" s="163"/>
      <c r="G41" s="163"/>
      <c r="H41" s="163"/>
      <c r="I41" s="163"/>
      <c r="J41" s="163"/>
      <c r="K41" s="163"/>
      <c r="L41" s="163"/>
      <c r="M41" s="163"/>
      <c r="N41" s="163"/>
      <c r="O41" s="163"/>
      <c r="P41" s="163"/>
      <c r="Q41" s="163"/>
      <c r="R41" s="163"/>
      <c r="S41" s="163"/>
      <c r="T41" s="163"/>
      <c r="U41" s="163"/>
      <c r="V41" s="295"/>
      <c r="W41" s="3394"/>
      <c r="X41" s="114" t="s">
        <v>139</v>
      </c>
      <c r="Y41" s="3500"/>
      <c r="Z41" s="163"/>
      <c r="AA41" s="163"/>
      <c r="AB41" s="163"/>
      <c r="AC41" s="163"/>
      <c r="AD41" s="295"/>
      <c r="AE41" s="97"/>
      <c r="AF41" s="3487"/>
      <c r="AG41" s="3402"/>
    </row>
    <row r="42" customHeight="1" spans="1:33">
      <c r="A42" s="3431"/>
      <c r="B42" s="3501"/>
      <c r="C42" s="3501"/>
      <c r="D42" s="3502"/>
      <c r="E42" s="3502"/>
      <c r="F42" s="3502"/>
      <c r="G42" s="3502"/>
      <c r="H42" s="3503"/>
      <c r="I42" s="3503"/>
      <c r="J42" s="3503"/>
      <c r="K42" s="3502"/>
      <c r="L42" s="3502"/>
      <c r="M42" s="3502"/>
      <c r="N42" s="3502"/>
      <c r="O42" s="3502"/>
      <c r="P42" s="3502"/>
      <c r="Q42" s="3502"/>
      <c r="R42" s="3502"/>
      <c r="S42" s="97"/>
      <c r="T42" s="87"/>
      <c r="U42" s="87"/>
      <c r="V42" s="87"/>
      <c r="W42" s="97"/>
      <c r="X42" s="97"/>
      <c r="Y42" s="97"/>
      <c r="Z42" s="87"/>
      <c r="AA42" s="97"/>
      <c r="AB42" s="97"/>
      <c r="AC42" s="97"/>
      <c r="AD42" s="97"/>
      <c r="AE42" s="97"/>
      <c r="AF42" s="3495"/>
      <c r="AG42" s="3402"/>
    </row>
    <row r="43" ht="7.5" customHeight="1" spans="1:33">
      <c r="A43" s="3504"/>
      <c r="B43" s="3505"/>
      <c r="C43" s="3506"/>
      <c r="D43" s="3507"/>
      <c r="E43" s="3507"/>
      <c r="F43" s="3507"/>
      <c r="G43" s="3507"/>
      <c r="H43" s="3505"/>
      <c r="I43" s="3505"/>
      <c r="J43" s="3505"/>
      <c r="K43" s="3507"/>
      <c r="L43" s="3507"/>
      <c r="M43" s="3507"/>
      <c r="N43" s="3507"/>
      <c r="O43" s="3507"/>
      <c r="P43" s="3507"/>
      <c r="Q43" s="3507"/>
      <c r="R43" s="3507"/>
      <c r="S43" s="3507"/>
      <c r="T43" s="3505"/>
      <c r="U43" s="3505"/>
      <c r="V43" s="3505"/>
      <c r="W43" s="3507"/>
      <c r="X43" s="3507"/>
      <c r="Y43" s="3507"/>
      <c r="Z43" s="3505"/>
      <c r="AA43" s="3507"/>
      <c r="AB43" s="3507"/>
      <c r="AC43" s="3507"/>
      <c r="AD43" s="3507"/>
      <c r="AE43" s="3507"/>
      <c r="AF43" s="3487"/>
      <c r="AG43" s="3402"/>
    </row>
    <row r="44" ht="11.25" customHeight="1" spans="1:33">
      <c r="A44" s="3504"/>
      <c r="B44" s="3505" t="s">
        <v>140</v>
      </c>
      <c r="C44" s="3506"/>
      <c r="D44" s="3507"/>
      <c r="E44" s="3507"/>
      <c r="F44" s="3507"/>
      <c r="G44" s="3507"/>
      <c r="H44" s="3505"/>
      <c r="I44" s="3505"/>
      <c r="J44" s="3505"/>
      <c r="K44" s="3507"/>
      <c r="L44" s="3507"/>
      <c r="M44" s="3507"/>
      <c r="N44" s="3507"/>
      <c r="O44" s="3507"/>
      <c r="P44" s="3507"/>
      <c r="Q44" s="3507"/>
      <c r="R44" s="3507"/>
      <c r="S44" s="3507"/>
      <c r="T44" s="3505"/>
      <c r="U44" s="3505"/>
      <c r="V44" s="3505"/>
      <c r="W44" s="3507"/>
      <c r="X44" s="3507"/>
      <c r="Y44" s="3507"/>
      <c r="Z44" s="3505"/>
      <c r="AA44" s="3507"/>
      <c r="AB44" s="3507"/>
      <c r="AC44" s="3507"/>
      <c r="AD44" s="3507"/>
      <c r="AE44" s="3507"/>
      <c r="AF44" s="3487"/>
      <c r="AG44" s="3402"/>
    </row>
    <row r="45" ht="11.25" customHeight="1" spans="1:33">
      <c r="A45" s="3504"/>
      <c r="B45" s="3508" t="s">
        <v>141</v>
      </c>
      <c r="C45" s="3506"/>
      <c r="D45" s="3507"/>
      <c r="E45" s="3507"/>
      <c r="F45" s="3507"/>
      <c r="G45" s="3507"/>
      <c r="H45" s="3505"/>
      <c r="I45" s="3505"/>
      <c r="J45" s="3505"/>
      <c r="K45" s="3507"/>
      <c r="L45" s="3507"/>
      <c r="M45" s="3507"/>
      <c r="N45" s="3507"/>
      <c r="O45" s="3507"/>
      <c r="P45" s="3507"/>
      <c r="Q45" s="3507"/>
      <c r="R45" s="3507"/>
      <c r="S45" s="3507"/>
      <c r="T45" s="3505"/>
      <c r="U45" s="3505"/>
      <c r="V45" s="3505"/>
      <c r="W45" s="3507"/>
      <c r="X45" s="3507"/>
      <c r="Y45" s="3507"/>
      <c r="Z45" s="3505"/>
      <c r="AA45" s="3507"/>
      <c r="AB45" s="3507"/>
      <c r="AC45" s="3507"/>
      <c r="AD45" s="3507"/>
      <c r="AE45" s="3507"/>
      <c r="AF45" s="3487"/>
      <c r="AG45" s="3402"/>
    </row>
    <row r="46" ht="3" customHeight="1" spans="1:33">
      <c r="A46" s="3504"/>
      <c r="B46" s="3508"/>
      <c r="C46" s="3506"/>
      <c r="D46" s="3507"/>
      <c r="E46" s="3507"/>
      <c r="F46" s="3507"/>
      <c r="G46" s="3507"/>
      <c r="H46" s="3505"/>
      <c r="I46" s="3505"/>
      <c r="J46" s="3505"/>
      <c r="K46" s="3507"/>
      <c r="L46" s="3507"/>
      <c r="M46" s="3507"/>
      <c r="N46" s="3507"/>
      <c r="O46" s="3507"/>
      <c r="P46" s="3507"/>
      <c r="Q46" s="3507"/>
      <c r="R46" s="3507"/>
      <c r="S46" s="3507"/>
      <c r="T46" s="3505"/>
      <c r="U46" s="3505"/>
      <c r="V46" s="3505"/>
      <c r="W46" s="3507"/>
      <c r="X46" s="3507"/>
      <c r="Y46" s="3507"/>
      <c r="Z46" s="3505"/>
      <c r="AA46" s="3507"/>
      <c r="AB46" s="3507"/>
      <c r="AC46" s="3507"/>
      <c r="AD46" s="3507"/>
      <c r="AE46" s="3507"/>
      <c r="AF46" s="3487"/>
      <c r="AG46" s="3402"/>
    </row>
    <row r="47" ht="11.25" customHeight="1" spans="1:33">
      <c r="A47" s="3504"/>
      <c r="B47" s="3505" t="s">
        <v>142</v>
      </c>
      <c r="C47" s="3506"/>
      <c r="D47" s="3507"/>
      <c r="E47" s="3507"/>
      <c r="F47" s="3507"/>
      <c r="G47" s="3507"/>
      <c r="H47" s="3505"/>
      <c r="I47" s="3505"/>
      <c r="J47" s="3505"/>
      <c r="K47" s="3507"/>
      <c r="L47" s="3507"/>
      <c r="M47" s="3507"/>
      <c r="N47" s="3507"/>
      <c r="O47" s="3507"/>
      <c r="P47" s="3507"/>
      <c r="Q47" s="3507"/>
      <c r="R47" s="3507"/>
      <c r="S47" s="3507"/>
      <c r="T47" s="3505"/>
      <c r="U47" s="3505"/>
      <c r="V47" s="3505"/>
      <c r="W47" s="3507"/>
      <c r="X47" s="3507"/>
      <c r="Y47" s="3507"/>
      <c r="Z47" s="3505"/>
      <c r="AA47" s="3507"/>
      <c r="AB47" s="3507"/>
      <c r="AC47" s="3507"/>
      <c r="AD47" s="3507"/>
      <c r="AE47" s="3507"/>
      <c r="AF47" s="3487"/>
      <c r="AG47" s="3402"/>
    </row>
    <row r="48" ht="11.25" customHeight="1" spans="1:33">
      <c r="A48" s="3504"/>
      <c r="B48" s="3508" t="s">
        <v>143</v>
      </c>
      <c r="C48" s="3506"/>
      <c r="D48" s="3507"/>
      <c r="E48" s="3507"/>
      <c r="F48" s="3507"/>
      <c r="G48" s="3507"/>
      <c r="H48" s="3505"/>
      <c r="I48" s="3505"/>
      <c r="J48" s="3505"/>
      <c r="K48" s="3507"/>
      <c r="L48" s="3507"/>
      <c r="M48" s="3507"/>
      <c r="N48" s="3507"/>
      <c r="O48" s="3507"/>
      <c r="P48" s="3507"/>
      <c r="Q48" s="3507"/>
      <c r="R48" s="3507"/>
      <c r="S48" s="3507"/>
      <c r="T48" s="3505"/>
      <c r="U48" s="3505"/>
      <c r="V48" s="3505"/>
      <c r="W48" s="3507"/>
      <c r="X48" s="3507"/>
      <c r="Y48" s="3507"/>
      <c r="Z48" s="3505"/>
      <c r="AA48" s="3507"/>
      <c r="AB48" s="3507"/>
      <c r="AC48" s="3507"/>
      <c r="AD48" s="3507"/>
      <c r="AE48" s="3507"/>
      <c r="AF48" s="3487"/>
      <c r="AG48" s="3402"/>
    </row>
    <row r="49" ht="12" customHeight="1" spans="1:33">
      <c r="A49" s="3504"/>
      <c r="B49" s="3505"/>
      <c r="C49" s="3506"/>
      <c r="D49" s="3507"/>
      <c r="E49" s="3507"/>
      <c r="F49" s="3507"/>
      <c r="G49" s="3507"/>
      <c r="H49" s="3505"/>
      <c r="I49" s="3505"/>
      <c r="J49" s="3505"/>
      <c r="K49" s="3507"/>
      <c r="L49" s="3507"/>
      <c r="M49" s="3507"/>
      <c r="N49" s="3507"/>
      <c r="O49" s="3507"/>
      <c r="P49" s="3507"/>
      <c r="Q49" s="3507"/>
      <c r="R49" s="3507"/>
      <c r="S49" s="3507"/>
      <c r="T49" s="3505"/>
      <c r="U49" s="3505"/>
      <c r="V49" s="3505"/>
      <c r="W49" s="3507"/>
      <c r="X49" s="3507"/>
      <c r="Y49" s="3507"/>
      <c r="Z49" s="3505"/>
      <c r="AA49" s="3507"/>
      <c r="AB49" s="3507"/>
      <c r="AC49" s="3972" t="s">
        <v>144</v>
      </c>
      <c r="AD49" s="3509"/>
      <c r="AE49" s="3507"/>
      <c r="AF49" s="3487"/>
      <c r="AG49" s="3402"/>
    </row>
    <row r="50" ht="11.25" customHeight="1" spans="1:33">
      <c r="A50" s="3510"/>
      <c r="B50" s="3511" t="s">
        <v>145</v>
      </c>
      <c r="C50" s="3505" t="s">
        <v>146</v>
      </c>
      <c r="D50" s="3507"/>
      <c r="E50" s="3507"/>
      <c r="F50" s="3507"/>
      <c r="G50" s="3507"/>
      <c r="H50" s="3505"/>
      <c r="I50" s="3512"/>
      <c r="J50" s="3502"/>
      <c r="K50" s="3502"/>
      <c r="L50" s="3502"/>
      <c r="M50" s="3502"/>
      <c r="N50" s="3502"/>
      <c r="O50" s="3502"/>
      <c r="P50" s="3502"/>
      <c r="Q50" s="3502"/>
      <c r="R50" s="3502"/>
      <c r="S50" s="3502"/>
      <c r="T50" s="3502"/>
      <c r="U50" s="3502"/>
      <c r="V50" s="3502"/>
      <c r="W50" s="3502"/>
      <c r="X50" s="3502"/>
      <c r="Y50" s="3502"/>
      <c r="Z50" s="3502"/>
      <c r="AA50" s="3502"/>
      <c r="AB50" s="3502"/>
      <c r="AC50" s="3502"/>
      <c r="AD50" s="3513"/>
      <c r="AE50" s="3507"/>
      <c r="AF50" s="3487"/>
      <c r="AG50" s="3402"/>
    </row>
    <row r="51" ht="11.25" customHeight="1" spans="1:33">
      <c r="A51" s="3510"/>
      <c r="B51" s="3506"/>
      <c r="C51" s="3514" t="s">
        <v>147</v>
      </c>
      <c r="D51" s="3507"/>
      <c r="E51" s="3507"/>
      <c r="F51" s="3507"/>
      <c r="G51" s="3507"/>
      <c r="H51" s="3505"/>
      <c r="I51" s="3515"/>
      <c r="J51" s="371"/>
      <c r="K51" s="371"/>
      <c r="L51" s="371"/>
      <c r="M51" s="371"/>
      <c r="N51" s="371"/>
      <c r="O51" s="371"/>
      <c r="P51" s="371"/>
      <c r="Q51" s="371"/>
      <c r="R51" s="371"/>
      <c r="S51" s="371"/>
      <c r="T51" s="371"/>
      <c r="U51" s="371"/>
      <c r="V51" s="371"/>
      <c r="W51" s="371"/>
      <c r="X51" s="371"/>
      <c r="Y51" s="371"/>
      <c r="Z51" s="371"/>
      <c r="AA51" s="371"/>
      <c r="AB51" s="371"/>
      <c r="AC51" s="371"/>
      <c r="AD51" s="3495"/>
      <c r="AE51" s="3507"/>
      <c r="AF51" s="3487"/>
      <c r="AG51" s="3402"/>
    </row>
    <row r="52" ht="4.5" customHeight="1" spans="1:33">
      <c r="A52" s="3510"/>
      <c r="B52" s="3506"/>
      <c r="C52" s="3506"/>
      <c r="D52" s="3507"/>
      <c r="E52" s="3507"/>
      <c r="F52" s="3507"/>
      <c r="G52" s="3507"/>
      <c r="H52" s="3505"/>
      <c r="I52" s="3505"/>
      <c r="J52" s="3505"/>
      <c r="K52" s="3507"/>
      <c r="L52" s="3507"/>
      <c r="M52" s="3507"/>
      <c r="N52" s="3507"/>
      <c r="O52" s="3507"/>
      <c r="P52" s="3507"/>
      <c r="Q52" s="3507"/>
      <c r="R52" s="3507"/>
      <c r="S52" s="3507"/>
      <c r="T52" s="3505"/>
      <c r="U52" s="3505"/>
      <c r="V52" s="3505"/>
      <c r="W52" s="3507"/>
      <c r="X52" s="3507"/>
      <c r="Y52" s="3507"/>
      <c r="Z52" s="3505"/>
      <c r="AA52" s="3507"/>
      <c r="AB52" s="3507"/>
      <c r="AC52" s="3507"/>
      <c r="AD52" s="3507"/>
      <c r="AE52" s="3507"/>
      <c r="AF52" s="3487"/>
      <c r="AG52" s="3402"/>
    </row>
    <row r="53" customHeight="1" spans="1:33">
      <c r="A53" s="3510"/>
      <c r="B53" s="3506"/>
      <c r="C53" s="3506"/>
      <c r="D53" s="3507"/>
      <c r="E53" s="3507"/>
      <c r="F53" s="3507"/>
      <c r="G53" s="3507"/>
      <c r="H53" s="3505"/>
      <c r="I53" s="3505"/>
      <c r="J53" s="3505"/>
      <c r="K53" s="3507"/>
      <c r="L53" s="3507"/>
      <c r="M53" s="3507"/>
      <c r="N53" s="3507"/>
      <c r="O53" s="3507"/>
      <c r="P53" s="3507"/>
      <c r="Q53" s="3507"/>
      <c r="R53" s="3507"/>
      <c r="S53" s="3507"/>
      <c r="T53" s="3505"/>
      <c r="U53" s="3505"/>
      <c r="V53" s="3505"/>
      <c r="W53" s="3507"/>
      <c r="X53" s="3507"/>
      <c r="Y53" s="3507"/>
      <c r="Z53" s="3505"/>
      <c r="AA53" s="3507"/>
      <c r="AB53" s="3507"/>
      <c r="AC53" s="3972" t="s">
        <v>148</v>
      </c>
      <c r="AD53" s="3509"/>
      <c r="AE53" s="3507"/>
      <c r="AF53" s="3487"/>
      <c r="AG53" s="3402"/>
    </row>
    <row r="54" ht="11.25" customHeight="1" spans="1:33">
      <c r="A54" s="3510"/>
      <c r="B54" s="3511" t="s">
        <v>149</v>
      </c>
      <c r="C54" s="3505" t="s">
        <v>150</v>
      </c>
      <c r="D54" s="3507"/>
      <c r="E54" s="3507"/>
      <c r="F54" s="3507"/>
      <c r="G54" s="3507"/>
      <c r="H54" s="3505"/>
      <c r="I54" s="3512"/>
      <c r="J54" s="3502"/>
      <c r="K54" s="3502"/>
      <c r="L54" s="3502"/>
      <c r="M54" s="3502"/>
      <c r="N54" s="3502"/>
      <c r="O54" s="3502"/>
      <c r="P54" s="3502"/>
      <c r="Q54" s="3502"/>
      <c r="R54" s="3502"/>
      <c r="S54" s="3502"/>
      <c r="T54" s="3502"/>
      <c r="U54" s="3502"/>
      <c r="V54" s="3502"/>
      <c r="W54" s="3502"/>
      <c r="X54" s="3502"/>
      <c r="Y54" s="3502"/>
      <c r="Z54" s="3502"/>
      <c r="AA54" s="3502"/>
      <c r="AB54" s="3502"/>
      <c r="AC54" s="3502"/>
      <c r="AD54" s="3513"/>
      <c r="AE54" s="3507"/>
      <c r="AF54" s="3487"/>
      <c r="AG54" s="3402"/>
    </row>
    <row r="55" ht="11.25" customHeight="1" spans="1:33">
      <c r="A55" s="3510"/>
      <c r="B55" s="3506"/>
      <c r="C55" s="3514" t="s">
        <v>151</v>
      </c>
      <c r="D55" s="3507"/>
      <c r="E55" s="3507"/>
      <c r="F55" s="3507"/>
      <c r="G55" s="3507"/>
      <c r="H55" s="3505"/>
      <c r="I55" s="3515"/>
      <c r="J55" s="371"/>
      <c r="K55" s="371"/>
      <c r="L55" s="371"/>
      <c r="M55" s="371"/>
      <c r="N55" s="371"/>
      <c r="O55" s="371"/>
      <c r="P55" s="371"/>
      <c r="Q55" s="371"/>
      <c r="R55" s="371"/>
      <c r="S55" s="371"/>
      <c r="T55" s="371"/>
      <c r="U55" s="371"/>
      <c r="V55" s="371"/>
      <c r="W55" s="371"/>
      <c r="X55" s="371"/>
      <c r="Y55" s="371"/>
      <c r="Z55" s="371"/>
      <c r="AA55" s="371"/>
      <c r="AB55" s="371"/>
      <c r="AC55" s="371"/>
      <c r="AD55" s="3495"/>
      <c r="AE55" s="3507"/>
      <c r="AF55" s="3487"/>
      <c r="AG55" s="3402"/>
    </row>
    <row r="56" ht="11.25" customHeight="1" spans="1:33">
      <c r="A56" s="3510"/>
      <c r="B56" s="3506"/>
      <c r="C56" s="3514"/>
      <c r="D56" s="3507"/>
      <c r="E56" s="3507"/>
      <c r="F56" s="3507"/>
      <c r="G56" s="3507"/>
      <c r="H56" s="3505"/>
      <c r="I56" s="3505"/>
      <c r="J56" s="3505"/>
      <c r="K56" s="3507"/>
      <c r="L56" s="3507"/>
      <c r="M56" s="3507"/>
      <c r="N56" s="3507"/>
      <c r="O56" s="3507"/>
      <c r="P56" s="3507"/>
      <c r="Q56" s="3507"/>
      <c r="R56" s="3507"/>
      <c r="S56" s="3507"/>
      <c r="T56" s="3505"/>
      <c r="U56" s="3505"/>
      <c r="V56" s="3505"/>
      <c r="W56" s="3507"/>
      <c r="X56" s="3507"/>
      <c r="Y56" s="3507"/>
      <c r="Z56" s="3505"/>
      <c r="AA56" s="3507"/>
      <c r="AB56" s="3507"/>
      <c r="AC56" s="3507"/>
      <c r="AD56" s="3507"/>
      <c r="AE56" s="3507"/>
      <c r="AF56" s="3487"/>
      <c r="AG56" s="3402"/>
    </row>
    <row r="57" ht="11.25" customHeight="1" spans="1:33">
      <c r="A57" s="3431"/>
      <c r="B57" s="91"/>
      <c r="C57" s="532"/>
      <c r="D57" s="97"/>
      <c r="E57" s="97"/>
      <c r="F57" s="97"/>
      <c r="G57" s="97"/>
      <c r="H57" s="87"/>
      <c r="I57" s="87"/>
      <c r="J57" s="87"/>
      <c r="K57" s="97"/>
      <c r="L57" s="97"/>
      <c r="M57" s="97"/>
      <c r="N57" s="97"/>
      <c r="O57" s="97"/>
      <c r="P57" s="97"/>
      <c r="Q57" s="97"/>
      <c r="R57" s="97"/>
      <c r="S57" s="97"/>
      <c r="T57" s="87"/>
      <c r="U57" s="87"/>
      <c r="V57" s="87"/>
      <c r="W57" s="97"/>
      <c r="X57" s="97"/>
      <c r="Y57" s="97"/>
      <c r="Z57" s="87"/>
      <c r="AA57" s="97"/>
      <c r="AB57" s="97"/>
      <c r="AC57" s="97"/>
      <c r="AD57" s="97"/>
      <c r="AE57" s="97"/>
      <c r="AF57" s="3487"/>
      <c r="AG57" s="3402"/>
    </row>
    <row r="58" ht="11.25" customHeight="1" spans="1:33">
      <c r="A58" s="3431">
        <v>1.6</v>
      </c>
      <c r="B58" s="87" t="s">
        <v>152</v>
      </c>
      <c r="C58" s="91"/>
      <c r="D58" s="97"/>
      <c r="E58" s="97"/>
      <c r="F58" s="97"/>
      <c r="G58" s="97"/>
      <c r="H58" s="87"/>
      <c r="I58" s="87"/>
      <c r="J58" s="87"/>
      <c r="K58" s="97"/>
      <c r="L58" s="97"/>
      <c r="M58" s="97"/>
      <c r="N58" s="97"/>
      <c r="O58" s="97"/>
      <c r="P58" s="97"/>
      <c r="Q58" s="97"/>
      <c r="R58" s="97"/>
      <c r="S58" s="97"/>
      <c r="T58" s="87"/>
      <c r="U58" s="87"/>
      <c r="V58" s="87"/>
      <c r="W58" s="97"/>
      <c r="X58" s="97"/>
      <c r="Y58" s="97"/>
      <c r="Z58" s="97"/>
      <c r="AA58" s="97"/>
      <c r="AB58" s="97"/>
      <c r="AC58" s="97"/>
      <c r="AD58" s="97"/>
      <c r="AE58" s="97"/>
      <c r="AF58" s="3487"/>
      <c r="AG58" s="3402"/>
    </row>
    <row r="59" ht="11.25" customHeight="1" spans="1:33">
      <c r="A59" s="3431"/>
      <c r="B59" s="87" t="s">
        <v>153</v>
      </c>
      <c r="C59" s="91"/>
      <c r="D59" s="97"/>
      <c r="E59" s="97"/>
      <c r="F59" s="97"/>
      <c r="G59" s="97"/>
      <c r="H59" s="87"/>
      <c r="I59" s="87"/>
      <c r="J59" s="87"/>
      <c r="K59" s="97"/>
      <c r="L59" s="97"/>
      <c r="M59" s="97"/>
      <c r="N59" s="97"/>
      <c r="O59" s="97"/>
      <c r="P59" s="97"/>
      <c r="Q59" s="97"/>
      <c r="R59" s="97"/>
      <c r="S59" s="97"/>
      <c r="T59" s="87"/>
      <c r="U59" s="87"/>
      <c r="V59" s="87"/>
      <c r="W59" s="97"/>
      <c r="X59" s="97"/>
      <c r="Y59" s="97"/>
      <c r="Z59" s="97"/>
      <c r="AA59" s="97"/>
      <c r="AB59" s="97"/>
      <c r="AC59" s="97"/>
      <c r="AD59" s="97"/>
      <c r="AE59" s="97"/>
      <c r="AF59" s="3487"/>
      <c r="AG59" s="3402"/>
    </row>
    <row r="60" ht="11.25" customHeight="1" spans="1:33">
      <c r="A60" s="3431"/>
      <c r="B60" s="293" t="s">
        <v>154</v>
      </c>
      <c r="C60" s="91"/>
      <c r="D60" s="97"/>
      <c r="E60" s="97"/>
      <c r="F60" s="97"/>
      <c r="G60" s="97"/>
      <c r="H60" s="87"/>
      <c r="I60" s="87"/>
      <c r="J60" s="87"/>
      <c r="K60" s="97"/>
      <c r="L60" s="97"/>
      <c r="M60" s="97"/>
      <c r="N60" s="97"/>
      <c r="O60" s="97"/>
      <c r="P60" s="97"/>
      <c r="Q60" s="97"/>
      <c r="R60" s="97"/>
      <c r="S60" s="97"/>
      <c r="T60" s="87"/>
      <c r="U60" s="87"/>
      <c r="V60" s="87"/>
      <c r="W60" s="97"/>
      <c r="X60" s="97"/>
      <c r="Y60" s="97"/>
      <c r="Z60" s="97"/>
      <c r="AA60" s="97"/>
      <c r="AB60" s="97"/>
      <c r="AC60" s="97"/>
      <c r="AD60" s="97"/>
      <c r="AE60" s="97"/>
      <c r="AF60" s="3487"/>
      <c r="AG60" s="3402"/>
    </row>
    <row r="61" ht="7.5" customHeight="1" spans="1:33">
      <c r="A61" s="3431"/>
      <c r="B61" s="91"/>
      <c r="C61" s="532"/>
      <c r="D61" s="97"/>
      <c r="E61" s="97"/>
      <c r="F61" s="97"/>
      <c r="G61" s="97"/>
      <c r="H61" s="87"/>
      <c r="I61" s="87"/>
      <c r="J61" s="87"/>
      <c r="K61" s="97"/>
      <c r="L61" s="97"/>
      <c r="M61" s="97"/>
      <c r="N61" s="97"/>
      <c r="O61" s="97"/>
      <c r="P61" s="97"/>
      <c r="Q61" s="97"/>
      <c r="R61" s="97"/>
      <c r="S61" s="97"/>
      <c r="T61" s="87"/>
      <c r="U61" s="87"/>
      <c r="V61" s="87"/>
      <c r="W61" s="97"/>
      <c r="X61" s="97"/>
      <c r="Y61" s="97"/>
      <c r="Z61" s="87"/>
      <c r="AA61" s="97"/>
      <c r="AB61" s="97"/>
      <c r="AC61" s="97"/>
      <c r="AD61" s="97"/>
      <c r="AE61" s="97"/>
      <c r="AF61" s="3487"/>
      <c r="AG61" s="3402"/>
    </row>
    <row r="62" s="3204" customFormat="1" ht="10.5" customHeight="1" spans="1:33">
      <c r="A62" s="3317"/>
      <c r="B62" s="108"/>
      <c r="C62" s="3356"/>
      <c r="D62" s="3973" t="s">
        <v>155</v>
      </c>
      <c r="E62" s="90"/>
      <c r="F62" s="108"/>
      <c r="G62" s="108"/>
      <c r="H62" s="88"/>
      <c r="I62" s="3321"/>
      <c r="J62" s="3321"/>
      <c r="K62" s="3321"/>
      <c r="L62" s="3321"/>
      <c r="M62" s="132"/>
      <c r="N62" s="132"/>
      <c r="O62" s="132"/>
      <c r="P62" s="132"/>
      <c r="Q62" s="132"/>
      <c r="R62" s="132"/>
      <c r="S62" s="132"/>
      <c r="T62" s="132"/>
      <c r="U62" s="132"/>
      <c r="V62" s="95"/>
      <c r="W62" s="132"/>
      <c r="X62" s="108"/>
      <c r="Y62" s="108"/>
      <c r="Z62" s="95"/>
      <c r="AA62" s="3321"/>
      <c r="AB62" s="95"/>
      <c r="AC62" s="95"/>
      <c r="AD62" s="95"/>
      <c r="AE62" s="3355"/>
      <c r="AF62" s="88"/>
    </row>
    <row r="63" s="3204" customFormat="1" ht="10.5" customHeight="1" spans="1:33">
      <c r="A63" s="3317"/>
      <c r="B63" s="108"/>
      <c r="C63" s="3356"/>
      <c r="D63" s="3357">
        <v>1</v>
      </c>
      <c r="E63" s="145"/>
      <c r="F63" s="107" t="s">
        <v>156</v>
      </c>
      <c r="G63" s="108"/>
      <c r="H63" s="3357">
        <v>2</v>
      </c>
      <c r="I63" s="145"/>
      <c r="J63" s="3358" t="s">
        <v>157</v>
      </c>
      <c r="K63" s="95"/>
      <c r="L63" s="95"/>
      <c r="M63" s="132"/>
      <c r="N63" s="132"/>
      <c r="O63" s="132"/>
      <c r="P63" s="132"/>
      <c r="Q63" s="132"/>
      <c r="R63" s="132"/>
      <c r="S63" s="132"/>
      <c r="T63" s="132"/>
      <c r="U63" s="132"/>
      <c r="V63" s="95"/>
      <c r="W63" s="132"/>
      <c r="X63" s="108"/>
      <c r="Y63" s="108"/>
      <c r="Z63" s="95"/>
      <c r="AA63" s="3321"/>
      <c r="AB63" s="95"/>
      <c r="AC63" s="95"/>
      <c r="AD63" s="95"/>
      <c r="AE63" s="3355"/>
      <c r="AF63" s="88"/>
    </row>
    <row r="64" s="3204" customFormat="1" ht="10.5" customHeight="1" spans="1:33">
      <c r="A64" s="3317"/>
      <c r="B64" s="108"/>
      <c r="C64" s="3356"/>
      <c r="D64" s="3357"/>
      <c r="E64" s="149"/>
      <c r="F64" s="107"/>
      <c r="G64" s="108"/>
      <c r="H64" s="3357"/>
      <c r="I64" s="149"/>
      <c r="J64" s="3358"/>
      <c r="K64" s="95"/>
      <c r="L64" s="95"/>
      <c r="M64" s="132"/>
      <c r="N64" s="132"/>
      <c r="O64" s="132"/>
      <c r="P64" s="132"/>
      <c r="Q64" s="132"/>
      <c r="R64" s="132"/>
      <c r="S64" s="132"/>
      <c r="T64" s="132"/>
      <c r="U64" s="132"/>
      <c r="V64" s="95"/>
      <c r="W64" s="132"/>
      <c r="X64" s="108"/>
      <c r="Y64" s="108"/>
      <c r="Z64" s="95"/>
      <c r="AA64" s="3321"/>
      <c r="AB64" s="95"/>
      <c r="AC64" s="95"/>
      <c r="AD64" s="95"/>
      <c r="AE64" s="3355"/>
      <c r="AF64" s="88"/>
    </row>
    <row r="65" ht="14.25" customHeight="1" spans="1:33">
      <c r="A65" s="3431"/>
      <c r="B65" s="91"/>
      <c r="C65" s="91"/>
      <c r="D65" s="97"/>
      <c r="E65" s="97"/>
      <c r="F65" s="97"/>
      <c r="G65" s="97"/>
      <c r="H65" s="87"/>
      <c r="I65" s="87"/>
      <c r="J65" s="87"/>
      <c r="K65" s="97"/>
      <c r="L65" s="97"/>
      <c r="M65" s="97"/>
      <c r="N65" s="97"/>
      <c r="O65" s="97"/>
      <c r="P65" s="97"/>
      <c r="Q65" s="97"/>
      <c r="R65" s="97"/>
      <c r="S65" s="97"/>
      <c r="T65" s="87"/>
      <c r="U65" s="87"/>
      <c r="V65" s="87"/>
      <c r="W65" s="97"/>
      <c r="X65" s="97"/>
      <c r="Y65" s="97"/>
      <c r="Z65" s="87"/>
      <c r="AA65" s="97"/>
      <c r="AB65" s="97"/>
      <c r="AC65" s="97"/>
      <c r="AD65" s="97"/>
      <c r="AE65" s="97"/>
      <c r="AF65" s="3487"/>
      <c r="AG65" s="3402"/>
    </row>
    <row r="66" s="3391" customFormat="1" ht="10.5" customHeight="1" spans="1:33">
      <c r="A66" s="3516"/>
      <c r="B66" s="559"/>
      <c r="C66" s="587"/>
      <c r="D66" s="3517"/>
      <c r="E66" s="3518"/>
      <c r="F66" s="3518"/>
      <c r="G66" s="3518"/>
      <c r="H66" s="3518"/>
      <c r="I66" s="3518"/>
      <c r="J66" s="3518"/>
      <c r="K66" s="3518"/>
      <c r="L66" s="3518"/>
      <c r="M66" s="3518"/>
      <c r="N66" s="3518"/>
      <c r="O66" s="3518"/>
      <c r="P66" s="3518"/>
      <c r="Q66" s="3518"/>
      <c r="R66" s="3518"/>
      <c r="S66" s="3518"/>
      <c r="T66" s="3340"/>
      <c r="U66" s="3340"/>
      <c r="V66" s="3340"/>
      <c r="W66" s="3519"/>
      <c r="X66" s="3519"/>
      <c r="Y66" s="3519"/>
      <c r="Z66" s="3519"/>
      <c r="AA66" s="3520"/>
      <c r="AB66" s="3521"/>
      <c r="AC66" s="3522"/>
      <c r="AD66" s="3522"/>
      <c r="AE66" s="3522"/>
      <c r="AF66" s="3523"/>
      <c r="AG66" s="3524"/>
    </row>
    <row r="67" s="3391" customFormat="1" ht="10.5" customHeight="1" spans="1:33">
      <c r="A67" s="3516"/>
      <c r="B67" s="559" t="s">
        <v>140</v>
      </c>
      <c r="C67" s="587"/>
      <c r="D67" s="3525"/>
      <c r="E67" s="3518"/>
      <c r="F67" s="3518"/>
      <c r="G67" s="3518"/>
      <c r="H67" s="3518"/>
      <c r="I67" s="3518"/>
      <c r="J67" s="3518"/>
      <c r="K67" s="3518"/>
      <c r="L67" s="3518"/>
      <c r="M67" s="3518"/>
      <c r="N67" s="3518"/>
      <c r="O67" s="3518"/>
      <c r="P67" s="3518"/>
      <c r="Q67" s="3518"/>
      <c r="R67" s="3518"/>
      <c r="S67" s="3518"/>
      <c r="T67" s="3340"/>
      <c r="U67" s="3340"/>
      <c r="V67" s="3340"/>
      <c r="W67" s="3519"/>
      <c r="X67" s="3519"/>
      <c r="Y67" s="3519"/>
      <c r="Z67" s="3519"/>
      <c r="AA67" s="3520"/>
      <c r="AB67" s="3521"/>
      <c r="AC67" s="3522"/>
      <c r="AD67" s="3522"/>
      <c r="AE67" s="3522"/>
      <c r="AF67" s="3523"/>
      <c r="AG67" s="3524"/>
    </row>
    <row r="68" s="3391" customFormat="1" ht="10.5" customHeight="1" spans="1:33">
      <c r="A68" s="3516"/>
      <c r="B68" s="564" t="s">
        <v>141</v>
      </c>
      <c r="C68" s="587"/>
      <c r="D68" s="3525"/>
      <c r="E68" s="3518"/>
      <c r="F68" s="3518"/>
      <c r="G68" s="3518"/>
      <c r="H68" s="3518"/>
      <c r="I68" s="3518"/>
      <c r="J68" s="3518"/>
      <c r="K68" s="3518"/>
      <c r="L68" s="3518"/>
      <c r="M68" s="3518"/>
      <c r="N68" s="3518"/>
      <c r="O68" s="3518"/>
      <c r="P68" s="3518"/>
      <c r="Q68" s="3518"/>
      <c r="R68" s="3518"/>
      <c r="S68" s="3518"/>
      <c r="T68" s="3340"/>
      <c r="U68" s="3340"/>
      <c r="V68" s="3340"/>
      <c r="W68" s="3519"/>
      <c r="X68" s="3519"/>
      <c r="Y68" s="3519"/>
      <c r="Z68" s="3519"/>
      <c r="AA68" s="3520"/>
      <c r="AB68" s="3521"/>
      <c r="AC68" s="3522"/>
      <c r="AD68" s="3522"/>
      <c r="AE68" s="3522"/>
      <c r="AF68" s="3523"/>
      <c r="AG68" s="3524"/>
    </row>
    <row r="69" s="3391" customFormat="1" ht="5.25" customHeight="1" spans="1:33">
      <c r="A69" s="3516"/>
      <c r="B69" s="559"/>
      <c r="C69" s="587"/>
      <c r="D69" s="3525"/>
      <c r="E69" s="3518"/>
      <c r="F69" s="3518"/>
      <c r="G69" s="3518"/>
      <c r="H69" s="3518"/>
      <c r="I69" s="3518"/>
      <c r="J69" s="3518"/>
      <c r="K69" s="3518"/>
      <c r="L69" s="3518"/>
      <c r="M69" s="3518"/>
      <c r="N69" s="3518"/>
      <c r="O69" s="3518"/>
      <c r="P69" s="3518"/>
      <c r="Q69" s="3518"/>
      <c r="R69" s="3518"/>
      <c r="S69" s="3518"/>
      <c r="T69" s="3340"/>
      <c r="U69" s="3340"/>
      <c r="V69" s="3340"/>
      <c r="W69" s="3519"/>
      <c r="X69" s="3519"/>
      <c r="Y69" s="3519"/>
      <c r="Z69" s="3519"/>
      <c r="AA69" s="3520"/>
      <c r="AB69" s="3521"/>
      <c r="AC69" s="3522"/>
      <c r="AD69" s="3522"/>
      <c r="AE69" s="3522"/>
      <c r="AF69" s="3523"/>
      <c r="AG69" s="3524"/>
    </row>
    <row r="70" s="3391" customFormat="1" ht="10.5" customHeight="1" spans="1:33">
      <c r="A70" s="3516"/>
      <c r="B70" s="559"/>
      <c r="C70" s="587"/>
      <c r="D70" s="3517"/>
      <c r="E70" s="3518"/>
      <c r="F70" s="3518"/>
      <c r="G70" s="3518"/>
      <c r="H70" s="3518"/>
      <c r="I70" s="3526" t="s">
        <v>158</v>
      </c>
      <c r="J70" s="3518"/>
      <c r="K70" s="3518"/>
      <c r="L70" s="3527" t="s">
        <v>159</v>
      </c>
      <c r="M70" s="3518"/>
      <c r="N70" s="3518"/>
      <c r="O70" s="3428"/>
      <c r="P70" s="3527" t="s">
        <v>160</v>
      </c>
      <c r="Q70" s="3527"/>
      <c r="R70" s="3518"/>
      <c r="S70" s="3518"/>
      <c r="T70" s="3528"/>
      <c r="U70" s="3340"/>
      <c r="V70" s="3528" t="s">
        <v>161</v>
      </c>
      <c r="W70" s="3519"/>
      <c r="X70" s="3519"/>
      <c r="Y70" s="3519"/>
      <c r="Z70" s="3519"/>
      <c r="AA70" s="3520"/>
      <c r="AB70" s="3529" t="s">
        <v>162</v>
      </c>
      <c r="AC70" s="3522"/>
      <c r="AD70" s="3522"/>
      <c r="AE70" s="3522"/>
      <c r="AF70" s="3523"/>
      <c r="AG70" s="3524"/>
    </row>
    <row r="71" s="3391" customFormat="1" ht="10.5" customHeight="1" spans="1:33">
      <c r="A71" s="3516"/>
      <c r="B71" s="559"/>
      <c r="C71" s="587"/>
      <c r="D71" s="3517"/>
      <c r="E71" s="3518"/>
      <c r="F71" s="3518"/>
      <c r="G71" s="3518"/>
      <c r="H71" s="3518"/>
      <c r="I71" s="3530" t="s">
        <v>163</v>
      </c>
      <c r="J71" s="3518"/>
      <c r="K71" s="3518"/>
      <c r="L71" s="3527" t="s">
        <v>164</v>
      </c>
      <c r="M71" s="3518"/>
      <c r="N71" s="3518"/>
      <c r="O71" s="3428"/>
      <c r="P71" s="3518" t="s">
        <v>165</v>
      </c>
      <c r="Q71" s="3527"/>
      <c r="R71" s="3518"/>
      <c r="S71" s="3518"/>
      <c r="T71" s="3297"/>
      <c r="U71" s="3340"/>
      <c r="V71" s="3297" t="s">
        <v>166</v>
      </c>
      <c r="W71" s="3519"/>
      <c r="X71" s="3519"/>
      <c r="Y71" s="3519"/>
      <c r="Z71" s="3519"/>
      <c r="AA71" s="3520"/>
      <c r="AB71" s="3531" t="s">
        <v>162</v>
      </c>
      <c r="AC71" s="3522"/>
      <c r="AD71" s="3522"/>
      <c r="AE71" s="3522"/>
      <c r="AF71" s="3523"/>
      <c r="AG71" s="3524"/>
    </row>
    <row r="72" s="3391" customFormat="1" ht="10.5" customHeight="1" spans="1:33">
      <c r="A72" s="3516"/>
      <c r="B72" s="559"/>
      <c r="C72" s="587"/>
      <c r="D72" s="3517"/>
      <c r="E72" s="3518"/>
      <c r="F72" s="3518"/>
      <c r="G72" s="3518"/>
      <c r="H72" s="3518"/>
      <c r="I72" s="3518"/>
      <c r="J72" s="3518"/>
      <c r="K72" s="3518"/>
      <c r="L72" s="3518" t="s">
        <v>167</v>
      </c>
      <c r="M72" s="3518"/>
      <c r="N72" s="3518"/>
      <c r="O72" s="3428"/>
      <c r="P72" s="3518"/>
      <c r="Q72" s="3518"/>
      <c r="R72" s="3518"/>
      <c r="S72" s="3518"/>
      <c r="T72" s="3340"/>
      <c r="U72" s="3340"/>
      <c r="V72" s="3340"/>
      <c r="W72" s="3519"/>
      <c r="X72" s="3519"/>
      <c r="Y72" s="3519"/>
      <c r="Z72" s="3519"/>
      <c r="AA72" s="3520"/>
      <c r="AB72" s="3521"/>
      <c r="AC72" s="3522"/>
      <c r="AD72" s="3522"/>
      <c r="AE72" s="3522"/>
      <c r="AF72" s="3523"/>
      <c r="AG72" s="3524"/>
    </row>
    <row r="73" s="3391" customFormat="1" ht="10.5" customHeight="1" spans="1:33">
      <c r="A73" s="3516"/>
      <c r="B73" s="559"/>
      <c r="C73" s="587"/>
      <c r="D73" s="3517"/>
      <c r="E73" s="3518"/>
      <c r="F73" s="3518"/>
      <c r="G73" s="3518"/>
      <c r="H73" s="3518"/>
      <c r="I73" s="3518"/>
      <c r="J73" s="3518"/>
      <c r="K73" s="3518"/>
      <c r="L73" s="3518" t="s">
        <v>168</v>
      </c>
      <c r="M73" s="3518"/>
      <c r="N73" s="3518"/>
      <c r="O73" s="3428"/>
      <c r="P73" s="3518"/>
      <c r="Q73" s="3518"/>
      <c r="R73" s="3518"/>
      <c r="S73" s="3518"/>
      <c r="T73" s="3340"/>
      <c r="U73" s="3340"/>
      <c r="V73" s="3340"/>
      <c r="W73" s="3519"/>
      <c r="X73" s="3519"/>
      <c r="Y73" s="3519"/>
      <c r="Z73" s="3519"/>
      <c r="AA73" s="3520"/>
      <c r="AB73" s="3521"/>
      <c r="AC73" s="3522"/>
      <c r="AD73" s="3522"/>
      <c r="AE73" s="3522"/>
      <c r="AF73" s="3523"/>
      <c r="AG73" s="3524"/>
    </row>
    <row r="74" s="3391" customFormat="1" ht="10.5" customHeight="1" spans="1:33">
      <c r="A74" s="3516"/>
      <c r="B74" s="559"/>
      <c r="C74" s="587"/>
      <c r="D74" s="3517"/>
      <c r="E74" s="3518"/>
      <c r="F74" s="3518"/>
      <c r="G74" s="3518"/>
      <c r="H74" s="3518"/>
      <c r="I74" s="3974" t="s">
        <v>169</v>
      </c>
      <c r="J74" s="3532"/>
      <c r="K74" s="3518"/>
      <c r="L74" s="3974" t="s">
        <v>170</v>
      </c>
      <c r="M74" s="3532"/>
      <c r="N74" s="3518"/>
      <c r="O74" s="3518"/>
      <c r="P74" s="3974" t="s">
        <v>171</v>
      </c>
      <c r="Q74" s="3532"/>
      <c r="R74" s="3532"/>
      <c r="S74" s="3527"/>
      <c r="T74" s="3528"/>
      <c r="U74" s="3528"/>
      <c r="V74" s="3528"/>
      <c r="W74" s="3533"/>
      <c r="X74" s="3975" t="s">
        <v>172</v>
      </c>
      <c r="Y74" s="3534"/>
      <c r="Z74" s="3534"/>
      <c r="AA74" s="3976" t="s">
        <v>173</v>
      </c>
      <c r="AB74" s="3535"/>
      <c r="AC74" s="3522"/>
      <c r="AD74" s="3522"/>
      <c r="AE74" s="3522"/>
      <c r="AF74" s="3523"/>
      <c r="AG74" s="3524"/>
    </row>
    <row r="75" s="3391" customFormat="1" ht="10.5" customHeight="1" spans="1:33">
      <c r="A75" s="3516"/>
      <c r="B75" s="559" t="s">
        <v>174</v>
      </c>
      <c r="C75" s="587"/>
      <c r="D75" s="3536"/>
      <c r="E75" s="3518"/>
      <c r="F75" s="3518"/>
      <c r="G75" s="3518"/>
      <c r="H75" s="3518"/>
      <c r="I75" s="3537"/>
      <c r="J75" s="3538"/>
      <c r="K75" s="3518"/>
      <c r="L75" s="3488"/>
      <c r="M75" s="3489"/>
      <c r="N75" s="3518"/>
      <c r="O75" s="3518"/>
      <c r="P75" s="3539"/>
      <c r="Q75" s="3540"/>
      <c r="R75" s="3541"/>
      <c r="S75" s="3518"/>
      <c r="T75" s="3539"/>
      <c r="U75" s="3540"/>
      <c r="V75" s="3540"/>
      <c r="W75" s="3540"/>
      <c r="X75" s="3540"/>
      <c r="Y75" s="3540"/>
      <c r="Z75" s="3541"/>
      <c r="AA75" s="3542"/>
      <c r="AB75" s="3543"/>
      <c r="AC75" s="3522"/>
      <c r="AD75" s="3522"/>
      <c r="AE75" s="3522"/>
      <c r="AF75" s="3523"/>
      <c r="AG75" s="3524"/>
    </row>
    <row r="76" s="3391" customFormat="1" ht="10.5" customHeight="1" spans="1:33">
      <c r="A76" s="3516"/>
      <c r="B76" s="564" t="s">
        <v>175</v>
      </c>
      <c r="C76" s="587"/>
      <c r="D76" s="3544"/>
      <c r="E76" s="3518"/>
      <c r="F76" s="3518"/>
      <c r="G76" s="3518"/>
      <c r="H76" s="3518"/>
      <c r="I76" s="3545"/>
      <c r="J76" s="3546"/>
      <c r="K76" s="3518"/>
      <c r="L76" s="3492"/>
      <c r="M76" s="3493"/>
      <c r="N76" s="3518"/>
      <c r="O76" s="3518"/>
      <c r="P76" s="3547"/>
      <c r="Q76" s="3548"/>
      <c r="R76" s="3549"/>
      <c r="S76" s="3518"/>
      <c r="T76" s="3547"/>
      <c r="U76" s="3548"/>
      <c r="V76" s="3548"/>
      <c r="W76" s="3548"/>
      <c r="X76" s="3548"/>
      <c r="Y76" s="3548"/>
      <c r="Z76" s="3549"/>
      <c r="AA76" s="3542"/>
      <c r="AB76" s="3543"/>
      <c r="AC76" s="3522"/>
      <c r="AD76" s="3522"/>
      <c r="AE76" s="3522"/>
      <c r="AF76" s="3523"/>
      <c r="AG76" s="3524"/>
    </row>
    <row r="77" s="3391" customFormat="1" ht="10.5" customHeight="1" spans="1:33">
      <c r="A77" s="3516"/>
      <c r="B77" s="559"/>
      <c r="C77" s="587"/>
      <c r="D77" s="3517"/>
      <c r="E77" s="3518"/>
      <c r="F77" s="3518"/>
      <c r="G77" s="3518"/>
      <c r="H77" s="3518"/>
      <c r="I77" s="3518"/>
      <c r="J77" s="3518"/>
      <c r="K77" s="3518"/>
      <c r="L77" s="3518"/>
      <c r="M77" s="3518"/>
      <c r="N77" s="3518"/>
      <c r="O77" s="3518"/>
      <c r="P77" s="3518"/>
      <c r="Q77" s="3518"/>
      <c r="R77" s="3518"/>
      <c r="S77" s="3518"/>
      <c r="T77" s="3340"/>
      <c r="U77" s="3340"/>
      <c r="V77" s="3340"/>
      <c r="W77" s="3519"/>
      <c r="X77" s="3519"/>
      <c r="Y77" s="3519"/>
      <c r="Z77" s="3519"/>
      <c r="AA77" s="3520"/>
      <c r="AB77" s="3521"/>
      <c r="AC77" s="3522"/>
      <c r="AD77" s="3522"/>
      <c r="AE77" s="3522"/>
      <c r="AF77" s="3523"/>
      <c r="AG77" s="3524"/>
    </row>
    <row r="78" s="3391" customFormat="1" ht="10.5" customHeight="1" spans="1:33">
      <c r="A78" s="3516"/>
      <c r="B78" s="559"/>
      <c r="C78" s="587"/>
      <c r="D78" s="3517"/>
      <c r="E78" s="3518"/>
      <c r="F78" s="3518"/>
      <c r="G78" s="3518"/>
      <c r="H78" s="3518"/>
      <c r="I78" s="3974" t="s">
        <v>176</v>
      </c>
      <c r="J78" s="3532"/>
      <c r="K78" s="3518"/>
      <c r="L78" s="3974" t="s">
        <v>177</v>
      </c>
      <c r="M78" s="3532"/>
      <c r="N78" s="3518"/>
      <c r="O78" s="3518"/>
      <c r="P78" s="3974" t="s">
        <v>178</v>
      </c>
      <c r="Q78" s="3532"/>
      <c r="R78" s="3532"/>
      <c r="S78" s="3527"/>
      <c r="T78" s="3528"/>
      <c r="U78" s="3528"/>
      <c r="V78" s="3528"/>
      <c r="W78" s="3533"/>
      <c r="X78" s="3975" t="s">
        <v>179</v>
      </c>
      <c r="Y78" s="3534"/>
      <c r="Z78" s="3534"/>
      <c r="AA78" s="3520"/>
      <c r="AB78" s="3977" t="s">
        <v>180</v>
      </c>
      <c r="AC78" s="3522"/>
      <c r="AD78" s="3522"/>
      <c r="AE78" s="3522"/>
      <c r="AF78" s="3523"/>
      <c r="AG78" s="3524"/>
    </row>
    <row r="79" s="3391" customFormat="1" ht="10.5" customHeight="1" spans="1:33">
      <c r="A79" s="3516"/>
      <c r="B79" s="559" t="s">
        <v>181</v>
      </c>
      <c r="C79" s="587"/>
      <c r="D79" s="3536"/>
      <c r="E79" s="3518"/>
      <c r="F79" s="3518"/>
      <c r="G79" s="3518"/>
      <c r="H79" s="3518"/>
      <c r="I79" s="3537"/>
      <c r="J79" s="3538"/>
      <c r="K79" s="3518"/>
      <c r="L79" s="3488"/>
      <c r="M79" s="3489"/>
      <c r="N79" s="3518"/>
      <c r="O79" s="3518"/>
      <c r="P79" s="3539"/>
      <c r="Q79" s="3540"/>
      <c r="R79" s="3541"/>
      <c r="S79" s="3518"/>
      <c r="T79" s="3539"/>
      <c r="U79" s="3540"/>
      <c r="V79" s="3540"/>
      <c r="W79" s="3540"/>
      <c r="X79" s="3540"/>
      <c r="Y79" s="3540"/>
      <c r="Z79" s="3541"/>
      <c r="AA79" s="3542"/>
      <c r="AB79" s="3543"/>
      <c r="AC79" s="3522"/>
      <c r="AD79" s="3522"/>
      <c r="AE79" s="3522"/>
      <c r="AF79" s="3523"/>
      <c r="AG79" s="3524"/>
    </row>
    <row r="80" s="3391" customFormat="1" ht="10.5" customHeight="1" spans="1:33">
      <c r="A80" s="3516"/>
      <c r="B80" s="564" t="s">
        <v>182</v>
      </c>
      <c r="C80" s="587"/>
      <c r="D80" s="3544"/>
      <c r="E80" s="3518"/>
      <c r="F80" s="3518"/>
      <c r="G80" s="3518"/>
      <c r="H80" s="3518"/>
      <c r="I80" s="3545"/>
      <c r="J80" s="3546"/>
      <c r="K80" s="3518"/>
      <c r="L80" s="3492"/>
      <c r="M80" s="3493"/>
      <c r="N80" s="3518"/>
      <c r="O80" s="3518"/>
      <c r="P80" s="3547"/>
      <c r="Q80" s="3548"/>
      <c r="R80" s="3549"/>
      <c r="S80" s="3518"/>
      <c r="T80" s="3547"/>
      <c r="U80" s="3548"/>
      <c r="V80" s="3548"/>
      <c r="W80" s="3548"/>
      <c r="X80" s="3548"/>
      <c r="Y80" s="3548"/>
      <c r="Z80" s="3549"/>
      <c r="AA80" s="3542"/>
      <c r="AB80" s="3543"/>
      <c r="AC80" s="3522"/>
      <c r="AD80" s="3522"/>
      <c r="AE80" s="3522"/>
      <c r="AF80" s="3523"/>
      <c r="AG80" s="3524"/>
    </row>
    <row r="81" s="3391" customFormat="1" ht="10.5" customHeight="1" spans="1:33">
      <c r="A81" s="3516"/>
      <c r="B81" s="559"/>
      <c r="C81" s="587"/>
      <c r="D81" s="3517"/>
      <c r="E81" s="3518"/>
      <c r="F81" s="3518"/>
      <c r="G81" s="3518"/>
      <c r="H81" s="3518"/>
      <c r="I81" s="3518"/>
      <c r="J81" s="3518"/>
      <c r="K81" s="3518"/>
      <c r="L81" s="3518"/>
      <c r="M81" s="3518"/>
      <c r="N81" s="3518"/>
      <c r="O81" s="3518"/>
      <c r="P81" s="3518"/>
      <c r="Q81" s="3518"/>
      <c r="R81" s="3518"/>
      <c r="S81" s="3518"/>
      <c r="T81" s="3340"/>
      <c r="U81" s="3340"/>
      <c r="V81" s="3340"/>
      <c r="W81" s="3519"/>
      <c r="X81" s="3519"/>
      <c r="Y81" s="3519"/>
      <c r="Z81" s="3519"/>
      <c r="AA81" s="3520"/>
      <c r="AB81" s="3521"/>
      <c r="AC81" s="3522"/>
      <c r="AD81" s="3522"/>
      <c r="AE81" s="3522"/>
      <c r="AF81" s="3523"/>
      <c r="AG81" s="3524"/>
    </row>
    <row r="82" s="3391" customFormat="1" ht="10.5" customHeight="1" spans="1:33">
      <c r="A82" s="3516"/>
      <c r="B82" s="559"/>
      <c r="C82" s="587"/>
      <c r="D82" s="3517"/>
      <c r="E82" s="3518"/>
      <c r="F82" s="3518"/>
      <c r="G82" s="3518"/>
      <c r="H82" s="3518"/>
      <c r="I82" s="3518"/>
      <c r="J82" s="3518"/>
      <c r="K82" s="3518"/>
      <c r="L82" s="3518"/>
      <c r="M82" s="3518"/>
      <c r="N82" s="3518"/>
      <c r="O82" s="3518"/>
      <c r="P82" s="3518"/>
      <c r="Q82" s="3518"/>
      <c r="R82" s="3518"/>
      <c r="S82" s="3518"/>
      <c r="T82" s="3340"/>
      <c r="U82" s="3340"/>
      <c r="V82" s="3340"/>
      <c r="W82" s="3519"/>
      <c r="X82" s="3519"/>
      <c r="Y82" s="3519"/>
      <c r="Z82" s="3519"/>
      <c r="AA82" s="3520"/>
      <c r="AB82" s="3521"/>
      <c r="AC82" s="3522"/>
      <c r="AD82" s="3522"/>
      <c r="AE82" s="3522"/>
      <c r="AF82" s="3523"/>
      <c r="AG82" s="3524"/>
    </row>
    <row r="83" s="3391" customFormat="1" ht="10.5" customHeight="1" spans="1:33">
      <c r="A83" s="3516"/>
      <c r="B83" s="559"/>
      <c r="C83" s="587"/>
      <c r="D83" s="3517"/>
      <c r="E83" s="3518"/>
      <c r="F83" s="3518"/>
      <c r="G83" s="3518"/>
      <c r="H83" s="3518"/>
      <c r="I83" s="3518"/>
      <c r="J83" s="3518"/>
      <c r="K83" s="3518"/>
      <c r="L83" s="3518"/>
      <c r="M83" s="3518"/>
      <c r="N83" s="3518"/>
      <c r="O83" s="3518"/>
      <c r="P83" s="3518"/>
      <c r="Q83" s="3518"/>
      <c r="R83" s="3518"/>
      <c r="S83" s="3518"/>
      <c r="T83" s="3340"/>
      <c r="U83" s="3340"/>
      <c r="V83" s="3340"/>
      <c r="W83" s="3519"/>
      <c r="X83" s="3519"/>
      <c r="Y83" s="3519"/>
      <c r="Z83" s="3519"/>
      <c r="AA83" s="3520"/>
      <c r="AB83" s="3521"/>
      <c r="AC83" s="3522"/>
      <c r="AD83" s="3522"/>
      <c r="AE83" s="3522"/>
      <c r="AF83" s="3523"/>
      <c r="AG83" s="3524"/>
    </row>
    <row r="84" s="3391" customFormat="1" ht="10.5" customHeight="1" spans="1:33">
      <c r="A84" s="3550"/>
      <c r="B84" s="3551"/>
      <c r="C84" s="3552"/>
      <c r="D84" s="3553"/>
      <c r="E84" s="3554"/>
      <c r="F84" s="3554"/>
      <c r="G84" s="3554"/>
      <c r="H84" s="3554"/>
      <c r="I84" s="3554"/>
      <c r="J84" s="3554"/>
      <c r="K84" s="3554"/>
      <c r="L84" s="3554"/>
      <c r="M84" s="3554"/>
      <c r="N84" s="3554"/>
      <c r="O84" s="3554"/>
      <c r="P84" s="3554"/>
      <c r="Q84" s="3554"/>
      <c r="R84" s="3554"/>
      <c r="S84" s="3554"/>
      <c r="T84" s="3555"/>
      <c r="U84" s="3555"/>
      <c r="V84" s="3555"/>
      <c r="W84" s="3556"/>
      <c r="X84" s="3556"/>
      <c r="Y84" s="3556"/>
      <c r="Z84" s="3556"/>
      <c r="AA84" s="3557"/>
      <c r="AB84" s="3558"/>
      <c r="AC84" s="3559"/>
      <c r="AD84" s="3559"/>
      <c r="AE84" s="3559"/>
      <c r="AF84" s="3560"/>
      <c r="AG84" s="3524"/>
    </row>
    <row r="85" s="3391" customFormat="1" ht="10.5" customHeight="1" spans="1:33">
      <c r="A85" s="3440"/>
      <c r="B85" s="395"/>
      <c r="C85" s="3561"/>
      <c r="D85" s="3562"/>
      <c r="E85" s="3562"/>
      <c r="F85" s="91"/>
      <c r="G85" s="395"/>
      <c r="H85" s="3561"/>
      <c r="I85" s="3562"/>
      <c r="J85" s="3562"/>
      <c r="K85" s="91"/>
      <c r="L85" s="91"/>
      <c r="M85" s="91"/>
      <c r="N85" s="91"/>
      <c r="O85" s="91"/>
      <c r="P85" s="86"/>
      <c r="Q85" s="86"/>
      <c r="R85" s="1612"/>
      <c r="S85" s="1612"/>
      <c r="T85" s="1612"/>
      <c r="U85" s="108"/>
      <c r="V85" s="91"/>
      <c r="W85" s="108"/>
      <c r="X85" s="108"/>
      <c r="Y85" s="95"/>
      <c r="Z85" s="95"/>
      <c r="AA85" s="95"/>
      <c r="AB85" s="95"/>
      <c r="AC85" s="95"/>
      <c r="AD85" s="95"/>
      <c r="AE85" s="3357"/>
      <c r="AF85" s="95"/>
      <c r="AG85" s="3524"/>
    </row>
    <row r="86" s="3391" customFormat="1" ht="10.5" customHeight="1" spans="1:33">
      <c r="A86" s="3440"/>
      <c r="B86" s="395"/>
      <c r="C86" s="3561"/>
      <c r="D86" s="3562"/>
      <c r="E86" s="3562"/>
      <c r="F86" s="91"/>
      <c r="G86" s="395"/>
      <c r="H86" s="3561"/>
      <c r="I86" s="3562"/>
      <c r="J86" s="3562"/>
      <c r="K86" s="91"/>
      <c r="L86" s="91"/>
      <c r="M86" s="91"/>
      <c r="N86" s="91"/>
      <c r="O86" s="91"/>
      <c r="P86" s="86"/>
      <c r="Q86" s="86"/>
      <c r="R86" s="1612"/>
      <c r="S86" s="1612"/>
      <c r="T86" s="1612"/>
      <c r="U86" s="108"/>
      <c r="V86" s="91"/>
      <c r="W86" s="108"/>
      <c r="X86" s="108"/>
      <c r="Y86" s="95"/>
      <c r="Z86" s="95"/>
      <c r="AA86" s="95"/>
      <c r="AB86" s="95"/>
      <c r="AC86" s="95"/>
      <c r="AD86" s="95"/>
      <c r="AE86" s="3357"/>
      <c r="AF86" s="95"/>
      <c r="AG86" s="3524"/>
    </row>
    <row r="87" s="3391" customFormat="1" ht="10.5" customHeight="1" spans="1:33">
      <c r="A87" s="3440"/>
      <c r="B87" s="395"/>
      <c r="C87" s="3561"/>
      <c r="D87" s="3562"/>
      <c r="E87" s="3562"/>
      <c r="F87" s="91"/>
      <c r="G87" s="395"/>
      <c r="H87" s="3561"/>
      <c r="I87" s="3562"/>
      <c r="J87" s="3562"/>
      <c r="K87" s="91"/>
      <c r="L87" s="91"/>
      <c r="M87" s="91"/>
      <c r="N87" s="91"/>
      <c r="O87" s="91"/>
      <c r="P87" s="86"/>
      <c r="Q87" s="86"/>
      <c r="R87" s="1612"/>
      <c r="S87" s="1612"/>
      <c r="T87" s="1612"/>
      <c r="U87" s="108"/>
      <c r="V87" s="91"/>
      <c r="W87" s="108"/>
      <c r="X87" s="108"/>
      <c r="Y87" s="95"/>
      <c r="Z87" s="95"/>
      <c r="AA87" s="95"/>
      <c r="AB87" s="95"/>
      <c r="AC87" s="95"/>
      <c r="AD87" s="95"/>
      <c r="AE87" s="3357"/>
      <c r="AF87" s="95"/>
      <c r="AG87" s="3524"/>
    </row>
    <row r="88" s="3391" customFormat="1" ht="10.5" customHeight="1" spans="1:33">
      <c r="A88" s="3440"/>
      <c r="B88" s="395"/>
      <c r="C88" s="3561"/>
      <c r="D88" s="3562"/>
      <c r="E88" s="3562"/>
      <c r="F88" s="91"/>
      <c r="G88" s="395"/>
      <c r="H88" s="3561"/>
      <c r="I88" s="3562"/>
      <c r="J88" s="3562"/>
      <c r="K88" s="91"/>
      <c r="L88" s="91"/>
      <c r="M88" s="91"/>
      <c r="N88" s="91"/>
      <c r="O88" s="91"/>
      <c r="P88" s="86"/>
      <c r="Q88" s="86"/>
      <c r="R88" s="1612"/>
      <c r="S88" s="1612"/>
      <c r="T88" s="1612"/>
      <c r="U88" s="108"/>
      <c r="V88" s="91"/>
      <c r="W88" s="108"/>
      <c r="X88" s="108"/>
      <c r="Y88" s="95"/>
      <c r="Z88" s="95"/>
      <c r="AA88" s="95"/>
      <c r="AB88" s="95"/>
      <c r="AC88" s="95"/>
      <c r="AD88" s="95"/>
      <c r="AE88" s="3357"/>
      <c r="AF88" s="95"/>
      <c r="AG88" s="3524"/>
    </row>
    <row r="89" s="3391" customFormat="1" ht="10.5" customHeight="1" spans="1:33">
      <c r="A89" s="3440"/>
      <c r="B89" s="395"/>
      <c r="C89" s="3561"/>
      <c r="D89" s="3562"/>
      <c r="E89" s="3562"/>
      <c r="F89" s="91"/>
      <c r="G89" s="395"/>
      <c r="H89" s="3561"/>
      <c r="I89" s="3562"/>
      <c r="J89" s="3562"/>
      <c r="K89" s="91"/>
      <c r="L89" s="91"/>
      <c r="M89" s="91"/>
      <c r="N89" s="91"/>
      <c r="O89" s="91"/>
      <c r="P89" s="86"/>
      <c r="Q89" s="86"/>
      <c r="R89" s="1612"/>
      <c r="S89" s="1612"/>
      <c r="T89" s="1612"/>
      <c r="U89" s="108"/>
      <c r="V89" s="91"/>
      <c r="W89" s="108"/>
      <c r="X89" s="108"/>
      <c r="Y89" s="95"/>
      <c r="Z89" s="95"/>
      <c r="AA89" s="95"/>
      <c r="AB89" s="95"/>
      <c r="AC89" s="95"/>
      <c r="AD89" s="95"/>
      <c r="AE89" s="3357"/>
      <c r="AF89" s="95"/>
      <c r="AG89" s="3524"/>
    </row>
    <row r="90" s="3391" customFormat="1" ht="10.5" customHeight="1" spans="1:33">
      <c r="A90" s="3563">
        <v>3</v>
      </c>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3487"/>
      <c r="AF90" s="95"/>
      <c r="AG90" s="3524"/>
    </row>
    <row r="91" s="3391" customFormat="1" ht="10.5" customHeight="1" spans="1:33">
      <c r="A91" s="3563"/>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3487"/>
      <c r="AF91" s="95"/>
      <c r="AG91" s="3524"/>
    </row>
    <row r="92" s="3391" customFormat="1" ht="10.5" customHeight="1" spans="1:33">
      <c r="A92" s="3440"/>
      <c r="B92" s="395"/>
      <c r="C92" s="3561"/>
      <c r="D92" s="3562"/>
      <c r="E92" s="3562"/>
      <c r="F92" s="91"/>
      <c r="G92" s="395"/>
      <c r="H92" s="3561"/>
      <c r="I92" s="3562"/>
      <c r="J92" s="3562"/>
      <c r="K92" s="91"/>
      <c r="L92" s="91"/>
      <c r="M92" s="91"/>
      <c r="N92" s="91"/>
      <c r="O92" s="91"/>
      <c r="P92" s="86"/>
      <c r="Q92" s="86"/>
      <c r="R92" s="1612"/>
      <c r="S92" s="1612"/>
      <c r="T92" s="1612"/>
      <c r="U92" s="108"/>
      <c r="V92" s="91"/>
      <c r="W92" s="108"/>
      <c r="X92" s="108"/>
      <c r="Y92" s="95"/>
      <c r="Z92" s="95"/>
      <c r="AA92" s="95"/>
      <c r="AB92" s="95"/>
      <c r="AC92" s="95"/>
      <c r="AD92" s="95"/>
      <c r="AE92" s="3357"/>
      <c r="AF92" s="95"/>
      <c r="AG92" s="3524"/>
    </row>
    <row r="93" s="3391" customFormat="1" ht="10.5" customHeight="1" spans="1:33">
      <c r="A93" s="3440"/>
      <c r="B93" s="395"/>
      <c r="C93" s="3561"/>
      <c r="D93" s="3562"/>
      <c r="E93" s="3562"/>
      <c r="F93" s="91"/>
      <c r="G93" s="395"/>
      <c r="H93" s="3561"/>
      <c r="I93" s="3562"/>
      <c r="J93" s="3562"/>
      <c r="K93" s="91"/>
      <c r="L93" s="91"/>
      <c r="M93" s="91"/>
      <c r="N93" s="91"/>
      <c r="O93" s="91"/>
      <c r="P93" s="86"/>
      <c r="Q93" s="86"/>
      <c r="R93" s="1612"/>
      <c r="S93" s="1612"/>
      <c r="T93" s="1612"/>
      <c r="U93" s="108"/>
      <c r="V93" s="91"/>
      <c r="W93" s="108"/>
      <c r="X93" s="108"/>
      <c r="Y93" s="95"/>
      <c r="Z93" s="95"/>
      <c r="AA93" s="95"/>
      <c r="AB93" s="95"/>
      <c r="AC93" s="95"/>
      <c r="AD93" s="95"/>
      <c r="AE93" s="3357"/>
      <c r="AF93" s="95"/>
      <c r="AG93" s="3524"/>
    </row>
    <row r="94" s="3391" customFormat="1" ht="10.5" customHeight="1" spans="1:33">
      <c r="A94" s="3440"/>
      <c r="B94" s="395"/>
      <c r="C94" s="3561"/>
      <c r="D94" s="3562"/>
      <c r="E94" s="3562"/>
      <c r="F94" s="3411" t="s">
        <v>183</v>
      </c>
      <c r="G94" s="3411"/>
      <c r="H94" s="3411"/>
      <c r="I94" s="3411"/>
      <c r="J94" s="3411"/>
      <c r="K94" s="3411"/>
      <c r="L94" s="3411"/>
      <c r="M94" s="3411"/>
      <c r="N94" s="3411"/>
      <c r="O94" s="3411"/>
      <c r="P94" s="3411"/>
      <c r="Q94" s="3411"/>
      <c r="R94" s="3411"/>
      <c r="S94" s="3411"/>
      <c r="T94" s="3411"/>
      <c r="U94" s="3411"/>
      <c r="V94" s="3411"/>
      <c r="W94" s="3411"/>
      <c r="X94" s="3411"/>
      <c r="Y94" s="3411"/>
      <c r="Z94" s="3411"/>
      <c r="AA94" s="95"/>
      <c r="AB94" s="95"/>
      <c r="AC94" s="95"/>
      <c r="AD94" s="95"/>
      <c r="AE94" s="3357"/>
      <c r="AF94" s="95"/>
      <c r="AG94" s="3524"/>
    </row>
    <row r="95" s="3391" customFormat="1" ht="10.5" customHeight="1" spans="1:33">
      <c r="A95" s="3440"/>
      <c r="B95" s="395"/>
      <c r="C95" s="3561"/>
      <c r="D95" s="3562"/>
      <c r="E95" s="3562"/>
      <c r="F95" s="3411"/>
      <c r="G95" s="3411"/>
      <c r="H95" s="3411"/>
      <c r="I95" s="3411"/>
      <c r="J95" s="3411"/>
      <c r="K95" s="3411"/>
      <c r="L95" s="3411"/>
      <c r="M95" s="3411"/>
      <c r="N95" s="3411"/>
      <c r="O95" s="3411"/>
      <c r="P95" s="3411"/>
      <c r="Q95" s="3411"/>
      <c r="R95" s="3411"/>
      <c r="S95" s="3411"/>
      <c r="T95" s="3411"/>
      <c r="U95" s="3411"/>
      <c r="V95" s="3411"/>
      <c r="W95" s="3411"/>
      <c r="X95" s="3411"/>
      <c r="Y95" s="3411"/>
      <c r="Z95" s="3411"/>
      <c r="AA95" s="95"/>
      <c r="AB95" s="95"/>
      <c r="AC95" s="95"/>
      <c r="AD95" s="95"/>
      <c r="AE95" s="3357"/>
      <c r="AF95" s="95"/>
      <c r="AG95" s="3524"/>
    </row>
    <row r="96" s="3391" customFormat="1" ht="10.5" customHeight="1" spans="1:33">
      <c r="A96" s="3440"/>
      <c r="B96" s="395"/>
      <c r="C96" s="3561"/>
      <c r="D96" s="3562"/>
      <c r="E96" s="3562"/>
      <c r="F96" s="91"/>
      <c r="G96" s="395"/>
      <c r="H96" s="3561"/>
      <c r="I96" s="3562"/>
      <c r="J96" s="3562"/>
      <c r="K96" s="91"/>
      <c r="L96" s="91"/>
      <c r="M96" s="91"/>
      <c r="N96" s="91"/>
      <c r="O96" s="91"/>
      <c r="P96" s="86"/>
      <c r="Q96" s="86"/>
      <c r="R96" s="1612"/>
      <c r="S96" s="1612"/>
      <c r="T96" s="1612"/>
      <c r="U96" s="108"/>
      <c r="V96" s="91"/>
      <c r="W96" s="108"/>
      <c r="X96" s="108"/>
      <c r="Y96" s="95"/>
      <c r="Z96" s="95"/>
      <c r="AA96" s="95"/>
      <c r="AB96" s="95"/>
      <c r="AC96" s="95"/>
      <c r="AD96" s="95"/>
      <c r="AE96" s="3357"/>
      <c r="AF96" s="95"/>
      <c r="AG96" s="3524"/>
    </row>
    <row r="97" s="3391" customFormat="1" ht="10.5" customHeight="1" spans="1:33">
      <c r="A97" s="3440"/>
      <c r="B97" s="395"/>
      <c r="C97" s="3561"/>
      <c r="D97" s="3562"/>
      <c r="E97" s="3562"/>
      <c r="F97" s="91"/>
      <c r="G97" s="395"/>
      <c r="H97" s="3561"/>
      <c r="I97" s="3562"/>
      <c r="J97" s="3562"/>
      <c r="K97" s="91"/>
      <c r="L97" s="91"/>
      <c r="M97" s="91"/>
      <c r="N97" s="91"/>
      <c r="O97" s="91"/>
      <c r="P97" s="86"/>
      <c r="Q97" s="86"/>
      <c r="R97" s="1612"/>
      <c r="S97" s="1612"/>
      <c r="T97" s="1612"/>
      <c r="U97" s="108"/>
      <c r="V97" s="91"/>
      <c r="W97" s="108"/>
      <c r="X97" s="108"/>
      <c r="Y97" s="95"/>
      <c r="Z97" s="95"/>
      <c r="AA97" s="95"/>
      <c r="AB97" s="95"/>
      <c r="AC97" s="95"/>
      <c r="AD97" s="95"/>
      <c r="AE97" s="3357"/>
      <c r="AF97" s="95"/>
      <c r="AG97" s="3524"/>
    </row>
    <row r="98" s="3391" customFormat="1" ht="10.5" customHeight="1" spans="1:33">
      <c r="A98" s="3440"/>
      <c r="B98" s="395"/>
      <c r="C98" s="3561"/>
      <c r="D98" s="3562"/>
      <c r="E98" s="3562"/>
      <c r="F98" s="91"/>
      <c r="G98" s="395"/>
      <c r="H98" s="3561"/>
      <c r="I98" s="3562"/>
      <c r="J98" s="3562"/>
      <c r="K98" s="91"/>
      <c r="L98" s="91"/>
      <c r="M98" s="91"/>
      <c r="N98" s="91"/>
      <c r="O98" s="91"/>
      <c r="P98" s="86"/>
      <c r="Q98" s="86"/>
      <c r="R98" s="1612"/>
      <c r="S98" s="1612"/>
      <c r="T98" s="1612"/>
      <c r="U98" s="108"/>
      <c r="V98" s="91"/>
      <c r="W98" s="108"/>
      <c r="X98" s="108"/>
      <c r="Y98" s="95"/>
      <c r="Z98" s="95"/>
      <c r="AA98" s="95"/>
      <c r="AB98" s="95"/>
      <c r="AC98" s="95"/>
      <c r="AD98" s="95"/>
      <c r="AE98" s="3357"/>
      <c r="AF98" s="95"/>
      <c r="AG98" s="3524"/>
    </row>
    <row r="99" s="3391" customFormat="1" spans="1:33">
      <c r="A99" s="3431">
        <v>1.7</v>
      </c>
      <c r="B99" s="87" t="s">
        <v>184</v>
      </c>
      <c r="C99" s="293"/>
      <c r="D99" s="1610"/>
      <c r="E99" s="529"/>
      <c r="F99" s="1611"/>
      <c r="G99" s="1611"/>
      <c r="H99" s="529"/>
      <c r="I99" s="1612"/>
      <c r="J99" s="91"/>
      <c r="K99" s="91"/>
      <c r="L99" s="91"/>
      <c r="M99" s="1612"/>
      <c r="N99" s="103"/>
      <c r="O99" s="91"/>
      <c r="P99" s="91"/>
      <c r="Q99" s="3564"/>
      <c r="R99" s="293"/>
      <c r="S99" s="1610"/>
      <c r="T99" s="529"/>
      <c r="U99" s="1611"/>
      <c r="V99" s="1611"/>
      <c r="W99" s="529"/>
      <c r="X99" s="1612"/>
      <c r="Y99" s="91"/>
      <c r="Z99" s="91"/>
      <c r="AA99" s="1612"/>
      <c r="AB99" s="1612"/>
      <c r="AC99" s="91"/>
      <c r="AD99" s="103"/>
      <c r="AE99" s="3565"/>
      <c r="AF99" s="3566"/>
      <c r="AG99" s="3566"/>
    </row>
    <row r="100" s="3391" customFormat="1" ht="9.75" customHeight="1" spans="1:33">
      <c r="A100" s="3567"/>
      <c r="B100" s="532" t="s">
        <v>185</v>
      </c>
      <c r="C100" s="293"/>
      <c r="D100" s="1610"/>
      <c r="E100" s="529"/>
      <c r="F100" s="1611"/>
      <c r="G100" s="1611"/>
      <c r="H100" s="529"/>
      <c r="I100" s="1612"/>
      <c r="J100" s="91"/>
      <c r="K100" s="91"/>
      <c r="L100" s="91"/>
      <c r="M100" s="1612"/>
      <c r="N100" s="103"/>
      <c r="O100" s="91"/>
      <c r="P100" s="91"/>
      <c r="Q100" s="3564"/>
      <c r="R100" s="293"/>
      <c r="S100" s="1610"/>
      <c r="T100" s="529"/>
      <c r="U100" s="1611"/>
      <c r="V100" s="1611"/>
      <c r="W100" s="529"/>
      <c r="X100" s="1612"/>
      <c r="Y100" s="91"/>
      <c r="Z100" s="91"/>
      <c r="AA100" s="1612"/>
      <c r="AB100" s="1612"/>
      <c r="AC100" s="91"/>
      <c r="AD100" s="103"/>
      <c r="AE100" s="3565"/>
      <c r="AF100" s="3566"/>
      <c r="AG100" s="3566"/>
    </row>
    <row r="101" s="3391" customFormat="1" spans="1:33">
      <c r="A101" s="3568"/>
      <c r="B101" s="1612"/>
      <c r="C101" s="293"/>
      <c r="D101" s="1610"/>
      <c r="E101" s="529"/>
      <c r="F101" s="1611"/>
      <c r="G101" s="1611"/>
      <c r="H101" s="529"/>
      <c r="I101" s="1612"/>
      <c r="J101" s="91"/>
      <c r="K101" s="91"/>
      <c r="L101" s="91"/>
      <c r="M101" s="1612"/>
      <c r="N101" s="103"/>
      <c r="O101" s="91"/>
      <c r="P101" s="91"/>
      <c r="Q101" s="3564"/>
      <c r="R101" s="293"/>
      <c r="S101" s="1610"/>
      <c r="T101" s="529"/>
      <c r="U101" s="1611"/>
      <c r="V101" s="1611"/>
      <c r="W101" s="529"/>
      <c r="X101" s="1612"/>
      <c r="Y101" s="91"/>
      <c r="Z101" s="91"/>
      <c r="AA101" s="1612"/>
      <c r="AB101" s="1612"/>
      <c r="AC101" s="3971" t="s">
        <v>186</v>
      </c>
      <c r="AD101" s="729"/>
      <c r="AE101" s="3565"/>
      <c r="AF101" s="3566"/>
      <c r="AG101" s="3566"/>
    </row>
    <row r="102" s="3391" customFormat="1" ht="25.5" customHeight="1" spans="1:33">
      <c r="A102" s="3568"/>
      <c r="B102" s="3569"/>
      <c r="C102" s="3570"/>
      <c r="D102" s="3570"/>
      <c r="E102" s="3570"/>
      <c r="F102" s="3570"/>
      <c r="G102" s="3570"/>
      <c r="H102" s="3570"/>
      <c r="I102" s="3570"/>
      <c r="J102" s="3570"/>
      <c r="K102" s="3570"/>
      <c r="L102" s="3570"/>
      <c r="M102" s="3570"/>
      <c r="N102" s="3570"/>
      <c r="O102" s="3570"/>
      <c r="P102" s="3570"/>
      <c r="Q102" s="3570"/>
      <c r="R102" s="3570"/>
      <c r="S102" s="3570"/>
      <c r="T102" s="3570"/>
      <c r="U102" s="3570"/>
      <c r="V102" s="3570"/>
      <c r="W102" s="3570"/>
      <c r="X102" s="3570"/>
      <c r="Y102" s="3570"/>
      <c r="Z102" s="3570"/>
      <c r="AA102" s="3570"/>
      <c r="AB102" s="3570"/>
      <c r="AC102" s="3570"/>
      <c r="AD102" s="3571"/>
      <c r="AE102" s="3565"/>
      <c r="AF102" s="3566"/>
      <c r="AG102" s="3566"/>
    </row>
    <row r="103" s="3391" customFormat="1" ht="25.5" customHeight="1" spans="1:33">
      <c r="A103" s="3568"/>
      <c r="B103" s="3572"/>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3573"/>
      <c r="AE103" s="3565"/>
      <c r="AF103" s="3566"/>
      <c r="AG103" s="3566"/>
    </row>
    <row r="104" s="3391" customFormat="1" ht="9.75" customHeight="1" spans="1:33">
      <c r="A104" s="3440"/>
      <c r="B104" s="87"/>
      <c r="C104" s="101"/>
      <c r="D104" s="671"/>
      <c r="E104" s="102"/>
      <c r="F104" s="102"/>
      <c r="G104" s="102"/>
      <c r="H104" s="102"/>
      <c r="I104" s="102"/>
      <c r="J104" s="102"/>
      <c r="K104" s="102"/>
      <c r="L104" s="102"/>
      <c r="M104" s="102"/>
      <c r="N104" s="102"/>
      <c r="O104" s="102"/>
      <c r="P104" s="102"/>
      <c r="Q104" s="102"/>
      <c r="R104" s="102"/>
      <c r="S104" s="102"/>
      <c r="T104" s="103"/>
      <c r="U104" s="103"/>
      <c r="V104" s="103"/>
      <c r="W104" s="93"/>
      <c r="X104" s="93"/>
      <c r="Y104" s="93"/>
      <c r="Z104" s="93"/>
      <c r="AA104" s="384"/>
      <c r="AB104" s="381"/>
      <c r="AC104" s="3574"/>
      <c r="AD104" s="3574"/>
      <c r="AE104" s="3565"/>
      <c r="AF104" s="3566"/>
      <c r="AG104" s="3566"/>
    </row>
    <row r="105" s="3391" customFormat="1" ht="11.25" customHeight="1" spans="1:33">
      <c r="A105" s="3516"/>
      <c r="B105" s="559"/>
      <c r="C105" s="587"/>
      <c r="D105" s="3517"/>
      <c r="E105" s="3518"/>
      <c r="F105" s="3518"/>
      <c r="G105" s="3518"/>
      <c r="H105" s="3518"/>
      <c r="I105" s="3518"/>
      <c r="J105" s="3518"/>
      <c r="K105" s="3518"/>
      <c r="L105" s="3518"/>
      <c r="M105" s="3518"/>
      <c r="N105" s="3518"/>
      <c r="O105" s="3518"/>
      <c r="P105" s="3518"/>
      <c r="Q105" s="3518"/>
      <c r="R105" s="3518"/>
      <c r="S105" s="3518"/>
      <c r="T105" s="3340"/>
      <c r="U105" s="3340"/>
      <c r="V105" s="3340"/>
      <c r="W105" s="3519"/>
      <c r="X105" s="3519"/>
      <c r="Y105" s="3519"/>
      <c r="Z105" s="3519"/>
      <c r="AA105" s="3520"/>
      <c r="AB105" s="3521"/>
      <c r="AC105" s="3522"/>
      <c r="AD105" s="3522"/>
      <c r="AE105" s="3575"/>
      <c r="AF105" s="3566"/>
      <c r="AG105" s="3566"/>
    </row>
    <row r="106" s="3391" customFormat="1" ht="11.25" customHeight="1" spans="1:33">
      <c r="A106" s="3516"/>
      <c r="B106" s="559" t="s">
        <v>140</v>
      </c>
      <c r="C106" s="587"/>
      <c r="D106" s="3525"/>
      <c r="E106" s="3518"/>
      <c r="F106" s="3518"/>
      <c r="G106" s="3518"/>
      <c r="H106" s="3518"/>
      <c r="I106" s="3518"/>
      <c r="J106" s="3518"/>
      <c r="K106" s="3518"/>
      <c r="L106" s="3518"/>
      <c r="M106" s="3518"/>
      <c r="N106" s="3518"/>
      <c r="O106" s="3518"/>
      <c r="P106" s="3518"/>
      <c r="Q106" s="3518"/>
      <c r="R106" s="3518"/>
      <c r="S106" s="3518"/>
      <c r="T106" s="3340"/>
      <c r="U106" s="3340"/>
      <c r="V106" s="3340"/>
      <c r="W106" s="3519"/>
      <c r="X106" s="3519"/>
      <c r="Y106" s="3519"/>
      <c r="Z106" s="3519"/>
      <c r="AA106" s="3520"/>
      <c r="AB106" s="3521"/>
      <c r="AC106" s="3522"/>
      <c r="AD106" s="3522"/>
      <c r="AE106" s="3575"/>
      <c r="AF106" s="3566"/>
      <c r="AG106" s="3566"/>
    </row>
    <row r="107" s="3391" customFormat="1" ht="11.25" customHeight="1" spans="1:33">
      <c r="A107" s="3516"/>
      <c r="B107" s="564" t="s">
        <v>141</v>
      </c>
      <c r="C107" s="587"/>
      <c r="D107" s="3525"/>
      <c r="E107" s="3518"/>
      <c r="F107" s="3518"/>
      <c r="G107" s="3518"/>
      <c r="H107" s="3518"/>
      <c r="I107" s="3518"/>
      <c r="J107" s="3518"/>
      <c r="K107" s="3518"/>
      <c r="L107" s="3518"/>
      <c r="M107" s="3518"/>
      <c r="N107" s="3518"/>
      <c r="O107" s="3518"/>
      <c r="P107" s="3518"/>
      <c r="Q107" s="3518"/>
      <c r="R107" s="3518"/>
      <c r="S107" s="3518"/>
      <c r="T107" s="3340"/>
      <c r="U107" s="3340"/>
      <c r="V107" s="3340"/>
      <c r="W107" s="3519"/>
      <c r="X107" s="3519"/>
      <c r="Y107" s="3519"/>
      <c r="Z107" s="3519"/>
      <c r="AA107" s="3520"/>
      <c r="AB107" s="3521"/>
      <c r="AC107" s="3522"/>
      <c r="AD107" s="3522"/>
      <c r="AE107" s="3575"/>
      <c r="AF107" s="3566"/>
      <c r="AG107" s="3566"/>
    </row>
    <row r="108" s="3391" customFormat="1" ht="11.25" customHeight="1" spans="1:33">
      <c r="A108" s="3516"/>
      <c r="B108" s="559"/>
      <c r="C108" s="587"/>
      <c r="D108" s="3517"/>
      <c r="E108" s="3518"/>
      <c r="F108" s="3518"/>
      <c r="G108" s="3518"/>
      <c r="H108" s="3518"/>
      <c r="I108" s="3576"/>
      <c r="J108" s="3576"/>
      <c r="K108" s="3518"/>
      <c r="L108" s="3576"/>
      <c r="M108" s="3576"/>
      <c r="N108" s="3518"/>
      <c r="O108" s="3518"/>
      <c r="P108" s="3576"/>
      <c r="Q108" s="3576"/>
      <c r="R108" s="3576"/>
      <c r="S108" s="3527"/>
      <c r="T108" s="3528"/>
      <c r="U108" s="3528"/>
      <c r="V108" s="3528"/>
      <c r="W108" s="3533"/>
      <c r="X108" s="3534"/>
      <c r="Y108" s="3534"/>
      <c r="Z108" s="3577"/>
      <c r="AA108" s="3578"/>
      <c r="AB108" s="3578"/>
      <c r="AC108" s="3978" t="s">
        <v>187</v>
      </c>
      <c r="AD108" s="3579"/>
      <c r="AE108" s="3575"/>
      <c r="AF108" s="3566"/>
      <c r="AG108" s="3566"/>
    </row>
    <row r="109" s="3391" customFormat="1" ht="11.25" customHeight="1" spans="1:33">
      <c r="A109" s="3516"/>
      <c r="B109" s="3580" t="s">
        <v>145</v>
      </c>
      <c r="C109" s="559" t="s">
        <v>188</v>
      </c>
      <c r="D109" s="3536"/>
      <c r="E109" s="3518"/>
      <c r="F109" s="3518"/>
      <c r="G109" s="3518"/>
      <c r="H109" s="3518"/>
      <c r="I109" s="3518"/>
      <c r="J109" s="3518"/>
      <c r="K109" s="3518"/>
      <c r="L109" s="3518"/>
      <c r="M109" s="3518"/>
      <c r="N109" s="3518"/>
      <c r="O109" s="3518"/>
      <c r="P109" s="3518"/>
      <c r="Q109" s="3518"/>
      <c r="R109" s="3530"/>
      <c r="S109" s="3518"/>
      <c r="T109" s="3581"/>
      <c r="U109" s="3581"/>
      <c r="V109" s="3581"/>
      <c r="W109" s="3582"/>
      <c r="X109" s="3583"/>
      <c r="Y109" s="3584">
        <v>29</v>
      </c>
      <c r="Z109" s="3585"/>
      <c r="AA109" s="3586"/>
      <c r="AB109" s="3586"/>
      <c r="AC109" s="3586"/>
      <c r="AD109" s="3587"/>
      <c r="AE109" s="3575"/>
      <c r="AF109" s="3566"/>
      <c r="AG109" s="3566"/>
    </row>
    <row r="110" s="3391" customFormat="1" ht="11.25" customHeight="1" spans="1:33">
      <c r="A110" s="3516"/>
      <c r="B110" s="564"/>
      <c r="C110" s="564" t="s">
        <v>189</v>
      </c>
      <c r="D110" s="3544"/>
      <c r="E110" s="3518"/>
      <c r="F110" s="3518"/>
      <c r="G110" s="3518"/>
      <c r="H110" s="3518"/>
      <c r="I110" s="3518"/>
      <c r="J110" s="3518"/>
      <c r="K110" s="3518"/>
      <c r="L110" s="3518"/>
      <c r="M110" s="3518"/>
      <c r="N110" s="3518"/>
      <c r="O110" s="3518"/>
      <c r="P110" s="3518"/>
      <c r="Q110" s="3518"/>
      <c r="R110" s="3530"/>
      <c r="S110" s="3518"/>
      <c r="T110" s="3581"/>
      <c r="U110" s="3581"/>
      <c r="V110" s="3581"/>
      <c r="W110" s="3588"/>
      <c r="X110" s="3583"/>
      <c r="Y110" s="3584"/>
      <c r="Z110" s="3589"/>
      <c r="AA110" s="3590"/>
      <c r="AB110" s="3590"/>
      <c r="AC110" s="3590"/>
      <c r="AD110" s="3591"/>
      <c r="AE110" s="3575"/>
      <c r="AF110" s="3566"/>
      <c r="AG110" s="3566"/>
    </row>
    <row r="111" s="3391" customFormat="1" ht="11.25" customHeight="1" spans="1:33">
      <c r="A111" s="3516"/>
      <c r="B111" s="559"/>
      <c r="C111" s="587"/>
      <c r="D111" s="3517"/>
      <c r="E111" s="3518"/>
      <c r="F111" s="3518"/>
      <c r="G111" s="3518"/>
      <c r="H111" s="3518"/>
      <c r="I111" s="3518"/>
      <c r="J111" s="3518"/>
      <c r="K111" s="3518"/>
      <c r="L111" s="3518"/>
      <c r="M111" s="3518"/>
      <c r="N111" s="3518"/>
      <c r="O111" s="3518"/>
      <c r="P111" s="3518"/>
      <c r="Q111" s="3518"/>
      <c r="R111" s="3518"/>
      <c r="S111" s="3518"/>
      <c r="T111" s="3340"/>
      <c r="U111" s="3340"/>
      <c r="V111" s="3340"/>
      <c r="W111" s="3519"/>
      <c r="X111" s="3519"/>
      <c r="Y111" s="3592"/>
      <c r="Z111" s="3519"/>
      <c r="AA111" s="3520"/>
      <c r="AB111" s="3521"/>
      <c r="AC111" s="3522"/>
      <c r="AD111" s="3522"/>
      <c r="AE111" s="3575"/>
      <c r="AF111" s="3566"/>
      <c r="AG111" s="3566"/>
    </row>
    <row r="112" s="3391" customFormat="1" ht="11.25" customHeight="1" spans="1:33">
      <c r="A112" s="3516"/>
      <c r="B112" s="3580" t="s">
        <v>149</v>
      </c>
      <c r="C112" s="559" t="s">
        <v>190</v>
      </c>
      <c r="D112" s="3536"/>
      <c r="E112" s="3518"/>
      <c r="F112" s="3518"/>
      <c r="G112" s="3518"/>
      <c r="H112" s="3518"/>
      <c r="I112" s="3518"/>
      <c r="J112" s="3518"/>
      <c r="K112" s="3518"/>
      <c r="L112" s="3518"/>
      <c r="M112" s="3518"/>
      <c r="N112" s="3518"/>
      <c r="O112" s="3518"/>
      <c r="P112" s="3518"/>
      <c r="Q112" s="3518"/>
      <c r="R112" s="3518"/>
      <c r="S112" s="3518"/>
      <c r="T112" s="3593"/>
      <c r="U112" s="3593"/>
      <c r="V112" s="3593"/>
      <c r="W112" s="3594"/>
      <c r="X112" s="3583"/>
      <c r="Y112" s="3584">
        <v>30</v>
      </c>
      <c r="Z112" s="3585"/>
      <c r="AA112" s="3586"/>
      <c r="AB112" s="3586"/>
      <c r="AC112" s="3586"/>
      <c r="AD112" s="3587"/>
      <c r="AE112" s="3575"/>
      <c r="AF112" s="3566"/>
      <c r="AG112" s="3566"/>
    </row>
    <row r="113" s="3391" customFormat="1" ht="11.25" customHeight="1" spans="1:33">
      <c r="A113" s="3516"/>
      <c r="B113" s="564"/>
      <c r="C113" s="564" t="s">
        <v>191</v>
      </c>
      <c r="D113" s="3544"/>
      <c r="E113" s="3518"/>
      <c r="F113" s="3518"/>
      <c r="G113" s="3518"/>
      <c r="H113" s="3518"/>
      <c r="I113" s="3518"/>
      <c r="J113" s="3518"/>
      <c r="K113" s="3518"/>
      <c r="L113" s="3518"/>
      <c r="M113" s="3518"/>
      <c r="N113" s="3518"/>
      <c r="O113" s="3518"/>
      <c r="P113" s="3518"/>
      <c r="Q113" s="3518"/>
      <c r="R113" s="3518"/>
      <c r="S113" s="3518"/>
      <c r="T113" s="3593"/>
      <c r="U113" s="3593"/>
      <c r="V113" s="3593"/>
      <c r="W113" s="3595"/>
      <c r="X113" s="3583"/>
      <c r="Y113" s="3584"/>
      <c r="Z113" s="3589"/>
      <c r="AA113" s="3590"/>
      <c r="AB113" s="3590"/>
      <c r="AC113" s="3590"/>
      <c r="AD113" s="3591"/>
      <c r="AE113" s="3575"/>
      <c r="AF113" s="3566"/>
      <c r="AG113" s="3566"/>
    </row>
    <row r="114" s="3391" customFormat="1" ht="11.25" customHeight="1" spans="1:33">
      <c r="A114" s="3516"/>
      <c r="B114" s="559"/>
      <c r="C114" s="587"/>
      <c r="D114" s="3517"/>
      <c r="E114" s="3518"/>
      <c r="F114" s="3518"/>
      <c r="G114" s="3518"/>
      <c r="H114" s="3518"/>
      <c r="I114" s="3518"/>
      <c r="J114" s="3518"/>
      <c r="K114" s="3518"/>
      <c r="L114" s="3518"/>
      <c r="M114" s="3518"/>
      <c r="N114" s="3518"/>
      <c r="O114" s="3518"/>
      <c r="P114" s="3518"/>
      <c r="Q114" s="3518"/>
      <c r="R114" s="3518"/>
      <c r="S114" s="3518"/>
      <c r="T114" s="3340"/>
      <c r="U114" s="3340"/>
      <c r="V114" s="3340"/>
      <c r="W114" s="3519"/>
      <c r="X114" s="3519"/>
      <c r="Y114" s="3519"/>
      <c r="Z114" s="3519"/>
      <c r="AA114" s="3520"/>
      <c r="AB114" s="3521"/>
      <c r="AC114" s="3522"/>
      <c r="AD114" s="3522"/>
      <c r="AE114" s="3575"/>
      <c r="AF114" s="3566"/>
      <c r="AG114" s="3566"/>
    </row>
    <row r="115" s="3391" customFormat="1" ht="11.25" customHeight="1" spans="1:33">
      <c r="A115" s="3516"/>
      <c r="B115" s="3580" t="s">
        <v>192</v>
      </c>
      <c r="C115" s="559" t="s">
        <v>193</v>
      </c>
      <c r="D115" s="3536"/>
      <c r="E115" s="3518"/>
      <c r="F115" s="3518"/>
      <c r="G115" s="3518"/>
      <c r="H115" s="3518"/>
      <c r="I115" s="3518"/>
      <c r="J115" s="3518"/>
      <c r="K115" s="3518"/>
      <c r="L115" s="3518"/>
      <c r="M115" s="3518"/>
      <c r="N115" s="3518"/>
      <c r="O115" s="3518"/>
      <c r="P115" s="3518"/>
      <c r="Q115" s="3518"/>
      <c r="R115" s="3518"/>
      <c r="S115" s="3518"/>
      <c r="T115" s="3593"/>
      <c r="U115" s="3593"/>
      <c r="V115" s="3593"/>
      <c r="W115" s="3594"/>
      <c r="X115" s="3583"/>
      <c r="Y115" s="3584">
        <v>72</v>
      </c>
      <c r="Z115" s="3585"/>
      <c r="AA115" s="3586"/>
      <c r="AB115" s="3586"/>
      <c r="AC115" s="3586"/>
      <c r="AD115" s="3587"/>
      <c r="AE115" s="3575"/>
      <c r="AF115" s="3566"/>
      <c r="AG115" s="3566"/>
    </row>
    <row r="116" s="3391" customFormat="1" ht="11.25" customHeight="1" spans="1:33">
      <c r="A116" s="3516"/>
      <c r="B116" s="564"/>
      <c r="C116" s="564" t="s">
        <v>194</v>
      </c>
      <c r="D116" s="3544"/>
      <c r="E116" s="3518"/>
      <c r="F116" s="3518"/>
      <c r="G116" s="3518"/>
      <c r="H116" s="3518"/>
      <c r="I116" s="3518"/>
      <c r="J116" s="3518"/>
      <c r="K116" s="3518"/>
      <c r="L116" s="3518"/>
      <c r="M116" s="3518"/>
      <c r="N116" s="3518"/>
      <c r="O116" s="3518"/>
      <c r="P116" s="3518"/>
      <c r="Q116" s="3518"/>
      <c r="R116" s="3518"/>
      <c r="S116" s="3518"/>
      <c r="T116" s="3593"/>
      <c r="U116" s="3593"/>
      <c r="V116" s="3593"/>
      <c r="W116" s="3595"/>
      <c r="X116" s="3583"/>
      <c r="Y116" s="3584"/>
      <c r="Z116" s="3589"/>
      <c r="AA116" s="3590"/>
      <c r="AB116" s="3590"/>
      <c r="AC116" s="3590"/>
      <c r="AD116" s="3591"/>
      <c r="AE116" s="3575"/>
      <c r="AF116" s="3566"/>
      <c r="AG116" s="3566"/>
    </row>
    <row r="117" s="3391" customFormat="1" ht="11.25" customHeight="1" spans="1:33">
      <c r="A117" s="3516"/>
      <c r="B117" s="559"/>
      <c r="C117" s="587"/>
      <c r="D117" s="3517"/>
      <c r="E117" s="3518"/>
      <c r="F117" s="3518"/>
      <c r="G117" s="3518"/>
      <c r="H117" s="3518"/>
      <c r="I117" s="3518"/>
      <c r="J117" s="3518"/>
      <c r="K117" s="3518"/>
      <c r="L117" s="3518"/>
      <c r="M117" s="3518"/>
      <c r="N117" s="3518"/>
      <c r="O117" s="3518"/>
      <c r="P117" s="3518"/>
      <c r="Q117" s="3518"/>
      <c r="R117" s="3518"/>
      <c r="S117" s="3518"/>
      <c r="T117" s="3340"/>
      <c r="U117" s="3340"/>
      <c r="V117" s="3340"/>
      <c r="W117" s="3519"/>
      <c r="X117" s="3519"/>
      <c r="Y117" s="3519"/>
      <c r="Z117" s="3519"/>
      <c r="AA117" s="3520"/>
      <c r="AB117" s="3521"/>
      <c r="AC117" s="3522"/>
      <c r="AD117" s="3522"/>
      <c r="AE117" s="3575"/>
      <c r="AF117" s="3566"/>
      <c r="AG117" s="3566"/>
    </row>
    <row r="118" s="3391" customFormat="1" ht="11.25" customHeight="1" spans="1:33">
      <c r="A118" s="3516"/>
      <c r="B118" s="559"/>
      <c r="C118" s="587"/>
      <c r="D118" s="3517"/>
      <c r="E118" s="3518"/>
      <c r="F118" s="3518"/>
      <c r="G118" s="3518"/>
      <c r="H118" s="3518"/>
      <c r="I118" s="3518"/>
      <c r="J118" s="3518"/>
      <c r="K118" s="3518"/>
      <c r="L118" s="3518"/>
      <c r="M118" s="3518"/>
      <c r="N118" s="3518"/>
      <c r="O118" s="3518"/>
      <c r="P118" s="3518"/>
      <c r="Q118" s="3518"/>
      <c r="R118" s="3518"/>
      <c r="S118" s="3518"/>
      <c r="T118" s="3340"/>
      <c r="U118" s="3340"/>
      <c r="V118" s="3340"/>
      <c r="W118" s="3519"/>
      <c r="X118" s="3519"/>
      <c r="Y118" s="3519"/>
      <c r="Z118" s="3519"/>
      <c r="AA118" s="3520"/>
      <c r="AB118" s="3521"/>
      <c r="AC118" s="3522"/>
      <c r="AD118" s="3522"/>
      <c r="AE118" s="3575"/>
      <c r="AF118" s="3566"/>
      <c r="AG118" s="3566"/>
    </row>
    <row r="119" s="3391" customFormat="1" ht="9.75" customHeight="1" spans="1:33">
      <c r="A119" s="3550"/>
      <c r="B119" s="3551"/>
      <c r="C119" s="3552"/>
      <c r="D119" s="3553"/>
      <c r="E119" s="3554"/>
      <c r="F119" s="3554"/>
      <c r="G119" s="3554"/>
      <c r="H119" s="3554"/>
      <c r="I119" s="3554"/>
      <c r="J119" s="3554"/>
      <c r="K119" s="3554"/>
      <c r="L119" s="3554"/>
      <c r="M119" s="3554"/>
      <c r="N119" s="3554"/>
      <c r="O119" s="3554"/>
      <c r="P119" s="3554"/>
      <c r="Q119" s="3554"/>
      <c r="R119" s="3554"/>
      <c r="S119" s="3554"/>
      <c r="T119" s="3555"/>
      <c r="U119" s="3555"/>
      <c r="V119" s="3555"/>
      <c r="W119" s="3556"/>
      <c r="X119" s="3556"/>
      <c r="Y119" s="3556"/>
      <c r="Z119" s="3556"/>
      <c r="AA119" s="3557"/>
      <c r="AB119" s="3558"/>
      <c r="AC119" s="3559"/>
      <c r="AD119" s="3559"/>
      <c r="AE119" s="3596"/>
      <c r="AF119" s="3566"/>
      <c r="AG119" s="3566"/>
    </row>
    <row r="120" s="3391" customFormat="1" ht="9.75" customHeight="1" spans="1:33">
      <c r="A120" s="3440"/>
      <c r="B120" s="87"/>
      <c r="C120" s="101"/>
      <c r="D120" s="671"/>
      <c r="E120" s="102"/>
      <c r="F120" s="102"/>
      <c r="G120" s="102"/>
      <c r="H120" s="102"/>
      <c r="I120" s="102"/>
      <c r="J120" s="102"/>
      <c r="K120" s="102"/>
      <c r="L120" s="102"/>
      <c r="M120" s="102"/>
      <c r="N120" s="102"/>
      <c r="O120" s="102"/>
      <c r="P120" s="102"/>
      <c r="Q120" s="102"/>
      <c r="R120" s="102"/>
      <c r="S120" s="102"/>
      <c r="T120" s="103"/>
      <c r="U120" s="103"/>
      <c r="V120" s="103"/>
      <c r="W120" s="93"/>
      <c r="X120" s="93"/>
      <c r="Y120" s="93"/>
      <c r="Z120" s="93"/>
      <c r="AA120" s="384"/>
      <c r="AB120" s="381"/>
      <c r="AC120" s="3574"/>
      <c r="AD120" s="3574"/>
      <c r="AE120" s="3565"/>
      <c r="AF120" s="3566"/>
      <c r="AG120" s="3566"/>
    </row>
    <row r="121" s="3391" customFormat="1" spans="1:33">
      <c r="A121" s="3431">
        <v>1.8</v>
      </c>
      <c r="B121" s="87" t="s">
        <v>195</v>
      </c>
      <c r="C121" s="293"/>
      <c r="D121" s="671"/>
      <c r="E121" s="102"/>
      <c r="F121" s="102"/>
      <c r="G121" s="102"/>
      <c r="H121" s="102"/>
      <c r="I121" s="102"/>
      <c r="J121" s="102"/>
      <c r="K121" s="102"/>
      <c r="L121" s="102"/>
      <c r="M121" s="102"/>
      <c r="N121" s="102"/>
      <c r="O121" s="102"/>
      <c r="P121" s="102"/>
      <c r="Q121" s="102"/>
      <c r="R121" s="102"/>
      <c r="S121" s="102"/>
      <c r="T121" s="103"/>
      <c r="U121" s="103"/>
      <c r="V121" s="103"/>
      <c r="W121" s="93"/>
      <c r="X121" s="93"/>
      <c r="Y121" s="93"/>
      <c r="Z121" s="93"/>
      <c r="AA121" s="384"/>
      <c r="AB121" s="381"/>
      <c r="AC121" s="3574"/>
      <c r="AD121" s="3574"/>
      <c r="AE121" s="3565"/>
      <c r="AF121" s="3566"/>
      <c r="AG121" s="3566"/>
    </row>
    <row r="122" s="3391" customFormat="1" ht="9.75" customHeight="1" spans="1:33">
      <c r="A122" s="3567"/>
      <c r="B122" s="532" t="s">
        <v>196</v>
      </c>
      <c r="C122" s="293"/>
      <c r="D122" s="671"/>
      <c r="E122" s="102"/>
      <c r="F122" s="102"/>
      <c r="G122" s="102"/>
      <c r="H122" s="102"/>
      <c r="I122" s="102"/>
      <c r="J122" s="102"/>
      <c r="K122" s="102"/>
      <c r="L122" s="102"/>
      <c r="M122" s="102"/>
      <c r="N122" s="102"/>
      <c r="O122" s="102"/>
      <c r="P122" s="102"/>
      <c r="Q122" s="102"/>
      <c r="R122" s="102"/>
      <c r="S122" s="102"/>
      <c r="T122" s="103"/>
      <c r="U122" s="103"/>
      <c r="V122" s="103"/>
      <c r="W122" s="93"/>
      <c r="X122" s="93"/>
      <c r="Y122" s="93"/>
      <c r="Z122" s="93"/>
      <c r="AA122" s="384"/>
      <c r="AB122" s="381"/>
      <c r="AC122" s="3574"/>
      <c r="AD122" s="3574"/>
      <c r="AE122" s="3565"/>
      <c r="AF122" s="3566"/>
      <c r="AG122" s="3566"/>
    </row>
    <row r="123" s="3391" customFormat="1" ht="12" customHeight="1" spans="1:33">
      <c r="A123" s="3440"/>
      <c r="B123" s="87"/>
      <c r="C123" s="101"/>
      <c r="D123" s="671"/>
      <c r="E123" s="102"/>
      <c r="F123" s="102"/>
      <c r="G123" s="102"/>
      <c r="H123" s="102"/>
      <c r="I123" s="102"/>
      <c r="J123" s="102"/>
      <c r="K123" s="102"/>
      <c r="L123" s="102"/>
      <c r="M123" s="102"/>
      <c r="N123" s="102"/>
      <c r="O123" s="102" t="s">
        <v>48</v>
      </c>
      <c r="P123" s="102"/>
      <c r="Q123" s="102"/>
      <c r="R123" s="102"/>
      <c r="S123" s="102"/>
      <c r="T123" s="103"/>
      <c r="U123" s="103"/>
      <c r="V123" s="103"/>
      <c r="W123" s="93"/>
      <c r="X123" s="93"/>
      <c r="Y123" s="93"/>
      <c r="Z123" s="93"/>
      <c r="AA123" s="3597"/>
      <c r="AB123" s="3979" t="s">
        <v>197</v>
      </c>
      <c r="AC123" s="3598"/>
      <c r="AD123" s="1612"/>
      <c r="AE123" s="3565"/>
      <c r="AF123" s="3566"/>
      <c r="AG123" s="3566"/>
    </row>
    <row r="124" s="3391" customFormat="1" ht="11.25" customHeight="1" spans="1:33">
      <c r="A124" s="3440"/>
      <c r="B124" s="97" t="s">
        <v>145</v>
      </c>
      <c r="C124" s="87" t="s">
        <v>198</v>
      </c>
      <c r="D124" s="671"/>
      <c r="E124" s="102"/>
      <c r="F124" s="102"/>
      <c r="G124" s="102"/>
      <c r="H124" s="102"/>
      <c r="I124" s="102"/>
      <c r="J124" s="102"/>
      <c r="K124" s="102"/>
      <c r="L124" s="102"/>
      <c r="M124" s="102"/>
      <c r="N124" s="102"/>
      <c r="O124" s="102"/>
      <c r="P124" s="102"/>
      <c r="Q124" s="102"/>
      <c r="R124" s="102"/>
      <c r="S124" s="102"/>
      <c r="T124" s="103"/>
      <c r="U124" s="103"/>
      <c r="V124" s="103"/>
      <c r="W124" s="93"/>
      <c r="X124" s="93"/>
      <c r="Y124" s="93"/>
      <c r="Z124" s="93"/>
      <c r="AA124" s="3599"/>
      <c r="AB124" s="3600"/>
      <c r="AC124" s="3601"/>
      <c r="AD124" s="3602" t="s">
        <v>199</v>
      </c>
      <c r="AE124" s="3565"/>
      <c r="AF124" s="3566"/>
      <c r="AG124" s="3566"/>
    </row>
    <row r="125" s="3391" customFormat="1" ht="11.25" customHeight="1" spans="1:33">
      <c r="A125" s="3440"/>
      <c r="B125" s="848"/>
      <c r="C125" s="114" t="s">
        <v>200</v>
      </c>
      <c r="D125" s="671"/>
      <c r="E125" s="102"/>
      <c r="F125" s="102"/>
      <c r="G125" s="102"/>
      <c r="H125" s="102"/>
      <c r="I125" s="102"/>
      <c r="J125" s="102"/>
      <c r="K125" s="102"/>
      <c r="L125" s="102"/>
      <c r="M125" s="102"/>
      <c r="N125" s="102"/>
      <c r="O125" s="102"/>
      <c r="P125" s="102"/>
      <c r="Q125" s="102"/>
      <c r="R125" s="102"/>
      <c r="S125" s="102"/>
      <c r="T125" s="103"/>
      <c r="U125" s="103"/>
      <c r="V125" s="103"/>
      <c r="W125" s="93"/>
      <c r="X125" s="93"/>
      <c r="Y125" s="93"/>
      <c r="Z125" s="93"/>
      <c r="AA125" s="3603"/>
      <c r="AB125" s="3604"/>
      <c r="AC125" s="3605"/>
      <c r="AD125" s="3602"/>
      <c r="AE125" s="3565"/>
      <c r="AF125" s="3566"/>
      <c r="AG125" s="3566"/>
    </row>
    <row r="126" s="3391" customFormat="1" ht="6.75" customHeight="1" spans="1:33">
      <c r="A126" s="3440"/>
      <c r="B126" s="848"/>
      <c r="C126" s="114"/>
      <c r="D126" s="671"/>
      <c r="E126" s="102"/>
      <c r="F126" s="102"/>
      <c r="G126" s="102"/>
      <c r="H126" s="102"/>
      <c r="I126" s="102"/>
      <c r="J126" s="102"/>
      <c r="K126" s="102"/>
      <c r="L126" s="102"/>
      <c r="M126" s="102"/>
      <c r="N126" s="102"/>
      <c r="O126" s="102"/>
      <c r="P126" s="102"/>
      <c r="Q126" s="102"/>
      <c r="R126" s="102"/>
      <c r="S126" s="102"/>
      <c r="T126" s="103"/>
      <c r="U126" s="103"/>
      <c r="V126" s="103"/>
      <c r="W126" s="93"/>
      <c r="X126" s="93"/>
      <c r="Y126" s="93"/>
      <c r="Z126" s="93"/>
      <c r="AA126" s="446"/>
      <c r="AB126" s="446"/>
      <c r="AC126" s="446"/>
      <c r="AD126" s="3606"/>
      <c r="AE126" s="3565"/>
      <c r="AF126" s="3566"/>
      <c r="AG126" s="3566"/>
    </row>
    <row r="127" s="3391" customFormat="1" ht="9.75" customHeight="1" spans="1:33">
      <c r="A127" s="3440"/>
      <c r="B127" s="97"/>
      <c r="C127" s="101"/>
      <c r="D127" s="671"/>
      <c r="E127" s="102"/>
      <c r="F127" s="102"/>
      <c r="G127" s="102"/>
      <c r="H127" s="102"/>
      <c r="I127" s="102"/>
      <c r="J127" s="102"/>
      <c r="K127" s="102"/>
      <c r="L127" s="102"/>
      <c r="M127" s="102"/>
      <c r="N127" s="102"/>
      <c r="O127" s="102"/>
      <c r="P127" s="102"/>
      <c r="Q127" s="102"/>
      <c r="R127" s="102"/>
      <c r="S127" s="102"/>
      <c r="T127" s="103"/>
      <c r="U127" s="103"/>
      <c r="V127" s="103"/>
      <c r="W127" s="93"/>
      <c r="X127" s="93"/>
      <c r="Y127" s="93"/>
      <c r="Z127" s="93"/>
      <c r="AA127" s="3597"/>
      <c r="AB127" s="3979" t="s">
        <v>201</v>
      </c>
      <c r="AC127" s="3598"/>
      <c r="AD127" s="1612"/>
      <c r="AE127" s="3565"/>
      <c r="AF127" s="3566"/>
      <c r="AG127" s="3566"/>
    </row>
    <row r="128" s="3391" customFormat="1" ht="11.25" customHeight="1" spans="1:33">
      <c r="A128" s="3440"/>
      <c r="B128" s="97" t="s">
        <v>149</v>
      </c>
      <c r="C128" s="87" t="s">
        <v>202</v>
      </c>
      <c r="D128" s="671"/>
      <c r="E128" s="102"/>
      <c r="F128" s="102"/>
      <c r="G128" s="102"/>
      <c r="H128" s="102"/>
      <c r="I128" s="102"/>
      <c r="J128" s="102"/>
      <c r="K128" s="102"/>
      <c r="L128" s="102"/>
      <c r="M128" s="102"/>
      <c r="N128" s="102"/>
      <c r="O128" s="102"/>
      <c r="P128" s="102"/>
      <c r="Q128" s="102"/>
      <c r="R128" s="102"/>
      <c r="S128" s="102"/>
      <c r="T128" s="103"/>
      <c r="U128" s="103"/>
      <c r="V128" s="103"/>
      <c r="W128" s="93"/>
      <c r="X128" s="93"/>
      <c r="Y128" s="93"/>
      <c r="Z128" s="93"/>
      <c r="AA128" s="3599"/>
      <c r="AB128" s="3600"/>
      <c r="AC128" s="3601"/>
      <c r="AD128" s="3602" t="s">
        <v>199</v>
      </c>
      <c r="AE128" s="3565"/>
      <c r="AF128" s="3566"/>
      <c r="AG128" s="3566"/>
    </row>
    <row r="129" s="3391" customFormat="1" ht="11.25" customHeight="1" spans="1:33">
      <c r="A129" s="3440"/>
      <c r="B129" s="114"/>
      <c r="C129" s="114" t="s">
        <v>203</v>
      </c>
      <c r="D129" s="671"/>
      <c r="E129" s="102"/>
      <c r="F129" s="102"/>
      <c r="G129" s="102"/>
      <c r="H129" s="102"/>
      <c r="I129" s="102"/>
      <c r="J129" s="102"/>
      <c r="K129" s="102"/>
      <c r="L129" s="102"/>
      <c r="M129" s="102"/>
      <c r="N129" s="102"/>
      <c r="O129" s="102"/>
      <c r="P129" s="102"/>
      <c r="Q129" s="102"/>
      <c r="R129" s="102"/>
      <c r="S129" s="102"/>
      <c r="T129" s="103"/>
      <c r="U129" s="103"/>
      <c r="V129" s="103"/>
      <c r="W129" s="93"/>
      <c r="X129" s="93"/>
      <c r="Y129" s="93"/>
      <c r="Z129" s="93"/>
      <c r="AA129" s="3603"/>
      <c r="AB129" s="3604"/>
      <c r="AC129" s="3605"/>
      <c r="AD129" s="3602"/>
      <c r="AE129" s="3565"/>
      <c r="AF129" s="3566"/>
      <c r="AG129" s="3566"/>
    </row>
    <row r="130" s="3391" customFormat="1" ht="14.25" customHeight="1" spans="1:33">
      <c r="A130" s="3440"/>
      <c r="B130" s="87"/>
      <c r="C130" s="101"/>
      <c r="D130" s="671"/>
      <c r="E130" s="102"/>
      <c r="F130" s="102"/>
      <c r="G130" s="102"/>
      <c r="H130" s="102"/>
      <c r="I130" s="102"/>
      <c r="J130" s="102"/>
      <c r="K130" s="102"/>
      <c r="L130" s="102"/>
      <c r="M130" s="102"/>
      <c r="N130" s="102"/>
      <c r="O130" s="102"/>
      <c r="P130" s="102"/>
      <c r="Q130" s="102"/>
      <c r="R130" s="102"/>
      <c r="S130" s="102"/>
      <c r="T130" s="103"/>
      <c r="U130" s="103"/>
      <c r="V130" s="103"/>
      <c r="W130" s="3980" t="s">
        <v>204</v>
      </c>
      <c r="X130" s="3607"/>
      <c r="Y130" s="93"/>
      <c r="Z130" s="93"/>
      <c r="AA130" s="384"/>
      <c r="AB130" s="381"/>
      <c r="AC130" s="3574"/>
      <c r="AD130" s="3574"/>
      <c r="AE130" s="3565"/>
      <c r="AF130" s="3566"/>
      <c r="AG130" s="3566"/>
    </row>
    <row r="131" s="3391" customFormat="1" ht="21" customHeight="1" spans="1:33">
      <c r="A131" s="3440"/>
      <c r="B131" s="87"/>
      <c r="C131" s="3569"/>
      <c r="D131" s="3570"/>
      <c r="E131" s="3570"/>
      <c r="F131" s="3570"/>
      <c r="G131" s="3570"/>
      <c r="H131" s="3570"/>
      <c r="I131" s="3570"/>
      <c r="J131" s="3570"/>
      <c r="K131" s="3570"/>
      <c r="L131" s="3570"/>
      <c r="M131" s="3570"/>
      <c r="N131" s="3570"/>
      <c r="O131" s="3570"/>
      <c r="P131" s="3570"/>
      <c r="Q131" s="3570"/>
      <c r="R131" s="3570"/>
      <c r="S131" s="3570"/>
      <c r="T131" s="3570"/>
      <c r="U131" s="3570"/>
      <c r="V131" s="3570"/>
      <c r="W131" s="3570"/>
      <c r="X131" s="3571"/>
      <c r="Y131" s="93"/>
      <c r="Z131" s="93"/>
      <c r="AA131" s="384"/>
      <c r="AB131" s="381"/>
      <c r="AC131" s="3574"/>
      <c r="AD131" s="3574"/>
      <c r="AE131" s="3565"/>
      <c r="AF131" s="3566"/>
      <c r="AG131" s="3566"/>
    </row>
    <row r="132" s="3391" customFormat="1" ht="21" customHeight="1" spans="1:33">
      <c r="A132" s="3440"/>
      <c r="B132" s="87"/>
      <c r="C132" s="426"/>
      <c r="D132" s="88"/>
      <c r="E132" s="88"/>
      <c r="F132" s="88"/>
      <c r="G132" s="88"/>
      <c r="H132" s="88"/>
      <c r="I132" s="88"/>
      <c r="J132" s="88"/>
      <c r="K132" s="88"/>
      <c r="L132" s="88"/>
      <c r="M132" s="88"/>
      <c r="N132" s="88"/>
      <c r="O132" s="88"/>
      <c r="P132" s="88"/>
      <c r="Q132" s="88"/>
      <c r="R132" s="88"/>
      <c r="S132" s="88"/>
      <c r="T132" s="88"/>
      <c r="U132" s="88"/>
      <c r="V132" s="88"/>
      <c r="W132" s="88"/>
      <c r="X132" s="3608"/>
      <c r="Y132" s="93"/>
      <c r="Z132" s="93"/>
      <c r="AA132" s="155"/>
      <c r="AB132" s="155"/>
      <c r="AC132" s="155"/>
      <c r="AD132" s="3574"/>
      <c r="AE132" s="3565"/>
      <c r="AF132" s="3566"/>
      <c r="AG132" s="3566"/>
    </row>
    <row r="133" s="3391" customFormat="1" ht="24" customHeight="1" spans="1:33">
      <c r="A133" s="3440"/>
      <c r="B133" s="87"/>
      <c r="C133" s="3572"/>
      <c r="D133" s="125"/>
      <c r="E133" s="125"/>
      <c r="F133" s="125"/>
      <c r="G133" s="125"/>
      <c r="H133" s="125"/>
      <c r="I133" s="125"/>
      <c r="J133" s="125"/>
      <c r="K133" s="125"/>
      <c r="L133" s="125"/>
      <c r="M133" s="125"/>
      <c r="N133" s="125"/>
      <c r="O133" s="125"/>
      <c r="P133" s="125"/>
      <c r="Q133" s="125"/>
      <c r="R133" s="125"/>
      <c r="S133" s="125"/>
      <c r="T133" s="125"/>
      <c r="U133" s="125"/>
      <c r="V133" s="125"/>
      <c r="W133" s="125"/>
      <c r="X133" s="3573"/>
      <c r="Y133" s="3609"/>
      <c r="Z133" s="3610"/>
      <c r="AA133" s="3611"/>
      <c r="AB133" s="3611"/>
      <c r="AC133" s="3611"/>
      <c r="AD133" s="3574"/>
      <c r="AE133" s="3565"/>
      <c r="AF133" s="3566"/>
      <c r="AG133" s="3566"/>
    </row>
    <row r="134" s="3391" customFormat="1" ht="9.75" customHeight="1" spans="1:33">
      <c r="A134" s="3440"/>
      <c r="B134" s="87"/>
      <c r="C134" s="101"/>
      <c r="D134" s="671"/>
      <c r="E134" s="102"/>
      <c r="F134" s="102"/>
      <c r="G134" s="102"/>
      <c r="H134" s="102"/>
      <c r="I134" s="102"/>
      <c r="J134" s="102"/>
      <c r="K134" s="102"/>
      <c r="L134" s="102"/>
      <c r="M134" s="102"/>
      <c r="N134" s="102"/>
      <c r="O134" s="102"/>
      <c r="P134" s="102"/>
      <c r="Q134" s="102"/>
      <c r="R134" s="102"/>
      <c r="S134" s="102"/>
      <c r="T134" s="103"/>
      <c r="U134" s="103"/>
      <c r="V134" s="103"/>
      <c r="W134" s="93"/>
      <c r="X134" s="93"/>
      <c r="Y134" s="93"/>
      <c r="Z134" s="93"/>
      <c r="AA134" s="384"/>
      <c r="AB134" s="381"/>
      <c r="AC134" s="3574"/>
      <c r="AD134" s="3574"/>
      <c r="AE134" s="3565"/>
      <c r="AF134" s="3566"/>
      <c r="AG134" s="3566"/>
    </row>
    <row r="135" s="3391" customFormat="1" ht="9.75" customHeight="1" spans="1:33">
      <c r="A135" s="3440"/>
      <c r="B135" s="87"/>
      <c r="C135" s="101"/>
      <c r="D135" s="671"/>
      <c r="E135" s="102"/>
      <c r="F135" s="102"/>
      <c r="G135" s="102"/>
      <c r="H135" s="102"/>
      <c r="I135" s="102"/>
      <c r="J135" s="102"/>
      <c r="K135" s="102"/>
      <c r="L135" s="102"/>
      <c r="M135" s="102"/>
      <c r="N135" s="102"/>
      <c r="O135" s="102"/>
      <c r="P135" s="102"/>
      <c r="Q135" s="102"/>
      <c r="R135" s="102"/>
      <c r="S135" s="102"/>
      <c r="T135" s="103"/>
      <c r="U135" s="103"/>
      <c r="V135" s="103"/>
      <c r="W135" s="93"/>
      <c r="X135" s="93"/>
      <c r="Y135" s="93"/>
      <c r="Z135" s="93"/>
      <c r="AA135" s="384"/>
      <c r="AB135" s="381"/>
      <c r="AC135" s="3574"/>
      <c r="AD135" s="3574"/>
      <c r="AE135" s="3565"/>
      <c r="AF135" s="3566"/>
      <c r="AG135" s="3566"/>
    </row>
    <row r="136" s="3391" customFormat="1" ht="9.75" customHeight="1" spans="1:33">
      <c r="A136" s="3440"/>
      <c r="B136" s="97"/>
      <c r="C136" s="101"/>
      <c r="D136" s="671"/>
      <c r="E136" s="102"/>
      <c r="F136" s="102"/>
      <c r="G136" s="102"/>
      <c r="H136" s="102"/>
      <c r="I136" s="102"/>
      <c r="J136" s="102"/>
      <c r="K136" s="102"/>
      <c r="L136" s="102"/>
      <c r="M136" s="102"/>
      <c r="N136" s="102"/>
      <c r="O136" s="102"/>
      <c r="P136" s="102"/>
      <c r="Q136" s="102"/>
      <c r="R136" s="102"/>
      <c r="S136" s="102"/>
      <c r="T136" s="103"/>
      <c r="U136" s="103"/>
      <c r="V136" s="103"/>
      <c r="W136" s="93"/>
      <c r="X136" s="93"/>
      <c r="Y136" s="93"/>
      <c r="Z136" s="93"/>
      <c r="AA136" s="3597"/>
      <c r="AB136" s="3979" t="s">
        <v>205</v>
      </c>
      <c r="AC136" s="3598"/>
      <c r="AD136" s="1612"/>
      <c r="AE136" s="3565"/>
      <c r="AF136" s="3566"/>
      <c r="AG136" s="3566"/>
    </row>
    <row r="137" s="3391" customFormat="1" ht="11.25" customHeight="1" spans="1:33">
      <c r="A137" s="3440"/>
      <c r="B137" s="97" t="s">
        <v>192</v>
      </c>
      <c r="C137" s="87" t="s">
        <v>206</v>
      </c>
      <c r="D137" s="671"/>
      <c r="E137" s="102"/>
      <c r="F137" s="102"/>
      <c r="G137" s="102"/>
      <c r="H137" s="102"/>
      <c r="I137" s="102"/>
      <c r="J137" s="102"/>
      <c r="K137" s="102"/>
      <c r="L137" s="102"/>
      <c r="M137" s="102"/>
      <c r="N137" s="102"/>
      <c r="O137" s="102"/>
      <c r="P137" s="102"/>
      <c r="Q137" s="102"/>
      <c r="R137" s="102"/>
      <c r="S137" s="102"/>
      <c r="T137" s="103"/>
      <c r="U137" s="103"/>
      <c r="V137" s="103"/>
      <c r="W137" s="93"/>
      <c r="X137" s="93"/>
      <c r="Y137" s="93"/>
      <c r="Z137" s="93"/>
      <c r="AA137" s="3599"/>
      <c r="AB137" s="3600"/>
      <c r="AC137" s="3601"/>
      <c r="AD137" s="3602" t="s">
        <v>199</v>
      </c>
      <c r="AE137" s="3565"/>
      <c r="AF137" s="3566"/>
      <c r="AG137" s="3566"/>
    </row>
    <row r="138" s="3391" customFormat="1" ht="11.25" customHeight="1" spans="1:33">
      <c r="A138" s="3440"/>
      <c r="B138" s="114"/>
      <c r="C138" s="114" t="s">
        <v>207</v>
      </c>
      <c r="D138" s="671"/>
      <c r="E138" s="102"/>
      <c r="F138" s="102"/>
      <c r="G138" s="102"/>
      <c r="H138" s="102"/>
      <c r="I138" s="102"/>
      <c r="J138" s="102"/>
      <c r="K138" s="102"/>
      <c r="L138" s="102"/>
      <c r="M138" s="102"/>
      <c r="N138" s="102"/>
      <c r="O138" s="102"/>
      <c r="P138" s="102"/>
      <c r="Q138" s="102"/>
      <c r="R138" s="102"/>
      <c r="S138" s="102"/>
      <c r="T138" s="103"/>
      <c r="U138" s="103"/>
      <c r="V138" s="103"/>
      <c r="W138" s="93"/>
      <c r="X138" s="93"/>
      <c r="Y138" s="93"/>
      <c r="Z138" s="93"/>
      <c r="AA138" s="3603"/>
      <c r="AB138" s="3604"/>
      <c r="AC138" s="3605"/>
      <c r="AD138" s="3602"/>
      <c r="AE138" s="3565"/>
      <c r="AF138" s="3566"/>
      <c r="AG138" s="3566"/>
    </row>
    <row r="139" s="3391" customFormat="1" ht="14.25" customHeight="1" spans="1:33">
      <c r="A139" s="3440"/>
      <c r="B139" s="87"/>
      <c r="C139" s="101"/>
      <c r="D139" s="671"/>
      <c r="E139" s="102"/>
      <c r="F139" s="102"/>
      <c r="G139" s="102"/>
      <c r="H139" s="102"/>
      <c r="I139" s="102"/>
      <c r="J139" s="102"/>
      <c r="K139" s="102"/>
      <c r="L139" s="102"/>
      <c r="M139" s="102"/>
      <c r="N139" s="102"/>
      <c r="O139" s="102"/>
      <c r="P139" s="102"/>
      <c r="Q139" s="102"/>
      <c r="R139" s="102"/>
      <c r="S139" s="102"/>
      <c r="T139" s="103"/>
      <c r="U139" s="103"/>
      <c r="V139" s="103"/>
      <c r="W139" s="3980" t="s">
        <v>208</v>
      </c>
      <c r="X139" s="3607"/>
      <c r="Y139" s="93"/>
      <c r="Z139" s="93"/>
      <c r="AA139" s="384"/>
      <c r="AB139" s="381"/>
      <c r="AC139" s="3574"/>
      <c r="AD139" s="3574"/>
      <c r="AE139" s="3565"/>
      <c r="AF139" s="3566"/>
      <c r="AG139" s="3566"/>
    </row>
    <row r="140" s="3391" customFormat="1" ht="21" customHeight="1" spans="1:33">
      <c r="A140" s="3440"/>
      <c r="B140" s="87"/>
      <c r="C140" s="3569"/>
      <c r="D140" s="3570"/>
      <c r="E140" s="3570"/>
      <c r="F140" s="3570"/>
      <c r="G140" s="3570"/>
      <c r="H140" s="3570"/>
      <c r="I140" s="3570"/>
      <c r="J140" s="3570"/>
      <c r="K140" s="3570"/>
      <c r="L140" s="3570"/>
      <c r="M140" s="3570"/>
      <c r="N140" s="3570"/>
      <c r="O140" s="3570"/>
      <c r="P140" s="3570"/>
      <c r="Q140" s="3570"/>
      <c r="R140" s="3570"/>
      <c r="S140" s="3570"/>
      <c r="T140" s="3570"/>
      <c r="U140" s="3570"/>
      <c r="V140" s="3570"/>
      <c r="W140" s="3570"/>
      <c r="X140" s="3571"/>
      <c r="Y140" s="93"/>
      <c r="Z140" s="93"/>
      <c r="AA140" s="384"/>
      <c r="AB140" s="381"/>
      <c r="AC140" s="3574"/>
      <c r="AD140" s="3574"/>
      <c r="AE140" s="3565"/>
      <c r="AF140" s="3566"/>
      <c r="AG140" s="3566"/>
    </row>
    <row r="141" s="3391" customFormat="1" ht="21" customHeight="1" spans="1:33">
      <c r="A141" s="3440"/>
      <c r="B141" s="87"/>
      <c r="C141" s="426"/>
      <c r="D141" s="88"/>
      <c r="E141" s="88"/>
      <c r="F141" s="88"/>
      <c r="G141" s="88"/>
      <c r="H141" s="88"/>
      <c r="I141" s="88"/>
      <c r="J141" s="88"/>
      <c r="K141" s="88"/>
      <c r="L141" s="88"/>
      <c r="M141" s="88"/>
      <c r="N141" s="88"/>
      <c r="O141" s="88"/>
      <c r="P141" s="88"/>
      <c r="Q141" s="88"/>
      <c r="R141" s="88"/>
      <c r="S141" s="88"/>
      <c r="T141" s="88"/>
      <c r="U141" s="88"/>
      <c r="V141" s="88"/>
      <c r="W141" s="88"/>
      <c r="X141" s="3608"/>
      <c r="Y141" s="93"/>
      <c r="Z141" s="93"/>
      <c r="AA141" s="155"/>
      <c r="AB141" s="155"/>
      <c r="AC141" s="155"/>
      <c r="AD141" s="3574"/>
      <c r="AE141" s="3565"/>
      <c r="AF141" s="3566"/>
      <c r="AG141" s="3566"/>
    </row>
    <row r="142" s="3391" customFormat="1" ht="24" customHeight="1" spans="1:33">
      <c r="A142" s="3440"/>
      <c r="B142" s="87"/>
      <c r="C142" s="3572"/>
      <c r="D142" s="125"/>
      <c r="E142" s="125"/>
      <c r="F142" s="125"/>
      <c r="G142" s="125"/>
      <c r="H142" s="125"/>
      <c r="I142" s="125"/>
      <c r="J142" s="125"/>
      <c r="K142" s="125"/>
      <c r="L142" s="125"/>
      <c r="M142" s="125"/>
      <c r="N142" s="125"/>
      <c r="O142" s="125"/>
      <c r="P142" s="125"/>
      <c r="Q142" s="125"/>
      <c r="R142" s="125"/>
      <c r="S142" s="125"/>
      <c r="T142" s="125"/>
      <c r="U142" s="125"/>
      <c r="V142" s="125"/>
      <c r="W142" s="125"/>
      <c r="X142" s="3573"/>
      <c r="AE142" s="3565"/>
      <c r="AF142" s="3566"/>
      <c r="AG142" s="3566"/>
    </row>
    <row r="143" s="3391" customFormat="1" ht="22.5" customHeight="1" spans="1:33">
      <c r="A143" s="3440"/>
      <c r="B143" s="87"/>
      <c r="C143" s="101"/>
      <c r="D143" s="671"/>
      <c r="E143" s="102"/>
      <c r="F143" s="102"/>
      <c r="G143" s="102"/>
      <c r="H143" s="102"/>
      <c r="I143" s="102"/>
      <c r="J143" s="102"/>
      <c r="K143" s="102"/>
      <c r="L143" s="102"/>
      <c r="M143" s="102"/>
      <c r="N143" s="102"/>
      <c r="O143" s="102"/>
      <c r="P143" s="102"/>
      <c r="Q143" s="102"/>
      <c r="R143" s="102"/>
      <c r="S143" s="102"/>
      <c r="T143" s="103"/>
      <c r="U143" s="103"/>
      <c r="V143" s="103"/>
      <c r="W143" s="93"/>
      <c r="X143" s="93"/>
      <c r="Y143" s="3610" t="s">
        <v>209</v>
      </c>
      <c r="Z143" s="3612"/>
      <c r="AA143" s="3613">
        <f>AA124+AA128+AA137</f>
        <v>0</v>
      </c>
      <c r="AB143" s="3614"/>
      <c r="AC143" s="3615"/>
      <c r="AD143" s="3574" t="s">
        <v>199</v>
      </c>
      <c r="AE143" s="3565"/>
      <c r="AF143" s="3566"/>
      <c r="AG143" s="3566"/>
    </row>
    <row r="144" s="3391" customFormat="1" ht="11.25" customHeight="1" spans="1:33">
      <c r="A144" s="3440"/>
      <c r="B144" s="87"/>
      <c r="C144" s="101"/>
      <c r="D144" s="671"/>
      <c r="E144" s="102"/>
      <c r="F144" s="102"/>
      <c r="G144" s="102"/>
      <c r="H144" s="102"/>
      <c r="I144" s="102"/>
      <c r="J144" s="102"/>
      <c r="K144" s="102"/>
      <c r="L144" s="102"/>
      <c r="M144" s="102"/>
      <c r="N144" s="102"/>
      <c r="O144" s="102"/>
      <c r="P144" s="102"/>
      <c r="Q144" s="102"/>
      <c r="R144" s="102"/>
      <c r="S144" s="102"/>
      <c r="T144" s="103"/>
      <c r="U144" s="103"/>
      <c r="V144" s="103"/>
      <c r="W144" s="93"/>
      <c r="X144" s="93"/>
      <c r="Y144" s="3610"/>
      <c r="Z144" s="3610"/>
      <c r="AA144" s="3616"/>
      <c r="AB144" s="3616"/>
      <c r="AC144" s="3616"/>
      <c r="AD144" s="3574"/>
      <c r="AE144" s="3565"/>
      <c r="AF144" s="3566"/>
      <c r="AG144" s="3566"/>
    </row>
    <row r="145" s="3391" customFormat="1" ht="11.25" customHeight="1" spans="1:33">
      <c r="A145" s="3516"/>
      <c r="B145" s="559"/>
      <c r="C145" s="587"/>
      <c r="D145" s="3517"/>
      <c r="E145" s="3518"/>
      <c r="F145" s="3518"/>
      <c r="G145" s="3518"/>
      <c r="H145" s="3518"/>
      <c r="I145" s="3518"/>
      <c r="J145" s="3518"/>
      <c r="K145" s="3518"/>
      <c r="L145" s="3518"/>
      <c r="M145" s="3518"/>
      <c r="N145" s="3518"/>
      <c r="O145" s="3518"/>
      <c r="P145" s="3518"/>
      <c r="Q145" s="3518"/>
      <c r="R145" s="3518"/>
      <c r="S145" s="3518"/>
      <c r="T145" s="3340"/>
      <c r="U145" s="3340"/>
      <c r="V145" s="3340"/>
      <c r="W145" s="3519"/>
      <c r="X145" s="3519"/>
      <c r="Y145" s="3519"/>
      <c r="Z145" s="3519"/>
      <c r="AA145" s="3520"/>
      <c r="AB145" s="3521"/>
      <c r="AC145" s="3522"/>
      <c r="AD145" s="3522"/>
      <c r="AE145" s="3575"/>
      <c r="AF145" s="3566"/>
      <c r="AG145" s="3566"/>
    </row>
    <row r="146" s="3391" customFormat="1" ht="11.25" customHeight="1" spans="1:33">
      <c r="A146" s="3516"/>
      <c r="B146" s="559" t="s">
        <v>140</v>
      </c>
      <c r="C146" s="587"/>
      <c r="D146" s="3525"/>
      <c r="E146" s="3518"/>
      <c r="F146" s="3518"/>
      <c r="G146" s="3518"/>
      <c r="H146" s="3518"/>
      <c r="I146" s="3518"/>
      <c r="J146" s="3518"/>
      <c r="K146" s="3518"/>
      <c r="L146" s="3518"/>
      <c r="M146" s="3518"/>
      <c r="N146" s="3518"/>
      <c r="O146" s="3518"/>
      <c r="P146" s="3518"/>
      <c r="Q146" s="3518"/>
      <c r="R146" s="3518"/>
      <c r="S146" s="3518"/>
      <c r="T146" s="3340"/>
      <c r="U146" s="3340"/>
      <c r="V146" s="3340"/>
      <c r="W146" s="3519"/>
      <c r="X146" s="3519"/>
      <c r="Y146" s="3519"/>
      <c r="Z146" s="3519"/>
      <c r="AA146" s="3520"/>
      <c r="AB146" s="3521"/>
      <c r="AC146" s="3522"/>
      <c r="AD146" s="3522"/>
      <c r="AE146" s="3575"/>
      <c r="AF146" s="3566"/>
      <c r="AG146" s="3566"/>
    </row>
    <row r="147" s="3391" customFormat="1" ht="11.25" customHeight="1" spans="1:33">
      <c r="A147" s="3516"/>
      <c r="B147" s="564" t="s">
        <v>141</v>
      </c>
      <c r="C147" s="587"/>
      <c r="D147" s="3525"/>
      <c r="E147" s="3518"/>
      <c r="F147" s="3518"/>
      <c r="G147" s="3518"/>
      <c r="H147" s="3518"/>
      <c r="I147" s="3518"/>
      <c r="J147" s="3518"/>
      <c r="K147" s="3518"/>
      <c r="L147" s="3518"/>
      <c r="M147" s="3518"/>
      <c r="N147" s="3518"/>
      <c r="O147" s="3518"/>
      <c r="P147" s="3518"/>
      <c r="Q147" s="3518"/>
      <c r="R147" s="3518"/>
      <c r="S147" s="3518"/>
      <c r="T147" s="3340"/>
      <c r="U147" s="3340"/>
      <c r="V147" s="3340"/>
      <c r="W147" s="3519"/>
      <c r="X147" s="3519"/>
      <c r="Y147" s="3519"/>
      <c r="Z147" s="3519"/>
      <c r="AA147" s="3520"/>
      <c r="AB147" s="3521"/>
      <c r="AC147" s="3522"/>
      <c r="AD147" s="3522"/>
      <c r="AE147" s="3575"/>
      <c r="AF147" s="3566"/>
      <c r="AG147" s="3566"/>
    </row>
    <row r="148" s="3391" customFormat="1" ht="6" customHeight="1" spans="1:33">
      <c r="A148" s="3516"/>
      <c r="B148" s="564"/>
      <c r="C148" s="587"/>
      <c r="D148" s="3525"/>
      <c r="E148" s="3518"/>
      <c r="F148" s="3518"/>
      <c r="G148" s="3518"/>
      <c r="H148" s="3518"/>
      <c r="I148" s="3518"/>
      <c r="J148" s="3518"/>
      <c r="K148" s="3518"/>
      <c r="L148" s="3518"/>
      <c r="M148" s="3518"/>
      <c r="N148" s="3518"/>
      <c r="O148" s="3518"/>
      <c r="P148" s="3518"/>
      <c r="Q148" s="3518"/>
      <c r="R148" s="3518"/>
      <c r="S148" s="3518"/>
      <c r="T148" s="3340"/>
      <c r="U148" s="3340"/>
      <c r="V148" s="3340"/>
      <c r="W148" s="3519"/>
      <c r="X148" s="3519"/>
      <c r="Y148" s="3519"/>
      <c r="Z148" s="3519"/>
      <c r="AA148" s="3520"/>
      <c r="AB148" s="3521"/>
      <c r="AC148" s="3522"/>
      <c r="AD148" s="3522"/>
      <c r="AE148" s="3575"/>
      <c r="AF148" s="3566"/>
      <c r="AG148" s="3566"/>
    </row>
    <row r="149" s="3391" customFormat="1" ht="11.25" customHeight="1" spans="1:33">
      <c r="A149" s="3516"/>
      <c r="B149" s="3580" t="s">
        <v>145</v>
      </c>
      <c r="C149" s="559" t="s">
        <v>210</v>
      </c>
      <c r="D149" s="3525"/>
      <c r="E149" s="3518"/>
      <c r="F149" s="3518"/>
      <c r="G149" s="3518"/>
      <c r="H149" s="3518"/>
      <c r="I149" s="3518"/>
      <c r="J149" s="3518"/>
      <c r="K149" s="3518"/>
      <c r="L149" s="3518"/>
      <c r="M149" s="3518"/>
      <c r="N149" s="3518"/>
      <c r="O149" s="3518"/>
      <c r="P149" s="3518"/>
      <c r="Q149" s="3518"/>
      <c r="R149" s="3518"/>
      <c r="S149" s="3518"/>
      <c r="T149" s="3340"/>
      <c r="U149" s="3340"/>
      <c r="V149" s="3340"/>
      <c r="W149" s="3519"/>
      <c r="X149" s="3519"/>
      <c r="Y149" s="3519"/>
      <c r="Z149" s="3519"/>
      <c r="AA149" s="3520"/>
      <c r="AB149" s="3521"/>
      <c r="AC149" s="3522"/>
      <c r="AD149" s="3522"/>
      <c r="AE149" s="3575"/>
      <c r="AF149" s="3566"/>
      <c r="AG149" s="3566"/>
    </row>
    <row r="150" s="3391" customFormat="1" ht="11.25" customHeight="1" spans="1:33">
      <c r="A150" s="3516"/>
      <c r="B150" s="3580"/>
      <c r="C150" s="564" t="s">
        <v>211</v>
      </c>
      <c r="D150" s="3525"/>
      <c r="E150" s="3518"/>
      <c r="F150" s="3518"/>
      <c r="G150" s="3518"/>
      <c r="H150" s="3518"/>
      <c r="I150" s="3518"/>
      <c r="J150" s="3518"/>
      <c r="K150" s="3518"/>
      <c r="L150" s="3518"/>
      <c r="M150" s="3518"/>
      <c r="N150" s="3518"/>
      <c r="O150" s="3518"/>
      <c r="P150" s="3518"/>
      <c r="Q150" s="3518"/>
      <c r="R150" s="3518"/>
      <c r="S150" s="3518"/>
      <c r="T150" s="3340"/>
      <c r="U150" s="3340"/>
      <c r="V150" s="3340"/>
      <c r="W150" s="3519"/>
      <c r="X150" s="3519"/>
      <c r="Y150" s="3519"/>
      <c r="Z150" s="3519"/>
      <c r="AA150" s="3520"/>
      <c r="AB150" s="3521"/>
      <c r="AC150" s="3522"/>
      <c r="AD150" s="3522"/>
      <c r="AE150" s="3575"/>
      <c r="AF150" s="3566"/>
      <c r="AG150" s="3566"/>
    </row>
    <row r="151" s="3391" customFormat="1" ht="11.25" customHeight="1" spans="1:33">
      <c r="A151" s="3516"/>
      <c r="B151" s="564"/>
      <c r="C151" s="564"/>
      <c r="D151" s="3517"/>
      <c r="E151" s="3518"/>
      <c r="F151" s="3518"/>
      <c r="G151" s="3518"/>
      <c r="H151" s="3518"/>
      <c r="I151" s="3576"/>
      <c r="J151" s="3576"/>
      <c r="K151" s="3518"/>
      <c r="L151" s="3576"/>
      <c r="M151" s="3576"/>
      <c r="N151" s="3518"/>
      <c r="O151" s="3518"/>
      <c r="P151" s="3576"/>
      <c r="Q151" s="3576"/>
      <c r="R151" s="3576"/>
      <c r="S151" s="3527"/>
      <c r="T151" s="3528"/>
      <c r="U151" s="3528"/>
      <c r="V151" s="3528"/>
      <c r="W151" s="3533"/>
      <c r="X151" s="3534"/>
      <c r="Y151" s="3534"/>
      <c r="Z151" s="3577"/>
      <c r="AA151" s="3578"/>
      <c r="AB151" s="3578"/>
      <c r="AC151" s="3978" t="s">
        <v>187</v>
      </c>
      <c r="AD151" s="3579"/>
      <c r="AE151" s="3575"/>
      <c r="AF151" s="3566"/>
      <c r="AG151" s="3566"/>
    </row>
    <row r="152" s="3391" customFormat="1" ht="11.25" customHeight="1" spans="1:33">
      <c r="A152" s="3516"/>
      <c r="B152" s="3580"/>
      <c r="C152" s="559" t="s">
        <v>212</v>
      </c>
      <c r="D152" s="3536" t="s">
        <v>213</v>
      </c>
      <c r="E152" s="3518"/>
      <c r="F152" s="3518"/>
      <c r="G152" s="3518"/>
      <c r="H152" s="3518"/>
      <c r="I152" s="3518"/>
      <c r="J152" s="3518"/>
      <c r="K152" s="3518"/>
      <c r="L152" s="3518"/>
      <c r="M152" s="3518"/>
      <c r="N152" s="3518"/>
      <c r="O152" s="3518"/>
      <c r="P152" s="3518"/>
      <c r="Q152" s="3518"/>
      <c r="R152" s="3530"/>
      <c r="S152" s="3518"/>
      <c r="T152" s="3581"/>
      <c r="U152" s="3581"/>
      <c r="V152" s="3581"/>
      <c r="W152" s="3582"/>
      <c r="X152" s="3583"/>
      <c r="Y152" s="3584">
        <v>34</v>
      </c>
      <c r="Z152" s="3585"/>
      <c r="AA152" s="3586"/>
      <c r="AB152" s="3586"/>
      <c r="AC152" s="3586"/>
      <c r="AD152" s="3587"/>
      <c r="AE152" s="3575"/>
      <c r="AF152" s="3566"/>
      <c r="AG152" s="3566"/>
    </row>
    <row r="153" s="3391" customFormat="1" ht="11.25" customHeight="1" spans="1:33">
      <c r="A153" s="3516"/>
      <c r="B153" s="564"/>
      <c r="C153" s="564"/>
      <c r="D153" s="3544" t="s">
        <v>213</v>
      </c>
      <c r="E153" s="3518"/>
      <c r="F153" s="3518"/>
      <c r="G153" s="3518"/>
      <c r="H153" s="3518"/>
      <c r="I153" s="3518"/>
      <c r="J153" s="3518"/>
      <c r="K153" s="3518"/>
      <c r="L153" s="3518"/>
      <c r="M153" s="3518"/>
      <c r="N153" s="3518"/>
      <c r="O153" s="3518"/>
      <c r="P153" s="3518"/>
      <c r="Q153" s="3518"/>
      <c r="R153" s="3530"/>
      <c r="S153" s="3518"/>
      <c r="T153" s="3581"/>
      <c r="U153" s="3581"/>
      <c r="V153" s="3581"/>
      <c r="W153" s="3588"/>
      <c r="X153" s="3583"/>
      <c r="Y153" s="3584"/>
      <c r="Z153" s="3589"/>
      <c r="AA153" s="3590"/>
      <c r="AB153" s="3590"/>
      <c r="AC153" s="3590"/>
      <c r="AD153" s="3591"/>
      <c r="AE153" s="3575"/>
      <c r="AF153" s="3566"/>
      <c r="AG153" s="3566"/>
    </row>
    <row r="154" s="3391" customFormat="1" ht="11.25" customHeight="1" spans="1:33">
      <c r="A154" s="3516"/>
      <c r="B154" s="559"/>
      <c r="C154" s="587"/>
      <c r="D154" s="3517"/>
      <c r="E154" s="3518"/>
      <c r="F154" s="3518"/>
      <c r="G154" s="3518"/>
      <c r="H154" s="3518"/>
      <c r="I154" s="3518"/>
      <c r="J154" s="3518"/>
      <c r="K154" s="3518"/>
      <c r="L154" s="3518"/>
      <c r="M154" s="3518"/>
      <c r="N154" s="3518"/>
      <c r="O154" s="3518"/>
      <c r="P154" s="3518"/>
      <c r="Q154" s="3518"/>
      <c r="R154" s="3518"/>
      <c r="S154" s="3518"/>
      <c r="T154" s="3340"/>
      <c r="U154" s="3340"/>
      <c r="V154" s="3340"/>
      <c r="W154" s="3519"/>
      <c r="X154" s="3519"/>
      <c r="Y154" s="3592"/>
      <c r="Z154" s="3519"/>
      <c r="AA154" s="3520"/>
      <c r="AB154" s="3521"/>
      <c r="AC154" s="3522"/>
      <c r="AD154" s="3522"/>
      <c r="AE154" s="3575"/>
      <c r="AF154" s="3566"/>
      <c r="AG154" s="3566"/>
    </row>
    <row r="155" s="3391" customFormat="1" ht="11.25" customHeight="1" spans="1:33">
      <c r="A155" s="3516"/>
      <c r="B155" s="3580"/>
      <c r="C155" s="559" t="s">
        <v>214</v>
      </c>
      <c r="D155" s="3536" t="s">
        <v>215</v>
      </c>
      <c r="E155" s="3518"/>
      <c r="F155" s="3518"/>
      <c r="G155" s="3518"/>
      <c r="H155" s="3518"/>
      <c r="I155" s="3518"/>
      <c r="J155" s="3518"/>
      <c r="K155" s="3518"/>
      <c r="L155" s="3518"/>
      <c r="M155" s="3518"/>
      <c r="N155" s="3518"/>
      <c r="O155" s="3518"/>
      <c r="P155" s="3518"/>
      <c r="Q155" s="3518"/>
      <c r="R155" s="3518"/>
      <c r="S155" s="3518"/>
      <c r="T155" s="3593"/>
      <c r="U155" s="3593"/>
      <c r="V155" s="3593"/>
      <c r="W155" s="3594"/>
      <c r="X155" s="3583"/>
      <c r="Y155" s="3584">
        <v>75</v>
      </c>
      <c r="Z155" s="3585"/>
      <c r="AA155" s="3586"/>
      <c r="AB155" s="3586"/>
      <c r="AC155" s="3586"/>
      <c r="AD155" s="3587"/>
      <c r="AE155" s="3575"/>
      <c r="AF155" s="3566"/>
      <c r="AG155" s="3566"/>
    </row>
    <row r="156" s="3391" customFormat="1" ht="11.25" customHeight="1" spans="1:33">
      <c r="A156" s="3516"/>
      <c r="B156" s="564"/>
      <c r="C156" s="564"/>
      <c r="D156" s="3544" t="s">
        <v>215</v>
      </c>
      <c r="E156" s="3518"/>
      <c r="F156" s="3518"/>
      <c r="G156" s="3518"/>
      <c r="H156" s="3518"/>
      <c r="I156" s="3518"/>
      <c r="J156" s="3518"/>
      <c r="K156" s="3518"/>
      <c r="L156" s="3518"/>
      <c r="M156" s="3518"/>
      <c r="N156" s="3518"/>
      <c r="O156" s="3518"/>
      <c r="P156" s="3518"/>
      <c r="Q156" s="3518"/>
      <c r="R156" s="3518"/>
      <c r="S156" s="3518"/>
      <c r="T156" s="3593"/>
      <c r="U156" s="3593"/>
      <c r="V156" s="3593"/>
      <c r="W156" s="3595"/>
      <c r="X156" s="3583"/>
      <c r="Y156" s="3584"/>
      <c r="Z156" s="3589"/>
      <c r="AA156" s="3590"/>
      <c r="AB156" s="3590"/>
      <c r="AC156" s="3590"/>
      <c r="AD156" s="3591"/>
      <c r="AE156" s="3575"/>
      <c r="AF156" s="3566"/>
      <c r="AG156" s="3566"/>
    </row>
    <row r="157" s="3391" customFormat="1" ht="11.25" customHeight="1" spans="1:33">
      <c r="A157" s="3516"/>
      <c r="B157" s="559"/>
      <c r="C157" s="587"/>
      <c r="D157" s="3517"/>
      <c r="E157" s="3518"/>
      <c r="F157" s="3518"/>
      <c r="G157" s="3518"/>
      <c r="H157" s="3518"/>
      <c r="I157" s="3518"/>
      <c r="J157" s="3518"/>
      <c r="K157" s="3518"/>
      <c r="L157" s="3518"/>
      <c r="M157" s="3518"/>
      <c r="N157" s="3518"/>
      <c r="O157" s="3518"/>
      <c r="P157" s="3518"/>
      <c r="Q157" s="3518"/>
      <c r="R157" s="3518"/>
      <c r="S157" s="3518"/>
      <c r="T157" s="3340"/>
      <c r="U157" s="3340"/>
      <c r="V157" s="3340"/>
      <c r="W157" s="3519"/>
      <c r="X157" s="3519"/>
      <c r="Y157" s="3519"/>
      <c r="Z157" s="3519"/>
      <c r="AA157" s="3520"/>
      <c r="AB157" s="3521"/>
      <c r="AC157" s="3522"/>
      <c r="AD157" s="3522"/>
      <c r="AE157" s="3575"/>
      <c r="AF157" s="3566"/>
      <c r="AG157" s="3566"/>
    </row>
    <row r="158" s="3391" customFormat="1" ht="11.25" customHeight="1" spans="1:33">
      <c r="A158" s="3516"/>
      <c r="B158" s="3580" t="s">
        <v>145</v>
      </c>
      <c r="C158" s="559" t="s">
        <v>216</v>
      </c>
      <c r="D158" s="3525"/>
      <c r="E158" s="3518"/>
      <c r="F158" s="3518"/>
      <c r="G158" s="3518"/>
      <c r="H158" s="3518"/>
      <c r="I158" s="3518"/>
      <c r="J158" s="3518"/>
      <c r="K158" s="3518"/>
      <c r="L158" s="3518"/>
      <c r="M158" s="3518"/>
      <c r="N158" s="3518"/>
      <c r="O158" s="3518"/>
      <c r="P158" s="3518"/>
      <c r="Q158" s="3518"/>
      <c r="R158" s="3518"/>
      <c r="S158" s="3518"/>
      <c r="T158" s="3340"/>
      <c r="U158" s="3340"/>
      <c r="V158" s="3340"/>
      <c r="W158" s="3519"/>
      <c r="X158" s="3519"/>
      <c r="Y158" s="3519"/>
      <c r="Z158" s="3519"/>
      <c r="AA158" s="3520"/>
      <c r="AB158" s="3521"/>
      <c r="AC158" s="3522"/>
      <c r="AD158" s="3522"/>
      <c r="AE158" s="3575"/>
      <c r="AF158" s="3566"/>
      <c r="AG158" s="3566"/>
    </row>
    <row r="159" s="3391" customFormat="1" ht="11.25" customHeight="1" spans="1:33">
      <c r="A159" s="3516"/>
      <c r="B159" s="3580"/>
      <c r="C159" s="564" t="s">
        <v>217</v>
      </c>
      <c r="D159" s="3525"/>
      <c r="E159" s="3518"/>
      <c r="F159" s="3518"/>
      <c r="G159" s="3518"/>
      <c r="H159" s="3518"/>
      <c r="I159" s="3518"/>
      <c r="J159" s="3518"/>
      <c r="K159" s="3518"/>
      <c r="L159" s="3518"/>
      <c r="M159" s="3518"/>
      <c r="N159" s="3518"/>
      <c r="O159" s="3518"/>
      <c r="P159" s="3518"/>
      <c r="Q159" s="3518"/>
      <c r="R159" s="3518"/>
      <c r="S159" s="3518"/>
      <c r="T159" s="3340"/>
      <c r="U159" s="3340"/>
      <c r="V159" s="3340"/>
      <c r="W159" s="3519"/>
      <c r="X159" s="3519"/>
      <c r="Y159" s="3519"/>
      <c r="Z159" s="3519"/>
      <c r="AA159" s="3520"/>
      <c r="AB159" s="3521"/>
      <c r="AC159" s="3522"/>
      <c r="AD159" s="3522"/>
      <c r="AE159" s="3575"/>
      <c r="AF159" s="3566"/>
      <c r="AG159" s="3566"/>
    </row>
    <row r="160" s="3391" customFormat="1" ht="11.25" customHeight="1" spans="1:33">
      <c r="A160" s="3516"/>
      <c r="B160" s="564"/>
      <c r="C160" s="564"/>
      <c r="D160" s="3517"/>
      <c r="E160" s="3518"/>
      <c r="F160" s="3518"/>
      <c r="G160" s="3518"/>
      <c r="H160" s="3518"/>
      <c r="I160" s="3576"/>
      <c r="J160" s="3576"/>
      <c r="K160" s="3518"/>
      <c r="L160" s="3576"/>
      <c r="M160" s="3576"/>
      <c r="N160" s="3518"/>
      <c r="O160" s="3518"/>
      <c r="P160" s="3576"/>
      <c r="Q160" s="3576"/>
      <c r="R160" s="3576"/>
      <c r="S160" s="3527"/>
      <c r="T160" s="3528"/>
      <c r="U160" s="3528"/>
      <c r="V160" s="3528"/>
      <c r="W160" s="3533"/>
      <c r="X160" s="3534"/>
      <c r="Y160" s="3534"/>
      <c r="Z160" s="3577"/>
      <c r="AA160" s="3578"/>
      <c r="AB160" s="3578"/>
      <c r="AC160" s="3579"/>
      <c r="AD160" s="3579"/>
      <c r="AE160" s="3575"/>
      <c r="AF160" s="3566"/>
      <c r="AG160" s="3566"/>
    </row>
    <row r="161" s="3391" customFormat="1" ht="11.25" customHeight="1" spans="1:33">
      <c r="A161" s="3516"/>
      <c r="B161" s="3580"/>
      <c r="C161" s="559" t="s">
        <v>212</v>
      </c>
      <c r="D161" s="3536" t="s">
        <v>213</v>
      </c>
      <c r="E161" s="3518"/>
      <c r="F161" s="3518"/>
      <c r="G161" s="3518"/>
      <c r="H161" s="3518"/>
      <c r="I161" s="3518"/>
      <c r="J161" s="3518"/>
      <c r="K161" s="3518"/>
      <c r="L161" s="3518"/>
      <c r="M161" s="3518"/>
      <c r="N161" s="3518"/>
      <c r="O161" s="3518"/>
      <c r="P161" s="3518"/>
      <c r="Q161" s="3518"/>
      <c r="R161" s="3530"/>
      <c r="S161" s="3518"/>
      <c r="T161" s="3581"/>
      <c r="U161" s="3581"/>
      <c r="V161" s="3581"/>
      <c r="W161" s="3582"/>
      <c r="X161" s="3583"/>
      <c r="Y161" s="3584">
        <v>76</v>
      </c>
      <c r="Z161" s="3585"/>
      <c r="AA161" s="3586"/>
      <c r="AB161" s="3586"/>
      <c r="AC161" s="3586"/>
      <c r="AD161" s="3587"/>
      <c r="AE161" s="3575"/>
      <c r="AF161" s="3566"/>
      <c r="AG161" s="3566"/>
    </row>
    <row r="162" s="3391" customFormat="1" ht="11.25" customHeight="1" spans="1:33">
      <c r="A162" s="3516"/>
      <c r="B162" s="564"/>
      <c r="C162" s="564"/>
      <c r="D162" s="3544" t="s">
        <v>213</v>
      </c>
      <c r="E162" s="3518"/>
      <c r="F162" s="3518"/>
      <c r="G162" s="3518"/>
      <c r="H162" s="3518"/>
      <c r="I162" s="3518"/>
      <c r="J162" s="3518"/>
      <c r="K162" s="3518"/>
      <c r="L162" s="3518"/>
      <c r="M162" s="3518"/>
      <c r="N162" s="3518"/>
      <c r="O162" s="3518"/>
      <c r="P162" s="3518"/>
      <c r="Q162" s="3518"/>
      <c r="R162" s="3530"/>
      <c r="S162" s="3518"/>
      <c r="T162" s="3581"/>
      <c r="U162" s="3581"/>
      <c r="V162" s="3581"/>
      <c r="W162" s="3588"/>
      <c r="X162" s="3583"/>
      <c r="Y162" s="3584"/>
      <c r="Z162" s="3589"/>
      <c r="AA162" s="3590"/>
      <c r="AB162" s="3590"/>
      <c r="AC162" s="3590"/>
      <c r="AD162" s="3591"/>
      <c r="AE162" s="3575"/>
      <c r="AF162" s="3566"/>
      <c r="AG162" s="3566"/>
    </row>
    <row r="163" s="3391" customFormat="1" ht="11.25" customHeight="1" spans="1:33">
      <c r="A163" s="3516"/>
      <c r="B163" s="559"/>
      <c r="C163" s="587"/>
      <c r="D163" s="3517"/>
      <c r="E163" s="3518"/>
      <c r="F163" s="3518"/>
      <c r="G163" s="3518"/>
      <c r="H163" s="3518"/>
      <c r="I163" s="3518"/>
      <c r="J163" s="3518"/>
      <c r="K163" s="3518"/>
      <c r="L163" s="3518"/>
      <c r="M163" s="3518"/>
      <c r="N163" s="3518"/>
      <c r="O163" s="3518"/>
      <c r="P163" s="3518"/>
      <c r="Q163" s="3518"/>
      <c r="R163" s="3518"/>
      <c r="S163" s="3518"/>
      <c r="T163" s="3340"/>
      <c r="U163" s="3340"/>
      <c r="V163" s="3340"/>
      <c r="W163" s="3519"/>
      <c r="X163" s="3519"/>
      <c r="Y163" s="3592"/>
      <c r="Z163" s="3519"/>
      <c r="AA163" s="3520"/>
      <c r="AB163" s="3521"/>
      <c r="AC163" s="3522"/>
      <c r="AD163" s="3522"/>
      <c r="AE163" s="3575"/>
      <c r="AF163" s="3566"/>
      <c r="AG163" s="3566"/>
    </row>
    <row r="164" s="3391" customFormat="1" ht="11.25" customHeight="1" spans="1:33">
      <c r="A164" s="3516"/>
      <c r="B164" s="3580"/>
      <c r="C164" s="559" t="s">
        <v>214</v>
      </c>
      <c r="D164" s="3536" t="s">
        <v>215</v>
      </c>
      <c r="E164" s="3518"/>
      <c r="F164" s="3518"/>
      <c r="G164" s="3518"/>
      <c r="H164" s="3518"/>
      <c r="I164" s="3518"/>
      <c r="J164" s="3518"/>
      <c r="K164" s="3518"/>
      <c r="L164" s="3518"/>
      <c r="M164" s="3518"/>
      <c r="N164" s="3518"/>
      <c r="O164" s="3518"/>
      <c r="P164" s="3518"/>
      <c r="Q164" s="3518"/>
      <c r="R164" s="3518"/>
      <c r="S164" s="3518"/>
      <c r="T164" s="3593"/>
      <c r="U164" s="3593"/>
      <c r="V164" s="3593"/>
      <c r="W164" s="3594"/>
      <c r="X164" s="3583"/>
      <c r="Y164" s="3584">
        <v>77</v>
      </c>
      <c r="Z164" s="3585"/>
      <c r="AA164" s="3586"/>
      <c r="AB164" s="3586"/>
      <c r="AC164" s="3586"/>
      <c r="AD164" s="3587"/>
      <c r="AE164" s="3575"/>
      <c r="AF164" s="3566"/>
      <c r="AG164" s="3566"/>
    </row>
    <row r="165" s="3391" customFormat="1" ht="11.25" customHeight="1" spans="1:33">
      <c r="A165" s="3516"/>
      <c r="B165" s="564"/>
      <c r="C165" s="564"/>
      <c r="D165" s="3544" t="s">
        <v>215</v>
      </c>
      <c r="E165" s="3518"/>
      <c r="F165" s="3518"/>
      <c r="G165" s="3518"/>
      <c r="H165" s="3518"/>
      <c r="I165" s="3518"/>
      <c r="J165" s="3518"/>
      <c r="K165" s="3518"/>
      <c r="L165" s="3518"/>
      <c r="M165" s="3518"/>
      <c r="N165" s="3518"/>
      <c r="O165" s="3518"/>
      <c r="P165" s="3518"/>
      <c r="Q165" s="3518"/>
      <c r="R165" s="3518"/>
      <c r="S165" s="3518"/>
      <c r="T165" s="3593"/>
      <c r="U165" s="3593"/>
      <c r="V165" s="3593"/>
      <c r="W165" s="3595"/>
      <c r="X165" s="3583"/>
      <c r="Y165" s="3584"/>
      <c r="Z165" s="3589"/>
      <c r="AA165" s="3590"/>
      <c r="AB165" s="3590"/>
      <c r="AC165" s="3590"/>
      <c r="AD165" s="3591"/>
      <c r="AE165" s="3575"/>
      <c r="AF165" s="3566"/>
      <c r="AG165" s="3566"/>
    </row>
    <row r="166" s="3391" customFormat="1" ht="9.75" customHeight="1" spans="1:33">
      <c r="A166" s="3550"/>
      <c r="B166" s="3551"/>
      <c r="C166" s="3552"/>
      <c r="D166" s="3553"/>
      <c r="E166" s="3554"/>
      <c r="F166" s="3554"/>
      <c r="G166" s="3554"/>
      <c r="H166" s="3554"/>
      <c r="I166" s="3554"/>
      <c r="J166" s="3554"/>
      <c r="K166" s="3554"/>
      <c r="L166" s="3554"/>
      <c r="M166" s="3554"/>
      <c r="N166" s="3554"/>
      <c r="O166" s="3554"/>
      <c r="P166" s="3554"/>
      <c r="Q166" s="3554"/>
      <c r="R166" s="3554"/>
      <c r="S166" s="3554"/>
      <c r="T166" s="3555"/>
      <c r="U166" s="3555"/>
      <c r="V166" s="3555"/>
      <c r="W166" s="3556"/>
      <c r="X166" s="3556"/>
      <c r="Y166" s="3556"/>
      <c r="Z166" s="3556"/>
      <c r="AA166" s="3557"/>
      <c r="AB166" s="3558"/>
      <c r="AC166" s="3559"/>
      <c r="AD166" s="3559"/>
      <c r="AE166" s="3596"/>
      <c r="AF166" s="3566"/>
      <c r="AG166" s="3566"/>
    </row>
    <row r="167" s="3391" customFormat="1" ht="9.75" customHeight="1" spans="1:33">
      <c r="A167" s="3440"/>
      <c r="B167" s="87"/>
      <c r="C167" s="101"/>
      <c r="D167" s="671"/>
      <c r="E167" s="102"/>
      <c r="F167" s="102"/>
      <c r="G167" s="102"/>
      <c r="H167" s="102"/>
      <c r="I167" s="102"/>
      <c r="J167" s="102"/>
      <c r="K167" s="102"/>
      <c r="L167" s="102"/>
      <c r="M167" s="102"/>
      <c r="N167" s="102"/>
      <c r="O167" s="102"/>
      <c r="P167" s="102"/>
      <c r="Q167" s="102"/>
      <c r="R167" s="102"/>
      <c r="S167" s="102"/>
      <c r="T167" s="103"/>
      <c r="U167" s="103"/>
      <c r="V167" s="103"/>
      <c r="W167" s="93"/>
      <c r="X167" s="93"/>
      <c r="Y167" s="93"/>
      <c r="Z167" s="93"/>
      <c r="AA167" s="384"/>
      <c r="AB167" s="381"/>
      <c r="AC167" s="3574"/>
      <c r="AD167" s="3574"/>
      <c r="AE167" s="3565"/>
      <c r="AF167" s="3566"/>
      <c r="AG167" s="3566"/>
    </row>
    <row r="168" s="3391" customFormat="1" ht="9.75" customHeight="1" spans="1:33">
      <c r="A168" s="3440"/>
      <c r="B168" s="87"/>
      <c r="C168" s="101"/>
      <c r="D168" s="671"/>
      <c r="E168" s="102"/>
      <c r="F168" s="102"/>
      <c r="G168" s="102"/>
      <c r="H168" s="102"/>
      <c r="I168" s="102"/>
      <c r="J168" s="102"/>
      <c r="K168" s="102"/>
      <c r="L168" s="102"/>
      <c r="M168" s="102"/>
      <c r="N168" s="102"/>
      <c r="O168" s="102"/>
      <c r="P168" s="102"/>
      <c r="Q168" s="102"/>
      <c r="R168" s="102"/>
      <c r="S168" s="102"/>
      <c r="T168" s="103"/>
      <c r="U168" s="103"/>
      <c r="V168" s="103"/>
      <c r="W168" s="93"/>
      <c r="X168" s="93"/>
      <c r="Y168" s="93"/>
      <c r="Z168" s="93"/>
      <c r="AA168" s="384"/>
      <c r="AB168" s="381"/>
      <c r="AC168" s="3574"/>
      <c r="AD168" s="3574"/>
      <c r="AE168" s="3565"/>
      <c r="AF168" s="3566"/>
      <c r="AG168" s="3566"/>
    </row>
    <row r="169" s="3391" customFormat="1" ht="9.75" customHeight="1" spans="1:33">
      <c r="A169" s="3440"/>
      <c r="B169" s="87"/>
      <c r="C169" s="101"/>
      <c r="D169" s="671"/>
      <c r="E169" s="102"/>
      <c r="F169" s="102"/>
      <c r="G169" s="102"/>
      <c r="H169" s="102"/>
      <c r="I169" s="102"/>
      <c r="J169" s="102"/>
      <c r="K169" s="102"/>
      <c r="L169" s="102"/>
      <c r="M169" s="102"/>
      <c r="N169" s="102"/>
      <c r="O169" s="102"/>
      <c r="P169" s="102"/>
      <c r="Q169" s="102"/>
      <c r="R169" s="102"/>
      <c r="S169" s="102"/>
      <c r="T169" s="103"/>
      <c r="U169" s="103"/>
      <c r="V169" s="103"/>
      <c r="W169" s="93"/>
      <c r="X169" s="93"/>
      <c r="Y169" s="93"/>
      <c r="Z169" s="93"/>
      <c r="AA169" s="384"/>
      <c r="AB169" s="381"/>
      <c r="AC169" s="3574"/>
      <c r="AD169" s="3574"/>
      <c r="AE169" s="3565"/>
      <c r="AF169" s="3566"/>
      <c r="AG169" s="3566"/>
    </row>
    <row r="170" s="3391" customFormat="1" ht="9.75" customHeight="1" spans="1:33">
      <c r="A170" s="3563">
        <v>4</v>
      </c>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3487"/>
      <c r="AF170" s="3566"/>
      <c r="AG170" s="3566"/>
    </row>
    <row r="171" s="3391" customFormat="1" ht="9.75" customHeight="1" spans="1:33">
      <c r="A171" s="3440"/>
      <c r="B171" s="87"/>
      <c r="C171" s="101"/>
      <c r="D171" s="671"/>
      <c r="E171" s="102"/>
      <c r="F171" s="102"/>
      <c r="G171" s="102"/>
      <c r="H171" s="102"/>
      <c r="I171" s="102"/>
      <c r="J171" s="102"/>
      <c r="K171" s="102"/>
      <c r="L171" s="102"/>
      <c r="M171" s="102"/>
      <c r="N171" s="102"/>
      <c r="O171" s="102"/>
      <c r="P171" s="102"/>
      <c r="Q171" s="102"/>
      <c r="R171" s="102"/>
      <c r="S171" s="102"/>
      <c r="T171" s="103"/>
      <c r="U171" s="103"/>
      <c r="V171" s="103"/>
      <c r="W171" s="93"/>
      <c r="X171" s="93"/>
      <c r="Y171" s="93"/>
      <c r="Z171" s="93"/>
      <c r="AA171" s="384"/>
      <c r="AB171" s="381"/>
      <c r="AC171" s="3574"/>
      <c r="AD171" s="3574"/>
      <c r="AE171" s="3565"/>
      <c r="AF171" s="3566"/>
      <c r="AG171" s="3566"/>
    </row>
    <row r="172" s="3391" customFormat="1" ht="9.75" customHeight="1" spans="1:33">
      <c r="A172" s="3440"/>
      <c r="B172" s="87"/>
      <c r="C172" s="101"/>
      <c r="D172" s="671"/>
      <c r="E172" s="102"/>
      <c r="F172" s="102"/>
      <c r="G172" s="102"/>
      <c r="H172" s="102"/>
      <c r="I172" s="102"/>
      <c r="J172" s="102"/>
      <c r="K172" s="102"/>
      <c r="L172" s="102"/>
      <c r="M172" s="102"/>
      <c r="N172" s="102"/>
      <c r="O172" s="102"/>
      <c r="P172" s="102"/>
      <c r="Q172" s="102"/>
      <c r="R172" s="102"/>
      <c r="S172" s="102"/>
      <c r="T172" s="103"/>
      <c r="U172" s="103"/>
      <c r="V172" s="103"/>
      <c r="W172" s="93"/>
      <c r="X172" s="93"/>
      <c r="Y172" s="93"/>
      <c r="Z172" s="93"/>
      <c r="AA172" s="384"/>
      <c r="AB172" s="381"/>
      <c r="AC172" s="3574"/>
      <c r="AD172" s="3574"/>
      <c r="AE172" s="3565"/>
      <c r="AF172" s="3566"/>
      <c r="AG172" s="3566"/>
    </row>
    <row r="173" s="3391" customFormat="1" ht="9.75" customHeight="1" spans="1:33">
      <c r="A173" s="3440"/>
      <c r="B173" s="87"/>
      <c r="C173" s="101"/>
      <c r="D173" s="671"/>
      <c r="E173" s="102"/>
      <c r="F173" s="3411" t="s">
        <v>183</v>
      </c>
      <c r="G173" s="3411"/>
      <c r="H173" s="3411"/>
      <c r="I173" s="3411"/>
      <c r="J173" s="3411"/>
      <c r="K173" s="3411"/>
      <c r="L173" s="3411"/>
      <c r="M173" s="3411"/>
      <c r="N173" s="3411"/>
      <c r="O173" s="3411"/>
      <c r="P173" s="3411"/>
      <c r="Q173" s="3411"/>
      <c r="R173" s="3411"/>
      <c r="S173" s="3411"/>
      <c r="T173" s="3411"/>
      <c r="U173" s="3411"/>
      <c r="V173" s="3411"/>
      <c r="W173" s="3411"/>
      <c r="X173" s="3411"/>
      <c r="Y173" s="3411"/>
      <c r="Z173" s="3411"/>
      <c r="AA173" s="384"/>
      <c r="AB173" s="381"/>
      <c r="AC173" s="3574"/>
      <c r="AD173" s="3574"/>
      <c r="AE173" s="3565"/>
      <c r="AF173" s="3566"/>
      <c r="AG173" s="3566"/>
    </row>
    <row r="174" s="3391" customFormat="1" ht="9.75" customHeight="1" spans="1:33">
      <c r="A174" s="3440"/>
      <c r="B174" s="87"/>
      <c r="C174" s="101"/>
      <c r="D174" s="671"/>
      <c r="E174" s="102"/>
      <c r="F174" s="3411"/>
      <c r="G174" s="3411"/>
      <c r="H174" s="3411"/>
      <c r="I174" s="3411"/>
      <c r="J174" s="3411"/>
      <c r="K174" s="3411"/>
      <c r="L174" s="3411"/>
      <c r="M174" s="3411"/>
      <c r="N174" s="3411"/>
      <c r="O174" s="3411"/>
      <c r="P174" s="3411"/>
      <c r="Q174" s="3411"/>
      <c r="R174" s="3411"/>
      <c r="S174" s="3411"/>
      <c r="T174" s="3411"/>
      <c r="U174" s="3411"/>
      <c r="V174" s="3411"/>
      <c r="W174" s="3411"/>
      <c r="X174" s="3411"/>
      <c r="Y174" s="3411"/>
      <c r="Z174" s="3411"/>
      <c r="AA174" s="384"/>
      <c r="AB174" s="381"/>
      <c r="AC174" s="3574"/>
      <c r="AD174" s="3574"/>
      <c r="AE174" s="3565"/>
      <c r="AF174" s="3566"/>
      <c r="AG174" s="3566"/>
    </row>
    <row r="175" s="3391" customFormat="1" ht="9.75" customHeight="1" spans="1:33">
      <c r="A175" s="86"/>
      <c r="B175" s="87"/>
      <c r="C175" s="101"/>
      <c r="D175" s="671"/>
      <c r="E175" s="102"/>
      <c r="F175" s="102"/>
      <c r="G175" s="102"/>
      <c r="H175" s="102"/>
      <c r="I175" s="102"/>
      <c r="J175" s="102"/>
      <c r="K175" s="102"/>
      <c r="L175" s="102"/>
      <c r="M175" s="102"/>
      <c r="N175" s="102"/>
      <c r="O175" s="102"/>
      <c r="P175" s="102"/>
      <c r="Q175" s="102"/>
      <c r="R175" s="102"/>
      <c r="S175" s="102"/>
      <c r="T175" s="103"/>
      <c r="U175" s="103"/>
      <c r="V175" s="103"/>
      <c r="W175" s="93"/>
      <c r="X175" s="93"/>
      <c r="Y175" s="93"/>
      <c r="Z175" s="93"/>
      <c r="AA175" s="384"/>
      <c r="AB175" s="381"/>
      <c r="AC175" s="3574"/>
      <c r="AD175" s="3574"/>
      <c r="AE175" s="3574"/>
      <c r="AF175" s="3566"/>
      <c r="AG175" s="3566"/>
    </row>
    <row r="176" s="3391" customFormat="1" ht="9.75" customHeight="1" spans="1:33">
      <c r="A176" s="3440"/>
      <c r="B176" s="87"/>
      <c r="C176" s="101"/>
      <c r="D176" s="671"/>
      <c r="E176" s="102"/>
      <c r="F176" s="102"/>
      <c r="G176" s="102"/>
      <c r="H176" s="102"/>
      <c r="I176" s="102"/>
      <c r="J176" s="102"/>
      <c r="K176" s="102"/>
      <c r="L176" s="102"/>
      <c r="M176" s="102"/>
      <c r="N176" s="102"/>
      <c r="O176" s="102"/>
      <c r="P176" s="102"/>
      <c r="Q176" s="102"/>
      <c r="R176" s="102"/>
      <c r="S176" s="102"/>
      <c r="T176" s="103"/>
      <c r="U176" s="103"/>
      <c r="V176" s="103"/>
      <c r="W176" s="93"/>
      <c r="X176" s="93"/>
      <c r="Y176" s="93"/>
      <c r="Z176" s="93"/>
      <c r="AA176" s="384"/>
      <c r="AB176" s="381"/>
      <c r="AC176" s="3574"/>
      <c r="AD176" s="3574"/>
      <c r="AE176" s="3565"/>
      <c r="AF176" s="3566"/>
      <c r="AG176" s="3566"/>
    </row>
    <row r="177" s="3391" customFormat="1" ht="9.75" customHeight="1" spans="1:33">
      <c r="A177" s="3440"/>
      <c r="B177" s="87"/>
      <c r="C177" s="101"/>
      <c r="D177" s="671"/>
      <c r="E177" s="102"/>
      <c r="F177" s="102"/>
      <c r="G177" s="102"/>
      <c r="H177" s="102"/>
      <c r="I177" s="102"/>
      <c r="J177" s="102"/>
      <c r="K177" s="102"/>
      <c r="L177" s="102"/>
      <c r="M177" s="102"/>
      <c r="N177" s="102"/>
      <c r="O177" s="102"/>
      <c r="P177" s="102"/>
      <c r="Q177" s="102"/>
      <c r="R177" s="102"/>
      <c r="S177" s="102"/>
      <c r="T177" s="103"/>
      <c r="U177" s="103"/>
      <c r="V177" s="103"/>
      <c r="W177" s="93"/>
      <c r="X177" s="93"/>
      <c r="Y177" s="93"/>
      <c r="Z177" s="93"/>
      <c r="AA177" s="384"/>
      <c r="AB177" s="381"/>
      <c r="AC177" s="3574"/>
      <c r="AD177" s="3574"/>
      <c r="AE177" s="3565"/>
      <c r="AF177" s="3566"/>
      <c r="AG177" s="3566"/>
    </row>
    <row r="178" s="3391" customFormat="1" ht="9.75" customHeight="1" spans="1:33">
      <c r="A178" s="3981" t="s">
        <v>218</v>
      </c>
      <c r="B178" s="147" t="s">
        <v>219</v>
      </c>
      <c r="C178" s="293"/>
      <c r="D178" s="1610"/>
      <c r="E178" s="529"/>
      <c r="F178" s="1611"/>
      <c r="G178" s="1611"/>
      <c r="H178" s="529"/>
      <c r="I178" s="103"/>
      <c r="J178" s="91"/>
      <c r="K178" s="91"/>
      <c r="L178" s="91"/>
      <c r="M178" s="91"/>
      <c r="N178" s="91"/>
      <c r="O178" s="91"/>
      <c r="P178" s="91"/>
      <c r="Q178" s="91"/>
      <c r="R178" s="91"/>
      <c r="S178" s="91"/>
      <c r="T178" s="91"/>
      <c r="U178" s="91"/>
      <c r="V178" s="1612"/>
      <c r="W178" s="1612"/>
      <c r="X178" s="1612"/>
      <c r="Y178" s="1612"/>
      <c r="Z178" s="1612"/>
      <c r="AA178" s="1612"/>
      <c r="AB178" s="1612"/>
      <c r="AC178" s="1612"/>
      <c r="AD178" s="1612"/>
      <c r="AE178" s="3617"/>
      <c r="AF178" s="3566"/>
      <c r="AG178" s="3566"/>
    </row>
    <row r="179" ht="11.25" customHeight="1" spans="1:33">
      <c r="A179" s="3410"/>
      <c r="B179" s="293" t="s">
        <v>220</v>
      </c>
      <c r="C179" s="91"/>
      <c r="D179" s="91"/>
      <c r="E179" s="91"/>
      <c r="F179" s="91"/>
      <c r="G179" s="91"/>
      <c r="H179" s="91"/>
      <c r="I179" s="91"/>
      <c r="J179" s="91"/>
      <c r="K179" s="91"/>
      <c r="L179" s="91"/>
      <c r="M179" s="91"/>
      <c r="N179" s="91"/>
      <c r="O179" s="91"/>
      <c r="P179" s="91"/>
      <c r="Q179" s="91"/>
      <c r="R179" s="91"/>
      <c r="S179" s="91"/>
      <c r="T179" s="91"/>
      <c r="U179" s="91"/>
      <c r="V179" s="3394"/>
      <c r="W179" s="91"/>
      <c r="X179" s="91"/>
      <c r="Y179" s="101"/>
      <c r="Z179" s="101"/>
      <c r="AA179" s="101"/>
      <c r="AB179" s="101"/>
      <c r="AC179" s="101"/>
      <c r="AD179" s="101"/>
      <c r="AE179" s="3454"/>
      <c r="AF179" s="3458"/>
      <c r="AG179" s="3618"/>
    </row>
    <row r="180" ht="6.75" customHeight="1" spans="1:33">
      <c r="A180" s="3410"/>
      <c r="B180" s="293"/>
      <c r="C180" s="91"/>
      <c r="D180" s="91"/>
      <c r="E180" s="91"/>
      <c r="F180" s="91"/>
      <c r="G180" s="91"/>
      <c r="H180" s="91"/>
      <c r="I180" s="91"/>
      <c r="J180" s="91"/>
      <c r="K180" s="91"/>
      <c r="L180" s="91"/>
      <c r="M180" s="91"/>
      <c r="N180" s="91"/>
      <c r="O180" s="91"/>
      <c r="P180" s="91"/>
      <c r="Q180" s="91"/>
      <c r="R180" s="91"/>
      <c r="S180" s="91"/>
      <c r="T180" s="91"/>
      <c r="U180" s="91"/>
      <c r="V180" s="108"/>
      <c r="W180" s="91"/>
      <c r="X180" s="91"/>
      <c r="Y180" s="101"/>
      <c r="Z180" s="101"/>
      <c r="AA180" s="101"/>
      <c r="AB180" s="101"/>
      <c r="AC180" s="101"/>
      <c r="AD180" s="101"/>
      <c r="AE180" s="3454"/>
      <c r="AF180" s="3458"/>
      <c r="AG180" s="3619"/>
    </row>
    <row r="181" ht="6.75" customHeight="1" spans="1:33">
      <c r="A181" s="3620"/>
      <c r="B181" s="3621"/>
      <c r="C181" s="86"/>
      <c r="D181" s="91"/>
      <c r="E181" s="91"/>
      <c r="F181" s="91"/>
      <c r="G181" s="91"/>
      <c r="H181" s="91"/>
      <c r="I181" s="91"/>
      <c r="J181" s="91"/>
      <c r="K181" s="91"/>
      <c r="L181" s="91"/>
      <c r="M181" s="91"/>
      <c r="N181" s="91"/>
      <c r="O181" s="91"/>
      <c r="P181" s="91"/>
      <c r="Q181" s="91"/>
      <c r="R181" s="325"/>
      <c r="S181" s="529"/>
      <c r="T181" s="132"/>
      <c r="U181" s="395"/>
      <c r="V181" s="3561"/>
      <c r="W181" s="3562"/>
      <c r="X181" s="3562"/>
      <c r="Y181" s="108"/>
      <c r="Z181" s="147"/>
      <c r="AA181" s="147"/>
      <c r="AB181" s="147"/>
      <c r="AC181" s="147"/>
      <c r="AD181" s="306"/>
      <c r="AE181" s="3622"/>
      <c r="AF181" s="3623"/>
      <c r="AG181" s="3624"/>
    </row>
    <row r="182" ht="11.25" customHeight="1" spans="1:33">
      <c r="A182" s="3620"/>
      <c r="B182" s="3621"/>
      <c r="C182" s="87"/>
      <c r="D182" s="3982" t="s">
        <v>221</v>
      </c>
      <c r="E182" s="91"/>
      <c r="F182" s="91"/>
      <c r="G182" s="91"/>
      <c r="H182" s="91"/>
      <c r="I182" s="91"/>
      <c r="J182" s="91"/>
      <c r="K182" s="91"/>
      <c r="L182" s="91"/>
      <c r="M182" s="91"/>
      <c r="N182" s="91"/>
      <c r="O182" s="91"/>
      <c r="P182" s="91"/>
      <c r="Q182" s="91"/>
      <c r="R182" s="325"/>
      <c r="S182" s="529"/>
      <c r="T182" s="132"/>
      <c r="U182" s="395"/>
      <c r="V182" s="3561"/>
      <c r="W182" s="3562"/>
      <c r="X182" s="3562"/>
      <c r="Y182" s="108"/>
      <c r="Z182" s="147"/>
      <c r="AA182" s="147"/>
      <c r="AB182" s="147"/>
      <c r="AC182" s="147"/>
      <c r="AD182" s="306"/>
      <c r="AE182" s="3622"/>
      <c r="AF182" s="3623"/>
      <c r="AG182" s="3624"/>
    </row>
    <row r="183" ht="9.75" customHeight="1" spans="1:33">
      <c r="A183" s="3620"/>
      <c r="B183" s="3621"/>
      <c r="C183" s="3608">
        <v>1</v>
      </c>
      <c r="D183" s="145"/>
      <c r="E183" s="529" t="s">
        <v>222</v>
      </c>
      <c r="F183" s="529"/>
      <c r="G183" s="91"/>
      <c r="H183" s="91"/>
      <c r="I183" s="91"/>
      <c r="J183" s="95">
        <v>2</v>
      </c>
      <c r="K183" s="145"/>
      <c r="L183" s="3625" t="s">
        <v>223</v>
      </c>
      <c r="M183" s="3626"/>
      <c r="N183" s="3626"/>
      <c r="O183" s="91"/>
      <c r="P183" s="91"/>
      <c r="Q183" s="91"/>
      <c r="R183" s="325"/>
      <c r="S183" s="529"/>
      <c r="T183" s="132"/>
      <c r="U183" s="395"/>
      <c r="V183" s="3561"/>
      <c r="W183" s="3562"/>
      <c r="X183" s="3562"/>
      <c r="Y183" s="108"/>
      <c r="Z183" s="147"/>
      <c r="AA183" s="147"/>
      <c r="AB183" s="147"/>
      <c r="AC183" s="147"/>
      <c r="AD183" s="306"/>
      <c r="AE183" s="3622"/>
      <c r="AF183" s="3623"/>
      <c r="AG183" s="3624"/>
    </row>
    <row r="184" ht="9.75" customHeight="1" spans="1:33">
      <c r="A184" s="3620"/>
      <c r="B184" s="3621"/>
      <c r="C184" s="3608"/>
      <c r="D184" s="149"/>
      <c r="E184" s="529"/>
      <c r="F184" s="529"/>
      <c r="G184" s="91"/>
      <c r="H184" s="91"/>
      <c r="I184" s="91"/>
      <c r="J184" s="95"/>
      <c r="K184" s="149"/>
      <c r="L184" s="3625"/>
      <c r="M184" s="3626"/>
      <c r="N184" s="3626"/>
      <c r="O184" s="91"/>
      <c r="P184" s="91"/>
      <c r="Q184" s="91"/>
      <c r="R184" s="325"/>
      <c r="S184" s="529"/>
      <c r="T184" s="132"/>
      <c r="U184" s="395"/>
      <c r="V184" s="3561"/>
      <c r="W184" s="3562"/>
      <c r="X184" s="3562"/>
      <c r="Y184" s="108"/>
      <c r="Z184" s="147"/>
      <c r="AA184" s="147"/>
      <c r="AB184" s="147"/>
      <c r="AC184" s="147"/>
      <c r="AD184" s="306"/>
      <c r="AE184" s="3622"/>
      <c r="AF184" s="3623"/>
      <c r="AG184" s="3624"/>
    </row>
    <row r="185" s="3391" customFormat="1" ht="12" customHeight="1" spans="1:33">
      <c r="A185" s="3450"/>
      <c r="B185" s="124"/>
      <c r="C185" s="367"/>
      <c r="D185" s="462"/>
      <c r="E185" s="339"/>
      <c r="F185" s="339"/>
      <c r="G185" s="339"/>
      <c r="H185" s="339"/>
      <c r="I185" s="339"/>
      <c r="J185" s="339"/>
      <c r="K185" s="339"/>
      <c r="L185" s="339"/>
      <c r="M185" s="339"/>
      <c r="N185" s="339"/>
      <c r="O185" s="339"/>
      <c r="P185" s="339"/>
      <c r="Q185" s="339"/>
      <c r="R185" s="339"/>
      <c r="S185" s="339"/>
      <c r="T185" s="369"/>
      <c r="U185" s="369"/>
      <c r="V185" s="369"/>
      <c r="W185" s="370"/>
      <c r="X185" s="370"/>
      <c r="Y185" s="370"/>
      <c r="Z185" s="370"/>
      <c r="AA185" s="3598"/>
      <c r="AB185" s="390"/>
      <c r="AC185" s="3627"/>
      <c r="AD185" s="3627"/>
      <c r="AE185" s="3628"/>
      <c r="AF185" s="3566"/>
      <c r="AG185" s="3566"/>
    </row>
    <row r="186" s="3391" customFormat="1" ht="12" customHeight="1" spans="1:33">
      <c r="A186" s="3440"/>
      <c r="B186" s="87"/>
      <c r="C186" s="101"/>
      <c r="D186" s="671"/>
      <c r="E186" s="102"/>
      <c r="F186" s="102"/>
      <c r="G186" s="102"/>
      <c r="H186" s="102"/>
      <c r="I186" s="102"/>
      <c r="J186" s="102"/>
      <c r="K186" s="102"/>
      <c r="L186" s="102"/>
      <c r="M186" s="102"/>
      <c r="N186" s="102"/>
      <c r="O186" s="102"/>
      <c r="P186" s="102"/>
      <c r="Q186" s="102"/>
      <c r="R186" s="102"/>
      <c r="S186" s="102"/>
      <c r="T186" s="103"/>
      <c r="U186" s="103"/>
      <c r="V186" s="103"/>
      <c r="W186" s="93"/>
      <c r="X186" s="93"/>
      <c r="Y186" s="93"/>
      <c r="Z186" s="93"/>
      <c r="AA186" s="384"/>
      <c r="AB186" s="381"/>
      <c r="AC186" s="3574"/>
      <c r="AD186" s="3574"/>
      <c r="AE186" s="3565"/>
      <c r="AF186" s="3566"/>
      <c r="AG186" s="3566"/>
    </row>
    <row r="187" s="3391" customFormat="1" ht="9.75" customHeight="1" spans="1:33">
      <c r="A187" s="3981" t="s">
        <v>224</v>
      </c>
      <c r="B187" s="147" t="s">
        <v>225</v>
      </c>
      <c r="C187" s="293"/>
      <c r="D187" s="1610"/>
      <c r="E187" s="529"/>
      <c r="F187" s="1611"/>
      <c r="G187" s="1611"/>
      <c r="H187" s="529"/>
      <c r="I187" s="103"/>
      <c r="J187" s="91"/>
      <c r="K187" s="91"/>
      <c r="L187" s="91"/>
      <c r="M187" s="91"/>
      <c r="N187" s="91"/>
      <c r="O187" s="91"/>
      <c r="P187" s="91"/>
      <c r="Q187" s="91"/>
      <c r="R187" s="91"/>
      <c r="S187" s="91"/>
      <c r="T187" s="91"/>
      <c r="U187" s="91"/>
      <c r="V187" s="1612"/>
      <c r="W187" s="1612"/>
      <c r="X187" s="1612"/>
      <c r="Y187" s="1612"/>
      <c r="Z187" s="1612"/>
      <c r="AA187" s="1612"/>
      <c r="AB187" s="1612"/>
      <c r="AC187" s="1612"/>
      <c r="AD187" s="1612"/>
      <c r="AE187" s="3617"/>
      <c r="AF187" s="3566"/>
      <c r="AG187" s="3566"/>
    </row>
    <row r="188" ht="11.25" customHeight="1" spans="1:33">
      <c r="A188" s="3410"/>
      <c r="B188" s="293" t="s">
        <v>226</v>
      </c>
      <c r="C188" s="91"/>
      <c r="D188" s="91"/>
      <c r="E188" s="91"/>
      <c r="F188" s="91"/>
      <c r="G188" s="91"/>
      <c r="H188" s="91"/>
      <c r="I188" s="91"/>
      <c r="J188" s="91"/>
      <c r="K188" s="91"/>
      <c r="L188" s="91"/>
      <c r="M188" s="91"/>
      <c r="N188" s="91"/>
      <c r="O188" s="91"/>
      <c r="P188" s="91"/>
      <c r="Q188" s="91"/>
      <c r="R188" s="91"/>
      <c r="S188" s="91"/>
      <c r="T188" s="91"/>
      <c r="U188" s="91"/>
      <c r="V188" s="3394"/>
      <c r="W188" s="91"/>
      <c r="X188" s="91"/>
      <c r="Y188" s="101"/>
      <c r="Z188" s="101"/>
      <c r="AA188" s="101"/>
      <c r="AB188" s="101"/>
      <c r="AC188" s="101"/>
      <c r="AD188" s="101"/>
      <c r="AE188" s="3454"/>
      <c r="AF188" s="3458"/>
      <c r="AG188" s="3618"/>
    </row>
    <row r="189" ht="6.75" customHeight="1" spans="1:33">
      <c r="A189" s="3410"/>
      <c r="B189" s="293"/>
      <c r="C189" s="91"/>
      <c r="D189" s="91"/>
      <c r="E189" s="91"/>
      <c r="F189" s="91"/>
      <c r="G189" s="91"/>
      <c r="H189" s="91"/>
      <c r="I189" s="91"/>
      <c r="J189" s="91"/>
      <c r="K189" s="91"/>
      <c r="L189" s="91"/>
      <c r="M189" s="91"/>
      <c r="N189" s="91"/>
      <c r="O189" s="91"/>
      <c r="P189" s="91"/>
      <c r="Q189" s="91"/>
      <c r="R189" s="91"/>
      <c r="S189" s="91"/>
      <c r="T189" s="91"/>
      <c r="U189" s="91"/>
      <c r="V189" s="108"/>
      <c r="W189" s="91"/>
      <c r="X189" s="91"/>
      <c r="Y189" s="101"/>
      <c r="Z189" s="101"/>
      <c r="AA189" s="101"/>
      <c r="AB189" s="101"/>
      <c r="AC189" s="101"/>
      <c r="AD189" s="101"/>
      <c r="AE189" s="3454"/>
      <c r="AF189" s="3458"/>
      <c r="AG189" s="3619"/>
    </row>
    <row r="190" ht="6.75" customHeight="1" spans="1:33">
      <c r="A190" s="3620"/>
      <c r="B190" s="3621"/>
      <c r="C190" s="86"/>
      <c r="D190" s="91"/>
      <c r="E190" s="91"/>
      <c r="F190" s="91"/>
      <c r="G190" s="91"/>
      <c r="H190" s="91"/>
      <c r="I190" s="91"/>
      <c r="J190" s="91"/>
      <c r="K190" s="91"/>
      <c r="L190" s="91"/>
      <c r="M190" s="91"/>
      <c r="N190" s="91"/>
      <c r="O190" s="91"/>
      <c r="P190" s="91"/>
      <c r="Q190" s="91"/>
      <c r="R190" s="325"/>
      <c r="S190" s="529"/>
      <c r="T190" s="132"/>
      <c r="U190" s="395"/>
      <c r="V190" s="3561"/>
      <c r="W190" s="3562"/>
      <c r="X190" s="3562"/>
      <c r="Y190" s="108"/>
      <c r="Z190" s="147"/>
      <c r="AA190" s="147"/>
      <c r="AB190" s="147"/>
      <c r="AC190" s="147"/>
      <c r="AD190" s="306"/>
      <c r="AE190" s="3622"/>
      <c r="AF190" s="3623"/>
      <c r="AG190" s="3624"/>
    </row>
    <row r="191" ht="11.25" customHeight="1" spans="1:33">
      <c r="A191" s="3620"/>
      <c r="B191" s="3621"/>
      <c r="C191" s="87"/>
      <c r="D191" s="3982" t="s">
        <v>227</v>
      </c>
      <c r="E191" s="91"/>
      <c r="F191" s="91"/>
      <c r="G191" s="91"/>
      <c r="H191" s="91"/>
      <c r="I191" s="91"/>
      <c r="J191" s="91"/>
      <c r="K191" s="91"/>
      <c r="L191" s="91"/>
      <c r="M191" s="91"/>
      <c r="N191" s="91"/>
      <c r="O191" s="91"/>
      <c r="P191" s="91"/>
      <c r="Q191" s="91"/>
      <c r="R191" s="325"/>
      <c r="S191" s="529"/>
      <c r="T191" s="132"/>
      <c r="U191" s="395"/>
      <c r="V191" s="3561"/>
      <c r="W191" s="3562"/>
      <c r="X191" s="3562"/>
      <c r="Y191" s="108"/>
      <c r="Z191" s="147"/>
      <c r="AA191" s="147"/>
      <c r="AB191" s="147"/>
      <c r="AC191" s="147"/>
      <c r="AD191" s="306"/>
      <c r="AE191" s="3622"/>
      <c r="AF191" s="3623"/>
      <c r="AG191" s="3624"/>
    </row>
    <row r="192" ht="9.75" customHeight="1" spans="1:33">
      <c r="A192" s="3620"/>
      <c r="B192" s="3621"/>
      <c r="C192" s="3608">
        <v>1</v>
      </c>
      <c r="D192" s="145"/>
      <c r="E192" s="529" t="s">
        <v>222</v>
      </c>
      <c r="F192" s="529"/>
      <c r="G192" s="91"/>
      <c r="H192" s="91"/>
      <c r="I192" s="91"/>
      <c r="J192" s="95">
        <v>2</v>
      </c>
      <c r="K192" s="145"/>
      <c r="L192" s="3625" t="s">
        <v>223</v>
      </c>
      <c r="M192" s="3626"/>
      <c r="N192" s="3626"/>
      <c r="O192" s="91"/>
      <c r="P192" s="91"/>
      <c r="Q192" s="91"/>
      <c r="R192" s="325"/>
      <c r="S192" s="529"/>
      <c r="T192" s="132"/>
      <c r="U192" s="395"/>
      <c r="V192" s="3561"/>
      <c r="W192" s="3562"/>
      <c r="X192" s="3562"/>
      <c r="Y192" s="108"/>
      <c r="Z192" s="147"/>
      <c r="AA192" s="147"/>
      <c r="AB192" s="147"/>
      <c r="AC192" s="147"/>
      <c r="AD192" s="306"/>
      <c r="AE192" s="3622"/>
      <c r="AF192" s="3623"/>
      <c r="AG192" s="3624"/>
    </row>
    <row r="193" ht="9.75" customHeight="1" spans="1:33">
      <c r="A193" s="3620"/>
      <c r="B193" s="3621"/>
      <c r="C193" s="3608"/>
      <c r="D193" s="149"/>
      <c r="E193" s="529"/>
      <c r="F193" s="529"/>
      <c r="G193" s="91"/>
      <c r="H193" s="91"/>
      <c r="I193" s="91"/>
      <c r="J193" s="95"/>
      <c r="K193" s="149"/>
      <c r="L193" s="3625"/>
      <c r="M193" s="3626"/>
      <c r="N193" s="3626"/>
      <c r="O193" s="91"/>
      <c r="P193" s="91"/>
      <c r="Q193" s="91"/>
      <c r="R193" s="325"/>
      <c r="S193" s="529"/>
      <c r="T193" s="132"/>
      <c r="U193" s="395"/>
      <c r="V193" s="3561"/>
      <c r="W193" s="3562"/>
      <c r="X193" s="3562"/>
      <c r="Y193" s="108"/>
      <c r="Z193" s="147"/>
      <c r="AA193" s="147"/>
      <c r="AB193" s="147"/>
      <c r="AC193" s="147"/>
      <c r="AD193" s="306"/>
      <c r="AE193" s="3622"/>
      <c r="AF193" s="3623"/>
      <c r="AG193" s="3624"/>
    </row>
    <row r="194" ht="9.75" customHeight="1" spans="1:33">
      <c r="A194" s="3620"/>
      <c r="B194" s="3621"/>
      <c r="C194" s="88"/>
      <c r="D194" s="103"/>
      <c r="E194" s="529"/>
      <c r="F194" s="529"/>
      <c r="G194" s="91"/>
      <c r="H194" s="91"/>
      <c r="I194" s="91"/>
      <c r="J194" s="95"/>
      <c r="K194" s="103"/>
      <c r="L194" s="3626"/>
      <c r="M194" s="3626"/>
      <c r="N194" s="3626"/>
      <c r="O194" s="91"/>
      <c r="P194" s="91"/>
      <c r="Q194" s="91"/>
      <c r="R194" s="325"/>
      <c r="S194" s="529"/>
      <c r="T194" s="132"/>
      <c r="U194" s="395"/>
      <c r="V194" s="3561"/>
      <c r="W194" s="3562"/>
      <c r="X194" s="3562"/>
      <c r="Y194" s="108"/>
      <c r="Z194" s="147"/>
      <c r="AA194" s="147"/>
      <c r="AB194" s="147"/>
      <c r="AC194" s="147"/>
      <c r="AD194" s="306"/>
      <c r="AE194" s="3622"/>
      <c r="AF194" s="3623"/>
      <c r="AG194" s="3624"/>
    </row>
    <row r="195" ht="9.75" customHeight="1" spans="1:33">
      <c r="A195" s="3629"/>
      <c r="B195" s="3630"/>
      <c r="C195" s="125"/>
      <c r="D195" s="369"/>
      <c r="E195" s="579"/>
      <c r="F195" s="579"/>
      <c r="G195" s="165"/>
      <c r="H195" s="165"/>
      <c r="I195" s="165"/>
      <c r="J195" s="372"/>
      <c r="K195" s="369"/>
      <c r="L195" s="3631"/>
      <c r="M195" s="3631"/>
      <c r="N195" s="3631"/>
      <c r="O195" s="165"/>
      <c r="P195" s="165"/>
      <c r="Q195" s="165"/>
      <c r="R195" s="3632"/>
      <c r="S195" s="579"/>
      <c r="T195" s="168"/>
      <c r="U195" s="3246"/>
      <c r="V195" s="3633"/>
      <c r="W195" s="3634"/>
      <c r="X195" s="3634"/>
      <c r="Y195" s="163"/>
      <c r="Z195" s="338"/>
      <c r="AA195" s="338"/>
      <c r="AB195" s="338"/>
      <c r="AC195" s="338"/>
      <c r="AD195" s="364"/>
      <c r="AE195" s="365"/>
      <c r="AF195" s="3623"/>
      <c r="AG195" s="3624"/>
    </row>
    <row r="196" ht="9.75" customHeight="1" spans="1:33">
      <c r="A196" s="3620"/>
      <c r="B196" s="3621"/>
      <c r="C196" s="88"/>
      <c r="D196" s="103"/>
      <c r="E196" s="529"/>
      <c r="F196" s="529"/>
      <c r="G196" s="91"/>
      <c r="H196" s="91"/>
      <c r="I196" s="91"/>
      <c r="J196" s="95"/>
      <c r="K196" s="103"/>
      <c r="L196" s="3626"/>
      <c r="M196" s="3626"/>
      <c r="N196" s="3626"/>
      <c r="O196" s="91"/>
      <c r="P196" s="91"/>
      <c r="Q196" s="91"/>
      <c r="R196" s="325"/>
      <c r="S196" s="529"/>
      <c r="T196" s="132"/>
      <c r="U196" s="395"/>
      <c r="V196" s="3561"/>
      <c r="W196" s="3562"/>
      <c r="X196" s="3562"/>
      <c r="Y196" s="108"/>
      <c r="Z196" s="147"/>
      <c r="AA196" s="147"/>
      <c r="AB196" s="147"/>
      <c r="AC196" s="147"/>
      <c r="AD196" s="306"/>
      <c r="AE196" s="3622"/>
      <c r="AF196" s="3623"/>
      <c r="AG196" s="3624"/>
    </row>
    <row r="197" ht="9.75" customHeight="1" spans="1:33">
      <c r="A197" s="3620"/>
      <c r="B197" s="3621"/>
      <c r="C197" s="88"/>
      <c r="D197" s="103"/>
      <c r="E197" s="529"/>
      <c r="F197" s="529"/>
      <c r="G197" s="91"/>
      <c r="H197" s="91"/>
      <c r="I197" s="91"/>
      <c r="J197" s="95"/>
      <c r="K197" s="103"/>
      <c r="L197" s="3626"/>
      <c r="M197" s="3626"/>
      <c r="N197" s="3626"/>
      <c r="O197" s="91"/>
      <c r="P197" s="91"/>
      <c r="Q197" s="91"/>
      <c r="R197" s="325"/>
      <c r="S197" s="529"/>
      <c r="T197" s="132"/>
      <c r="U197" s="395"/>
      <c r="V197" s="3561"/>
      <c r="W197" s="3562"/>
      <c r="X197" s="3562"/>
      <c r="Y197" s="108"/>
      <c r="Z197" s="147"/>
      <c r="AA197" s="147"/>
      <c r="AB197" s="147"/>
      <c r="AC197" s="147"/>
      <c r="AD197" s="306"/>
      <c r="AE197" s="3622"/>
      <c r="AF197" s="3623"/>
      <c r="AG197" s="3624"/>
    </row>
    <row r="198" ht="9.75" customHeight="1" spans="1:33">
      <c r="A198" s="3981" t="s">
        <v>228</v>
      </c>
      <c r="B198" s="147" t="s">
        <v>229</v>
      </c>
      <c r="C198" s="293"/>
      <c r="D198" s="1610"/>
      <c r="E198" s="529"/>
      <c r="F198" s="529"/>
      <c r="G198" s="91"/>
      <c r="H198" s="91"/>
      <c r="I198" s="91"/>
      <c r="J198" s="95"/>
      <c r="K198" s="103"/>
      <c r="L198" s="3626"/>
      <c r="M198" s="3626"/>
      <c r="N198" s="3626"/>
      <c r="O198" s="91"/>
      <c r="P198" s="91"/>
      <c r="Q198" s="91"/>
      <c r="R198" s="325"/>
      <c r="S198" s="529"/>
      <c r="T198" s="132"/>
      <c r="U198" s="395"/>
      <c r="V198" s="3561"/>
      <c r="W198" s="3562"/>
      <c r="X198" s="3562"/>
      <c r="Y198" s="108"/>
      <c r="Z198" s="147"/>
      <c r="AA198" s="147"/>
      <c r="AB198" s="147"/>
      <c r="AC198" s="147"/>
      <c r="AD198" s="306"/>
      <c r="AE198" s="3622"/>
      <c r="AF198" s="3623"/>
      <c r="AG198" s="3624"/>
    </row>
    <row r="199" ht="9.75" customHeight="1" spans="1:33">
      <c r="A199" s="3410"/>
      <c r="B199" s="293" t="s">
        <v>230</v>
      </c>
      <c r="C199" s="91"/>
      <c r="D199" s="91"/>
      <c r="E199" s="529"/>
      <c r="F199" s="529"/>
      <c r="G199" s="91"/>
      <c r="H199" s="91"/>
      <c r="I199" s="91"/>
      <c r="J199" s="95"/>
      <c r="K199" s="103"/>
      <c r="L199" s="3626"/>
      <c r="M199" s="3626"/>
      <c r="N199" s="3626"/>
      <c r="O199" s="91"/>
      <c r="P199" s="91"/>
      <c r="Q199" s="91"/>
      <c r="R199" s="325"/>
      <c r="S199" s="529"/>
      <c r="T199" s="132"/>
      <c r="U199" s="395"/>
      <c r="V199" s="3561"/>
      <c r="W199" s="3562"/>
      <c r="X199" s="3562"/>
      <c r="Y199" s="108"/>
      <c r="Z199" s="147"/>
      <c r="AA199" s="147"/>
      <c r="AB199" s="147"/>
      <c r="AC199" s="147"/>
      <c r="AD199" s="306"/>
      <c r="AE199" s="3622"/>
      <c r="AF199" s="3623"/>
      <c r="AG199" s="3624"/>
    </row>
    <row r="200" ht="9.75" customHeight="1" spans="1:33">
      <c r="A200" s="3620"/>
      <c r="B200" s="3621"/>
      <c r="C200" s="88"/>
      <c r="D200" s="103"/>
      <c r="E200" s="529"/>
      <c r="F200" s="529"/>
      <c r="G200" s="91"/>
      <c r="H200" s="91"/>
      <c r="I200" s="91"/>
      <c r="J200" s="95"/>
      <c r="K200" s="103"/>
      <c r="L200" s="3626"/>
      <c r="M200" s="3626"/>
      <c r="N200" s="3626"/>
      <c r="O200" s="91"/>
      <c r="P200" s="91"/>
      <c r="Q200" s="91"/>
      <c r="R200" s="325"/>
      <c r="S200" s="529"/>
      <c r="T200" s="132"/>
      <c r="U200" s="395"/>
      <c r="V200" s="3561"/>
      <c r="W200" s="3562"/>
      <c r="X200" s="3562"/>
      <c r="Y200" s="108"/>
      <c r="Z200" s="147"/>
      <c r="AA200" s="147"/>
      <c r="AB200" s="147"/>
      <c r="AC200" s="147"/>
      <c r="AD200" s="306"/>
      <c r="AE200" s="3622"/>
      <c r="AF200" s="3623"/>
      <c r="AG200" s="3624"/>
    </row>
    <row r="201" customHeight="1" spans="1:33">
      <c r="A201" s="3620"/>
      <c r="B201" s="3621"/>
      <c r="C201" s="88"/>
      <c r="D201" s="103"/>
      <c r="E201" s="529"/>
      <c r="F201" s="529"/>
      <c r="G201" s="91"/>
      <c r="H201" s="91"/>
      <c r="I201" s="91"/>
      <c r="J201" s="95"/>
      <c r="K201" s="103"/>
      <c r="L201" s="3626"/>
      <c r="M201" s="3626"/>
      <c r="N201" s="3626"/>
      <c r="O201" s="91"/>
      <c r="P201" s="91"/>
      <c r="Q201" s="91"/>
      <c r="R201" s="325"/>
      <c r="S201" s="529"/>
      <c r="T201" s="132"/>
      <c r="U201" s="3983" t="s">
        <v>231</v>
      </c>
      <c r="V201" s="3636"/>
      <c r="W201" s="3562"/>
      <c r="X201" s="97"/>
      <c r="Y201" s="97"/>
      <c r="Z201" s="371"/>
      <c r="AA201" s="97"/>
      <c r="AB201" s="97"/>
      <c r="AC201" s="3971" t="s">
        <v>232</v>
      </c>
      <c r="AD201" s="729"/>
      <c r="AE201" s="3622"/>
      <c r="AF201" s="3623"/>
      <c r="AG201" s="3624"/>
    </row>
    <row r="202" ht="17.25" customHeight="1" spans="1:33">
      <c r="A202" s="3620"/>
      <c r="B202" s="3637"/>
      <c r="C202" s="3638"/>
      <c r="D202" s="3638"/>
      <c r="E202" s="3638"/>
      <c r="F202" s="3638"/>
      <c r="G202" s="3638"/>
      <c r="H202" s="3638"/>
      <c r="I202" s="3638"/>
      <c r="J202" s="3638"/>
      <c r="K202" s="3638"/>
      <c r="L202" s="3638"/>
      <c r="M202" s="3638"/>
      <c r="N202" s="3638"/>
      <c r="O202" s="3638"/>
      <c r="P202" s="3638"/>
      <c r="Q202" s="3638"/>
      <c r="R202" s="3638"/>
      <c r="S202" s="3638"/>
      <c r="T202" s="3638"/>
      <c r="U202" s="3638"/>
      <c r="V202" s="3639"/>
      <c r="W202" s="3562"/>
      <c r="X202" s="87" t="s">
        <v>138</v>
      </c>
      <c r="Y202" s="3500"/>
      <c r="Z202" s="3640"/>
      <c r="AA202" s="3640"/>
      <c r="AB202" s="3640"/>
      <c r="AC202" s="3640"/>
      <c r="AD202" s="3641"/>
      <c r="AE202" s="3622"/>
      <c r="AF202" s="3623"/>
      <c r="AG202" s="3624"/>
    </row>
    <row r="203" ht="17.25" customHeight="1" spans="1:33">
      <c r="A203" s="3620"/>
      <c r="B203" s="3642"/>
      <c r="C203" s="3643"/>
      <c r="D203" s="3643"/>
      <c r="E203" s="3643"/>
      <c r="F203" s="3643"/>
      <c r="G203" s="3643"/>
      <c r="H203" s="3643"/>
      <c r="I203" s="3643"/>
      <c r="J203" s="3643"/>
      <c r="K203" s="3643"/>
      <c r="L203" s="3643"/>
      <c r="M203" s="3643"/>
      <c r="N203" s="3643"/>
      <c r="O203" s="3643"/>
      <c r="P203" s="3643"/>
      <c r="Q203" s="3643"/>
      <c r="R203" s="3643"/>
      <c r="S203" s="3643"/>
      <c r="T203" s="3643"/>
      <c r="U203" s="3643"/>
      <c r="V203" s="3644"/>
      <c r="W203" s="3562"/>
      <c r="X203" s="532" t="s">
        <v>139</v>
      </c>
      <c r="Y203" s="3500"/>
      <c r="Z203" s="579"/>
      <c r="AA203" s="579"/>
      <c r="AB203" s="579"/>
      <c r="AC203" s="579"/>
      <c r="AD203" s="3645"/>
      <c r="AE203" s="3622"/>
      <c r="AF203" s="3623"/>
      <c r="AG203" s="3624"/>
    </row>
    <row r="204" ht="9.75" customHeight="1" spans="1:33">
      <c r="A204" s="3620"/>
      <c r="B204" s="3621"/>
      <c r="C204" s="88"/>
      <c r="D204" s="103"/>
      <c r="E204" s="529"/>
      <c r="F204" s="529"/>
      <c r="G204" s="91"/>
      <c r="H204" s="91"/>
      <c r="I204" s="91"/>
      <c r="J204" s="95"/>
      <c r="K204" s="103"/>
      <c r="L204" s="3626"/>
      <c r="M204" s="3626"/>
      <c r="N204" s="3626"/>
      <c r="O204" s="91"/>
      <c r="P204" s="91"/>
      <c r="Q204" s="91"/>
      <c r="R204" s="325"/>
      <c r="S204" s="529"/>
      <c r="T204" s="132"/>
      <c r="U204" s="395"/>
      <c r="V204" s="3561"/>
      <c r="W204" s="3562"/>
      <c r="X204" s="3562"/>
      <c r="Y204" s="108"/>
      <c r="Z204" s="147"/>
      <c r="AA204" s="147"/>
      <c r="AB204" s="147"/>
      <c r="AC204" s="147"/>
      <c r="AD204" s="306"/>
      <c r="AE204" s="3622"/>
      <c r="AF204" s="3623"/>
      <c r="AG204" s="3624"/>
    </row>
    <row r="205" ht="9.75" customHeight="1" spans="1:33">
      <c r="A205" s="3620"/>
      <c r="B205" s="3621"/>
      <c r="C205" s="88"/>
      <c r="D205" s="103"/>
      <c r="E205" s="529"/>
      <c r="F205" s="529"/>
      <c r="G205" s="91"/>
      <c r="H205" s="91"/>
      <c r="I205" s="91"/>
      <c r="J205" s="95"/>
      <c r="K205" s="103"/>
      <c r="L205" s="3626"/>
      <c r="M205" s="3626"/>
      <c r="N205" s="3626"/>
      <c r="O205" s="91"/>
      <c r="P205" s="91"/>
      <c r="Q205" s="91"/>
      <c r="R205" s="325"/>
      <c r="S205" s="529"/>
      <c r="T205" s="132"/>
      <c r="U205" s="395"/>
      <c r="V205" s="3561"/>
      <c r="W205" s="3562"/>
      <c r="X205" s="3562"/>
      <c r="Y205" s="108"/>
      <c r="Z205" s="147"/>
      <c r="AA205" s="147"/>
      <c r="AB205" s="147"/>
      <c r="AC205" s="147"/>
      <c r="AD205" s="306"/>
      <c r="AE205" s="3622"/>
      <c r="AF205" s="3623"/>
      <c r="AG205" s="3624"/>
    </row>
    <row r="206" ht="9.75" customHeight="1" spans="1:33">
      <c r="A206" s="3620"/>
      <c r="B206" s="147" t="s">
        <v>233</v>
      </c>
      <c r="C206" s="88"/>
      <c r="D206" s="103"/>
      <c r="E206" s="529"/>
      <c r="F206" s="529"/>
      <c r="G206" s="91"/>
      <c r="H206" s="91"/>
      <c r="I206" s="91"/>
      <c r="J206" s="95"/>
      <c r="K206" s="103"/>
      <c r="L206" s="3626"/>
      <c r="M206" s="3626"/>
      <c r="N206" s="3626"/>
      <c r="O206" s="91"/>
      <c r="P206" s="91"/>
      <c r="Q206" s="91"/>
      <c r="R206" s="325"/>
      <c r="S206" s="529"/>
      <c r="T206" s="132"/>
      <c r="U206" s="395"/>
      <c r="V206" s="3561"/>
      <c r="W206" s="3562"/>
      <c r="X206" s="3562"/>
      <c r="Y206" s="108"/>
      <c r="Z206" s="147"/>
      <c r="AA206" s="147"/>
      <c r="AB206" s="147"/>
      <c r="AC206" s="147"/>
      <c r="AD206" s="306"/>
      <c r="AE206" s="3622"/>
      <c r="AF206" s="3623"/>
      <c r="AG206" s="3624"/>
    </row>
    <row r="207" ht="9.75" customHeight="1" spans="1:33">
      <c r="A207" s="3620"/>
      <c r="B207" s="293" t="s">
        <v>234</v>
      </c>
      <c r="C207" s="88"/>
      <c r="D207" s="103"/>
      <c r="E207" s="529"/>
      <c r="F207" s="529"/>
      <c r="G207" s="91"/>
      <c r="H207" s="91"/>
      <c r="I207" s="91"/>
      <c r="J207" s="95"/>
      <c r="K207" s="103"/>
      <c r="L207" s="3626"/>
      <c r="M207" s="3626"/>
      <c r="N207" s="3626"/>
      <c r="O207" s="91"/>
      <c r="P207" s="91"/>
      <c r="Q207" s="91"/>
      <c r="R207" s="325"/>
      <c r="S207" s="529"/>
      <c r="T207" s="132"/>
      <c r="U207" s="395"/>
      <c r="V207" s="3561"/>
      <c r="W207" s="3562"/>
      <c r="X207" s="3562"/>
      <c r="Y207" s="108"/>
      <c r="Z207" s="147"/>
      <c r="AA207" s="147"/>
      <c r="AB207" s="147"/>
      <c r="AC207" s="147"/>
      <c r="AD207" s="306"/>
      <c r="AE207" s="3622"/>
      <c r="AF207" s="3623"/>
      <c r="AG207" s="3624"/>
    </row>
    <row r="208" ht="9.75" customHeight="1" spans="1:33">
      <c r="A208" s="3620"/>
      <c r="B208" s="3621"/>
      <c r="C208" s="88"/>
      <c r="D208" s="103"/>
      <c r="E208" s="529"/>
      <c r="F208" s="529"/>
      <c r="G208" s="91"/>
      <c r="H208" s="91"/>
      <c r="I208" s="91"/>
      <c r="J208" s="95"/>
      <c r="K208" s="103"/>
      <c r="L208" s="3626"/>
      <c r="M208" s="3626"/>
      <c r="N208" s="3626"/>
      <c r="O208" s="91"/>
      <c r="P208" s="91"/>
      <c r="Q208" s="91"/>
      <c r="R208" s="325"/>
      <c r="S208" s="529"/>
      <c r="T208" s="132"/>
      <c r="U208" s="395"/>
      <c r="V208" s="3561"/>
      <c r="W208" s="3562"/>
      <c r="X208" s="3562"/>
      <c r="Y208" s="108"/>
      <c r="Z208" s="147"/>
      <c r="AA208" s="147"/>
      <c r="AB208" s="147"/>
      <c r="AC208" s="147"/>
      <c r="AD208" s="306"/>
      <c r="AE208" s="3622"/>
      <c r="AF208" s="3623"/>
      <c r="AG208" s="3624"/>
    </row>
    <row r="209" ht="9.75" customHeight="1" spans="1:33">
      <c r="A209" s="3620"/>
      <c r="B209" s="3646" t="s">
        <v>145</v>
      </c>
      <c r="C209" s="88" t="s">
        <v>235</v>
      </c>
      <c r="D209" s="103"/>
      <c r="E209" s="529"/>
      <c r="F209" s="529"/>
      <c r="G209" s="91"/>
      <c r="H209" s="91"/>
      <c r="I209" s="91"/>
      <c r="J209" s="95"/>
      <c r="K209" s="103"/>
      <c r="L209" s="3626"/>
      <c r="M209" s="3626"/>
      <c r="N209" s="3626"/>
      <c r="O209" s="91"/>
      <c r="P209" s="91"/>
      <c r="Q209" s="91"/>
      <c r="R209" s="325"/>
      <c r="S209" s="529"/>
      <c r="T209" s="132"/>
      <c r="U209" s="395"/>
      <c r="V209" s="3561"/>
      <c r="W209" s="3562"/>
      <c r="X209" s="3562"/>
      <c r="Y209" s="108"/>
      <c r="Z209" s="147"/>
      <c r="AA209" s="147"/>
      <c r="AB209" s="147"/>
      <c r="AC209" s="147"/>
      <c r="AD209" s="306"/>
      <c r="AE209" s="3622"/>
      <c r="AF209" s="3623"/>
      <c r="AG209" s="3624"/>
    </row>
    <row r="210" ht="9.75" customHeight="1" spans="1:33">
      <c r="A210" s="3620"/>
      <c r="B210" s="3621"/>
      <c r="C210" s="551" t="s">
        <v>236</v>
      </c>
      <c r="D210" s="103"/>
      <c r="E210" s="529"/>
      <c r="F210" s="529"/>
      <c r="G210" s="91"/>
      <c r="H210" s="91"/>
      <c r="I210" s="91"/>
      <c r="J210" s="95"/>
      <c r="K210" s="103"/>
      <c r="L210" s="3626"/>
      <c r="M210" s="3626"/>
      <c r="N210" s="3626"/>
      <c r="O210" s="91"/>
      <c r="P210" s="91"/>
      <c r="Q210" s="91"/>
      <c r="R210" s="325"/>
      <c r="S210" s="529"/>
      <c r="T210" s="132"/>
      <c r="U210" s="395"/>
      <c r="V210" s="3561"/>
      <c r="W210" s="3562"/>
      <c r="X210" s="3562"/>
      <c r="Y210" s="108"/>
      <c r="Z210" s="147"/>
      <c r="AA210" s="147"/>
      <c r="AB210" s="147"/>
      <c r="AC210" s="147"/>
      <c r="AD210" s="306"/>
      <c r="AE210" s="3622"/>
      <c r="AF210" s="3623"/>
      <c r="AG210" s="3624"/>
    </row>
    <row r="211" ht="11.25" customHeight="1" spans="1:33">
      <c r="A211" s="3620"/>
      <c r="B211" s="3621"/>
      <c r="C211" s="88"/>
      <c r="D211" s="103"/>
      <c r="E211" s="529"/>
      <c r="F211" s="529"/>
      <c r="G211" s="91"/>
      <c r="H211" s="91"/>
      <c r="I211" s="91"/>
      <c r="J211" s="95"/>
      <c r="K211" s="103"/>
      <c r="L211" s="3626"/>
      <c r="M211" s="3626"/>
      <c r="N211" s="3626"/>
      <c r="O211" s="91"/>
      <c r="P211" s="91"/>
      <c r="Q211" s="91"/>
      <c r="R211" s="325"/>
      <c r="S211" s="529"/>
      <c r="T211" s="132"/>
      <c r="U211" s="3983" t="s">
        <v>237</v>
      </c>
      <c r="V211" s="3636"/>
      <c r="W211" s="3562"/>
      <c r="X211" s="97"/>
      <c r="Y211" s="97"/>
      <c r="Z211" s="371"/>
      <c r="AA211" s="97"/>
      <c r="AB211" s="97"/>
      <c r="AC211" s="3971" t="s">
        <v>238</v>
      </c>
      <c r="AD211" s="729"/>
      <c r="AE211" s="3622"/>
      <c r="AF211" s="3623"/>
      <c r="AG211" s="3624"/>
    </row>
    <row r="212" ht="17.25" customHeight="1" spans="1:33">
      <c r="A212" s="3620"/>
      <c r="B212" s="3637"/>
      <c r="C212" s="3638"/>
      <c r="D212" s="3638"/>
      <c r="E212" s="3638"/>
      <c r="F212" s="3638"/>
      <c r="G212" s="3638"/>
      <c r="H212" s="3638"/>
      <c r="I212" s="3638"/>
      <c r="J212" s="3638"/>
      <c r="K212" s="3638"/>
      <c r="L212" s="3638"/>
      <c r="M212" s="3638"/>
      <c r="N212" s="3638"/>
      <c r="O212" s="3638"/>
      <c r="P212" s="3638"/>
      <c r="Q212" s="3638"/>
      <c r="R212" s="3638"/>
      <c r="S212" s="3638"/>
      <c r="T212" s="3638"/>
      <c r="U212" s="3638"/>
      <c r="V212" s="3639"/>
      <c r="W212" s="3562"/>
      <c r="X212" s="87" t="s">
        <v>138</v>
      </c>
      <c r="Y212" s="3500"/>
      <c r="Z212" s="3640"/>
      <c r="AA212" s="3640"/>
      <c r="AB212" s="3640"/>
      <c r="AC212" s="3640"/>
      <c r="AD212" s="3641"/>
      <c r="AE212" s="3622"/>
      <c r="AF212" s="3623"/>
      <c r="AG212" s="3624"/>
    </row>
    <row r="213" ht="17.25" customHeight="1" spans="1:33">
      <c r="A213" s="3620"/>
      <c r="B213" s="3642"/>
      <c r="C213" s="3643"/>
      <c r="D213" s="3643"/>
      <c r="E213" s="3643"/>
      <c r="F213" s="3643"/>
      <c r="G213" s="3643"/>
      <c r="H213" s="3643"/>
      <c r="I213" s="3643"/>
      <c r="J213" s="3643"/>
      <c r="K213" s="3643"/>
      <c r="L213" s="3643"/>
      <c r="M213" s="3643"/>
      <c r="N213" s="3643"/>
      <c r="O213" s="3643"/>
      <c r="P213" s="3643"/>
      <c r="Q213" s="3643"/>
      <c r="R213" s="3643"/>
      <c r="S213" s="3643"/>
      <c r="T213" s="3643"/>
      <c r="U213" s="3643"/>
      <c r="V213" s="3644"/>
      <c r="W213" s="3562"/>
      <c r="X213" s="532" t="s">
        <v>139</v>
      </c>
      <c r="Y213" s="3500"/>
      <c r="Z213" s="579"/>
      <c r="AA213" s="579"/>
      <c r="AB213" s="579"/>
      <c r="AC213" s="579"/>
      <c r="AD213" s="3645"/>
      <c r="AE213" s="3622"/>
      <c r="AF213" s="3623"/>
      <c r="AG213" s="3624"/>
    </row>
    <row r="214" ht="9.75" customHeight="1" spans="1:33">
      <c r="A214" s="3620"/>
      <c r="B214" s="3621"/>
      <c r="C214" s="88"/>
      <c r="D214" s="103"/>
      <c r="E214" s="529"/>
      <c r="F214" s="529"/>
      <c r="G214" s="91"/>
      <c r="H214" s="91"/>
      <c r="I214" s="91"/>
      <c r="J214" s="95"/>
      <c r="K214" s="103"/>
      <c r="L214" s="3626"/>
      <c r="M214" s="3626"/>
      <c r="N214" s="3626"/>
      <c r="O214" s="91"/>
      <c r="P214" s="91"/>
      <c r="Q214" s="91"/>
      <c r="R214" s="325"/>
      <c r="S214" s="529"/>
      <c r="T214" s="132"/>
      <c r="U214" s="395"/>
      <c r="V214" s="3561"/>
      <c r="W214" s="3562"/>
      <c r="X214" s="3562"/>
      <c r="Y214" s="108"/>
      <c r="Z214" s="147"/>
      <c r="AA214" s="147"/>
      <c r="AB214" s="147"/>
      <c r="AC214" s="147"/>
      <c r="AD214" s="306"/>
      <c r="AE214" s="3622"/>
      <c r="AF214" s="3623"/>
      <c r="AG214" s="3624"/>
    </row>
    <row r="215" ht="9.75" customHeight="1" spans="1:33">
      <c r="A215" s="3620"/>
      <c r="B215" s="3621"/>
      <c r="C215" s="88"/>
      <c r="D215" s="103"/>
      <c r="E215" s="529"/>
      <c r="F215" s="529"/>
      <c r="G215" s="91"/>
      <c r="H215" s="91"/>
      <c r="I215" s="91"/>
      <c r="J215" s="95"/>
      <c r="K215" s="103"/>
      <c r="L215" s="3626"/>
      <c r="M215" s="3626"/>
      <c r="N215" s="3626"/>
      <c r="O215" s="91"/>
      <c r="P215" s="91"/>
      <c r="Q215" s="91"/>
      <c r="R215" s="325"/>
      <c r="S215" s="529"/>
      <c r="T215" s="132"/>
      <c r="U215" s="395"/>
      <c r="V215" s="3561"/>
      <c r="W215" s="3562"/>
      <c r="X215" s="3562"/>
      <c r="Y215" s="108"/>
      <c r="Z215" s="147"/>
      <c r="AA215" s="147"/>
      <c r="AB215" s="147"/>
      <c r="AC215" s="147"/>
      <c r="AD215" s="306"/>
      <c r="AE215" s="3622"/>
      <c r="AF215" s="3623"/>
      <c r="AG215" s="3624"/>
    </row>
    <row r="216" ht="9.75" customHeight="1" spans="1:33">
      <c r="A216" s="3620"/>
      <c r="B216" s="3646" t="s">
        <v>149</v>
      </c>
      <c r="C216" s="88" t="s">
        <v>239</v>
      </c>
      <c r="D216" s="103"/>
      <c r="E216" s="529"/>
      <c r="F216" s="529"/>
      <c r="G216" s="91"/>
      <c r="H216" s="91"/>
      <c r="I216" s="91"/>
      <c r="J216" s="95"/>
      <c r="K216" s="103"/>
      <c r="L216" s="3626"/>
      <c r="M216" s="3626"/>
      <c r="N216" s="3626"/>
      <c r="O216" s="91"/>
      <c r="P216" s="91"/>
      <c r="Q216" s="91"/>
      <c r="R216" s="325"/>
      <c r="S216" s="529"/>
      <c r="T216" s="132"/>
      <c r="U216" s="395"/>
      <c r="V216" s="3561"/>
      <c r="W216" s="3562"/>
      <c r="X216" s="3562"/>
      <c r="Y216" s="108"/>
      <c r="Z216" s="147"/>
      <c r="AA216" s="147"/>
      <c r="AB216" s="147"/>
      <c r="AC216" s="147"/>
      <c r="AD216" s="306"/>
      <c r="AE216" s="3622"/>
      <c r="AF216" s="3623"/>
      <c r="AG216" s="3624"/>
    </row>
    <row r="217" ht="9.75" customHeight="1" spans="1:33">
      <c r="A217" s="3620"/>
      <c r="B217" s="3621"/>
      <c r="C217" s="551" t="s">
        <v>240</v>
      </c>
      <c r="D217" s="103"/>
      <c r="E217" s="529"/>
      <c r="F217" s="529"/>
      <c r="G217" s="91"/>
      <c r="H217" s="91"/>
      <c r="I217" s="91"/>
      <c r="J217" s="95"/>
      <c r="K217" s="103"/>
      <c r="L217" s="3626"/>
      <c r="M217" s="3626"/>
      <c r="N217" s="3626"/>
      <c r="O217" s="91"/>
      <c r="P217" s="91"/>
      <c r="Q217" s="91"/>
      <c r="R217" s="325"/>
      <c r="S217" s="529"/>
      <c r="T217" s="132"/>
      <c r="U217" s="395"/>
      <c r="V217" s="3561"/>
      <c r="W217" s="3562"/>
      <c r="X217" s="3562"/>
      <c r="Y217" s="108"/>
      <c r="Z217" s="147"/>
      <c r="AA217" s="147"/>
      <c r="AB217" s="147"/>
      <c r="AC217" s="147"/>
      <c r="AD217" s="306"/>
      <c r="AE217" s="3622"/>
      <c r="AF217" s="3623"/>
      <c r="AG217" s="3624"/>
    </row>
    <row r="218" ht="12" customHeight="1" spans="1:33">
      <c r="A218" s="3620"/>
      <c r="B218" s="3621"/>
      <c r="C218" s="88"/>
      <c r="D218" s="103"/>
      <c r="E218" s="529"/>
      <c r="F218" s="529"/>
      <c r="G218" s="91"/>
      <c r="H218" s="91"/>
      <c r="I218" s="91"/>
      <c r="J218" s="95"/>
      <c r="K218" s="103"/>
      <c r="L218" s="3626"/>
      <c r="M218" s="3626"/>
      <c r="N218" s="3626"/>
      <c r="O218" s="91"/>
      <c r="P218" s="91"/>
      <c r="Q218" s="91"/>
      <c r="R218" s="325"/>
      <c r="S218" s="529"/>
      <c r="T218" s="132"/>
      <c r="U218" s="3983" t="s">
        <v>241</v>
      </c>
      <c r="V218" s="3636"/>
      <c r="W218" s="3562"/>
      <c r="X218" s="97"/>
      <c r="Y218" s="97"/>
      <c r="Z218" s="371"/>
      <c r="AA218" s="97"/>
      <c r="AB218" s="97"/>
      <c r="AC218" s="3971" t="s">
        <v>242</v>
      </c>
      <c r="AD218" s="729"/>
      <c r="AE218" s="3622"/>
      <c r="AF218" s="3623"/>
      <c r="AG218" s="3624"/>
    </row>
    <row r="219" ht="17.25" customHeight="1" spans="1:33">
      <c r="A219" s="3620"/>
      <c r="B219" s="3637"/>
      <c r="C219" s="3638"/>
      <c r="D219" s="3638"/>
      <c r="E219" s="3638"/>
      <c r="F219" s="3638"/>
      <c r="G219" s="3638"/>
      <c r="H219" s="3638"/>
      <c r="I219" s="3638"/>
      <c r="J219" s="3638"/>
      <c r="K219" s="3638"/>
      <c r="L219" s="3638"/>
      <c r="M219" s="3638"/>
      <c r="N219" s="3638"/>
      <c r="O219" s="3638"/>
      <c r="P219" s="3638"/>
      <c r="Q219" s="3638"/>
      <c r="R219" s="3638"/>
      <c r="S219" s="3638"/>
      <c r="T219" s="3638"/>
      <c r="U219" s="3638"/>
      <c r="V219" s="3639"/>
      <c r="W219" s="3562"/>
      <c r="X219" s="87" t="s">
        <v>138</v>
      </c>
      <c r="Y219" s="3500"/>
      <c r="Z219" s="3640"/>
      <c r="AA219" s="3640"/>
      <c r="AB219" s="3640"/>
      <c r="AC219" s="3640"/>
      <c r="AD219" s="3641"/>
      <c r="AE219" s="3622"/>
      <c r="AF219" s="3623"/>
      <c r="AG219" s="3624"/>
    </row>
    <row r="220" ht="17.25" customHeight="1" spans="1:33">
      <c r="A220" s="3620"/>
      <c r="B220" s="3642"/>
      <c r="C220" s="3643"/>
      <c r="D220" s="3643"/>
      <c r="E220" s="3643"/>
      <c r="F220" s="3643"/>
      <c r="G220" s="3643"/>
      <c r="H220" s="3643"/>
      <c r="I220" s="3643"/>
      <c r="J220" s="3643"/>
      <c r="K220" s="3643"/>
      <c r="L220" s="3643"/>
      <c r="M220" s="3643"/>
      <c r="N220" s="3643"/>
      <c r="O220" s="3643"/>
      <c r="P220" s="3643"/>
      <c r="Q220" s="3643"/>
      <c r="R220" s="3643"/>
      <c r="S220" s="3643"/>
      <c r="T220" s="3643"/>
      <c r="U220" s="3643"/>
      <c r="V220" s="3644"/>
      <c r="W220" s="3562"/>
      <c r="X220" s="532" t="s">
        <v>139</v>
      </c>
      <c r="Y220" s="3500"/>
      <c r="Z220" s="579"/>
      <c r="AA220" s="579"/>
      <c r="AB220" s="579"/>
      <c r="AC220" s="579"/>
      <c r="AD220" s="3645"/>
      <c r="AE220" s="3622"/>
      <c r="AF220" s="3623"/>
      <c r="AG220" s="3624"/>
    </row>
    <row r="221" ht="9.75" customHeight="1" spans="1:33">
      <c r="A221" s="3620"/>
      <c r="B221" s="3621"/>
      <c r="C221" s="88"/>
      <c r="D221" s="103"/>
      <c r="E221" s="529"/>
      <c r="F221" s="529"/>
      <c r="G221" s="91"/>
      <c r="H221" s="91"/>
      <c r="I221" s="91"/>
      <c r="J221" s="95"/>
      <c r="K221" s="103"/>
      <c r="L221" s="3626"/>
      <c r="M221" s="3626"/>
      <c r="N221" s="3626"/>
      <c r="O221" s="91"/>
      <c r="P221" s="91"/>
      <c r="Q221" s="91"/>
      <c r="R221" s="325"/>
      <c r="S221" s="529"/>
      <c r="T221" s="132"/>
      <c r="U221" s="395"/>
      <c r="V221" s="3561"/>
      <c r="W221" s="3562"/>
      <c r="X221" s="3562"/>
      <c r="Y221" s="108"/>
      <c r="Z221" s="147"/>
      <c r="AA221" s="147"/>
      <c r="AB221" s="147"/>
      <c r="AC221" s="147"/>
      <c r="AD221" s="306"/>
      <c r="AE221" s="3622"/>
      <c r="AF221" s="3623"/>
      <c r="AG221" s="3624"/>
    </row>
    <row r="222" ht="9.75" customHeight="1" spans="1:33">
      <c r="A222" s="3620"/>
      <c r="B222" s="3621"/>
      <c r="C222" s="88"/>
      <c r="D222" s="103"/>
      <c r="E222" s="529"/>
      <c r="F222" s="529"/>
      <c r="G222" s="91"/>
      <c r="H222" s="91"/>
      <c r="I222" s="91"/>
      <c r="J222" s="95"/>
      <c r="K222" s="103"/>
      <c r="L222" s="3626"/>
      <c r="M222" s="3626"/>
      <c r="N222" s="3626"/>
      <c r="O222" s="91"/>
      <c r="P222" s="91"/>
      <c r="Q222" s="91"/>
      <c r="R222" s="325"/>
      <c r="S222" s="529"/>
      <c r="T222" s="132"/>
      <c r="U222" s="395"/>
      <c r="V222" s="3561"/>
      <c r="W222" s="3562"/>
      <c r="X222" s="3562"/>
      <c r="Y222" s="108"/>
      <c r="Z222" s="147"/>
      <c r="AA222" s="147"/>
      <c r="AB222" s="147"/>
      <c r="AC222" s="147"/>
      <c r="AD222" s="306"/>
      <c r="AE222" s="3622"/>
      <c r="AF222" s="3623"/>
      <c r="AG222" s="3624"/>
    </row>
    <row r="223" ht="18" spans="1:33">
      <c r="A223" s="3563">
        <v>5</v>
      </c>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3487"/>
      <c r="AF223" s="3623"/>
      <c r="AG223" s="3624"/>
    </row>
  </sheetData>
  <sheetProtection selectLockedCells="1" selectUnlockedCells="1"/>
  <mergeCells count="170">
    <mergeCell ref="A1:AF1"/>
    <mergeCell ref="A2:AF2"/>
    <mergeCell ref="A3:AF3"/>
    <mergeCell ref="AC8:AD8"/>
    <mergeCell ref="O15:P15"/>
    <mergeCell ref="W18:X18"/>
    <mergeCell ref="W19:X19"/>
    <mergeCell ref="O23:P23"/>
    <mergeCell ref="R23:S23"/>
    <mergeCell ref="P24:Q24"/>
    <mergeCell ref="P25:Q25"/>
    <mergeCell ref="D26:E26"/>
    <mergeCell ref="F26:G26"/>
    <mergeCell ref="K26:L26"/>
    <mergeCell ref="M26:N26"/>
    <mergeCell ref="O26:S26"/>
    <mergeCell ref="W26:X26"/>
    <mergeCell ref="AC30:AD30"/>
    <mergeCell ref="B31:AD31"/>
    <mergeCell ref="U36:V36"/>
    <mergeCell ref="AC39:AD39"/>
    <mergeCell ref="AC49:AD49"/>
    <mergeCell ref="AC53:AD53"/>
    <mergeCell ref="D62:E62"/>
    <mergeCell ref="I74:J74"/>
    <mergeCell ref="L74:M74"/>
    <mergeCell ref="P74:R74"/>
    <mergeCell ref="X74:Z74"/>
    <mergeCell ref="AA74:AB74"/>
    <mergeCell ref="I78:J78"/>
    <mergeCell ref="L78:M78"/>
    <mergeCell ref="P78:R78"/>
    <mergeCell ref="X78:Z78"/>
    <mergeCell ref="A90:AE90"/>
    <mergeCell ref="AC101:AD101"/>
    <mergeCell ref="I108:J108"/>
    <mergeCell ref="L108:M108"/>
    <mergeCell ref="P108:R108"/>
    <mergeCell ref="X108:Z108"/>
    <mergeCell ref="AC108:AD108"/>
    <mergeCell ref="AB123:AC123"/>
    <mergeCell ref="AB127:AC127"/>
    <mergeCell ref="W130:X130"/>
    <mergeCell ref="Y133:Z133"/>
    <mergeCell ref="AA133:AC133"/>
    <mergeCell ref="AB136:AC136"/>
    <mergeCell ref="W139:X139"/>
    <mergeCell ref="Y143:Z143"/>
    <mergeCell ref="AA143:AC143"/>
    <mergeCell ref="I151:J151"/>
    <mergeCell ref="L151:M151"/>
    <mergeCell ref="P151:R151"/>
    <mergeCell ref="X151:Z151"/>
    <mergeCell ref="AC151:AD151"/>
    <mergeCell ref="I160:J160"/>
    <mergeCell ref="L160:M160"/>
    <mergeCell ref="P160:R160"/>
    <mergeCell ref="X160:Z160"/>
    <mergeCell ref="AC160:AD160"/>
    <mergeCell ref="A170:AE170"/>
    <mergeCell ref="AC201:AD201"/>
    <mergeCell ref="AC211:AD211"/>
    <mergeCell ref="AC218:AD218"/>
    <mergeCell ref="A223:AE223"/>
    <mergeCell ref="C183:C184"/>
    <mergeCell ref="C192:C193"/>
    <mergeCell ref="D63:D64"/>
    <mergeCell ref="D183:D184"/>
    <mergeCell ref="D192:D193"/>
    <mergeCell ref="E63:E64"/>
    <mergeCell ref="F24:F25"/>
    <mergeCell ref="H63:H64"/>
    <mergeCell ref="I24:I25"/>
    <mergeCell ref="I63:I64"/>
    <mergeCell ref="J183:J184"/>
    <mergeCell ref="J192:J193"/>
    <mergeCell ref="K183:K184"/>
    <mergeCell ref="K192:K193"/>
    <mergeCell ref="O16:O17"/>
    <mergeCell ref="P16:P17"/>
    <mergeCell ref="R16:R17"/>
    <mergeCell ref="R109:R110"/>
    <mergeCell ref="R152:R153"/>
    <mergeCell ref="R161:R162"/>
    <mergeCell ref="R181:R184"/>
    <mergeCell ref="R190:R193"/>
    <mergeCell ref="S16:S17"/>
    <mergeCell ref="S181:S184"/>
    <mergeCell ref="S190:S193"/>
    <mergeCell ref="T16:T17"/>
    <mergeCell ref="T109:T110"/>
    <mergeCell ref="T152:T153"/>
    <mergeCell ref="T161:T162"/>
    <mergeCell ref="U16:U17"/>
    <mergeCell ref="U109:U110"/>
    <mergeCell ref="U152:U153"/>
    <mergeCell ref="U161:U162"/>
    <mergeCell ref="V16:V17"/>
    <mergeCell ref="V109:V110"/>
    <mergeCell ref="V152:V153"/>
    <mergeCell ref="V161:V162"/>
    <mergeCell ref="W16:W17"/>
    <mergeCell ref="W24:W25"/>
    <mergeCell ref="W109:W110"/>
    <mergeCell ref="W152:W153"/>
    <mergeCell ref="W161:W162"/>
    <mergeCell ref="X16:X17"/>
    <mergeCell ref="Y109:Y110"/>
    <mergeCell ref="Y112:Y113"/>
    <mergeCell ref="Y115:Y116"/>
    <mergeCell ref="Y152:Y153"/>
    <mergeCell ref="Y155:Y156"/>
    <mergeCell ref="Y161:Y162"/>
    <mergeCell ref="Y164:Y165"/>
    <mergeCell ref="Z24:Z25"/>
    <mergeCell ref="AB75:AB76"/>
    <mergeCell ref="AB79:AB80"/>
    <mergeCell ref="AD124:AD125"/>
    <mergeCell ref="AD128:AD129"/>
    <mergeCell ref="AD137:AD138"/>
    <mergeCell ref="AD181:AD184"/>
    <mergeCell ref="AD190:AD193"/>
    <mergeCell ref="B212:V213"/>
    <mergeCell ref="B219:V220"/>
    <mergeCell ref="I75:J76"/>
    <mergeCell ref="B202:V203"/>
    <mergeCell ref="E192:F193"/>
    <mergeCell ref="L192:N193"/>
    <mergeCell ref="E183:F184"/>
    <mergeCell ref="L183:N184"/>
    <mergeCell ref="Z212:AD213"/>
    <mergeCell ref="Z219:AD220"/>
    <mergeCell ref="Z202:AD203"/>
    <mergeCell ref="Z115:AD116"/>
    <mergeCell ref="Z109:AD110"/>
    <mergeCell ref="T75:Z76"/>
    <mergeCell ref="T79:Z80"/>
    <mergeCell ref="F94:Z95"/>
    <mergeCell ref="Z112:AD113"/>
    <mergeCell ref="P75:R76"/>
    <mergeCell ref="P79:R80"/>
    <mergeCell ref="B102:AD103"/>
    <mergeCell ref="I79:J80"/>
    <mergeCell ref="L79:M80"/>
    <mergeCell ref="F173:Z174"/>
    <mergeCell ref="Z161:AD162"/>
    <mergeCell ref="D24:E25"/>
    <mergeCell ref="X24:Y25"/>
    <mergeCell ref="C131:X133"/>
    <mergeCell ref="L75:M76"/>
    <mergeCell ref="F63:G64"/>
    <mergeCell ref="I54:AD55"/>
    <mergeCell ref="Z40:AD41"/>
    <mergeCell ref="B37:V41"/>
    <mergeCell ref="J63:L64"/>
    <mergeCell ref="Z164:AD165"/>
    <mergeCell ref="Z155:AD156"/>
    <mergeCell ref="AA137:AC138"/>
    <mergeCell ref="AA128:AC129"/>
    <mergeCell ref="AA124:AC125"/>
    <mergeCell ref="AA24:AD25"/>
    <mergeCell ref="Z152:AD153"/>
    <mergeCell ref="I50:AD51"/>
    <mergeCell ref="C140:X142"/>
    <mergeCell ref="G24:H25"/>
    <mergeCell ref="U24:V25"/>
    <mergeCell ref="J24:M25"/>
    <mergeCell ref="AA16:AD17"/>
    <mergeCell ref="S9:AD10"/>
    <mergeCell ref="F5:Y6"/>
  </mergeCells>
  <printOptions horizontalCentered="1"/>
  <pageMargins left="0" right="0" top="0.31496062992126" bottom="0.31496062992126" header="0.511811023622047" footer="0.511811023622047"/>
  <pageSetup paperSize="9" scale="82" firstPageNumber="2" orientation="portrait" useFirstPageNumber="1" horizontalDpi="300" verticalDpi="300"/>
  <headerFooter alignWithMargins="0"/>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U2"/>
  <sheetViews>
    <sheetView tabSelected="1" topLeftCell="IK1" workbookViewId="0">
      <selection activeCell="RI1" sqref="RI1"/>
    </sheetView>
  </sheetViews>
  <sheetFormatPr defaultColWidth="9.14285714285714" defaultRowHeight="12.75" outlineLevelRow="1"/>
  <cols>
    <col min="1" max="1" width="20.4285714285714" style="2" customWidth="1"/>
    <col min="2" max="2" width="14.1428571428571" style="2" customWidth="1"/>
    <col min="3" max="3" width="13.1428571428571" style="2" customWidth="1"/>
    <col min="4" max="4" width="19.1428571428571" style="2" customWidth="1"/>
    <col min="5" max="5" width="16.7142857142857" style="2" customWidth="1"/>
    <col min="6" max="1189" width="9.14285714285714" style="2"/>
    <col min="1190" max="1243" width="12.5714285714286" style="2" customWidth="1"/>
    <col min="1244" max="16095" width="9.14285714285714" style="2"/>
    <col min="16097" max="16384" width="9.14285714285714" style="2"/>
  </cols>
  <sheetData>
    <row r="1" s="1" customFormat="1" ht="51" spans="1:1024 1025:1243">
      <c r="A1" s="3" t="s">
        <v>2065</v>
      </c>
      <c r="B1" s="4056" t="s">
        <v>2066</v>
      </c>
      <c r="C1" s="4056" t="s">
        <v>2067</v>
      </c>
      <c r="D1" s="4056" t="s">
        <v>2068</v>
      </c>
      <c r="E1" s="4056" t="s">
        <v>2069</v>
      </c>
      <c r="F1" s="4056" t="s">
        <v>2070</v>
      </c>
      <c r="G1" s="4056" t="s">
        <v>2071</v>
      </c>
      <c r="H1" s="4056" t="s">
        <v>2072</v>
      </c>
      <c r="I1" s="4056" t="s">
        <v>2073</v>
      </c>
      <c r="J1" s="4056" t="s">
        <v>2074</v>
      </c>
      <c r="K1" s="4056" t="s">
        <v>2075</v>
      </c>
      <c r="L1" s="4056" t="s">
        <v>2076</v>
      </c>
      <c r="M1" s="4056" t="s">
        <v>2077</v>
      </c>
      <c r="N1" s="4056" t="s">
        <v>2078</v>
      </c>
      <c r="O1" s="4056" t="s">
        <v>2079</v>
      </c>
      <c r="P1" s="4056" t="s">
        <v>2080</v>
      </c>
      <c r="Q1" s="4056" t="s">
        <v>2081</v>
      </c>
      <c r="R1" s="4056" t="s">
        <v>2082</v>
      </c>
      <c r="S1" s="4056" t="s">
        <v>2083</v>
      </c>
      <c r="T1" s="4056" t="s">
        <v>2084</v>
      </c>
      <c r="U1" s="4056" t="s">
        <v>2085</v>
      </c>
      <c r="V1" s="4056" t="s">
        <v>2086</v>
      </c>
      <c r="W1" s="4056" t="s">
        <v>2087</v>
      </c>
      <c r="X1" s="4056" t="s">
        <v>2088</v>
      </c>
      <c r="Y1" s="4056" t="s">
        <v>2089</v>
      </c>
      <c r="Z1" s="4056" t="s">
        <v>2090</v>
      </c>
      <c r="AA1" s="4056" t="s">
        <v>2091</v>
      </c>
      <c r="AB1" s="4056" t="s">
        <v>2092</v>
      </c>
      <c r="AC1" s="4056" t="s">
        <v>2093</v>
      </c>
      <c r="AD1" s="4056" t="s">
        <v>2094</v>
      </c>
      <c r="AE1" s="4056" t="s">
        <v>2095</v>
      </c>
      <c r="AF1" s="4056" t="s">
        <v>2096</v>
      </c>
      <c r="AG1" s="4056" t="s">
        <v>2097</v>
      </c>
      <c r="AH1" s="4056" t="s">
        <v>2098</v>
      </c>
      <c r="AI1" s="4056" t="s">
        <v>2099</v>
      </c>
      <c r="AJ1" s="4056" t="s">
        <v>2100</v>
      </c>
      <c r="AK1" s="4057" t="s">
        <v>2101</v>
      </c>
      <c r="AL1" s="4057" t="s">
        <v>2102</v>
      </c>
      <c r="AM1" s="4057" t="s">
        <v>2103</v>
      </c>
      <c r="AN1" s="4057" t="s">
        <v>2104</v>
      </c>
      <c r="AO1" s="4057" t="s">
        <v>2105</v>
      </c>
      <c r="AP1" s="4057" t="s">
        <v>2106</v>
      </c>
      <c r="AQ1" s="4056" t="s">
        <v>2107</v>
      </c>
      <c r="AR1" s="4056" t="s">
        <v>2108</v>
      </c>
      <c r="AS1" s="4056" t="s">
        <v>2109</v>
      </c>
      <c r="AT1" s="4056" t="s">
        <v>2110</v>
      </c>
      <c r="AU1" s="4056" t="s">
        <v>2111</v>
      </c>
      <c r="AV1" s="4056" t="s">
        <v>2112</v>
      </c>
      <c r="AW1" s="4056" t="s">
        <v>2113</v>
      </c>
      <c r="AX1" s="4056" t="s">
        <v>2114</v>
      </c>
      <c r="AY1" s="4056" t="s">
        <v>2115</v>
      </c>
      <c r="AZ1" s="4056" t="s">
        <v>2116</v>
      </c>
      <c r="BA1" s="4056" t="s">
        <v>2117</v>
      </c>
      <c r="BB1" s="4056" t="s">
        <v>2118</v>
      </c>
      <c r="BC1" s="4056" t="s">
        <v>2119</v>
      </c>
      <c r="BD1" s="4056" t="s">
        <v>2120</v>
      </c>
      <c r="BE1" s="4057" t="s">
        <v>2121</v>
      </c>
      <c r="BF1" s="4057" t="s">
        <v>2122</v>
      </c>
      <c r="BG1" s="4057" t="s">
        <v>2123</v>
      </c>
      <c r="BH1" s="4057" t="s">
        <v>2124</v>
      </c>
      <c r="BI1" s="4057" t="s">
        <v>2125</v>
      </c>
      <c r="BJ1" s="4057" t="s">
        <v>2126</v>
      </c>
      <c r="BK1" s="4057" t="s">
        <v>2127</v>
      </c>
      <c r="BL1" s="4057" t="s">
        <v>2128</v>
      </c>
      <c r="BM1" s="4057" t="s">
        <v>2129</v>
      </c>
      <c r="BN1" s="4057" t="s">
        <v>2130</v>
      </c>
      <c r="BO1" s="4057" t="s">
        <v>2131</v>
      </c>
      <c r="BP1" s="4057" t="s">
        <v>2132</v>
      </c>
      <c r="BQ1" s="4057" t="s">
        <v>2133</v>
      </c>
      <c r="BR1" s="4057" t="s">
        <v>2134</v>
      </c>
      <c r="BS1" s="4057" t="s">
        <v>2135</v>
      </c>
      <c r="BT1" s="4057" t="s">
        <v>2136</v>
      </c>
      <c r="BU1" s="4057" t="s">
        <v>2137</v>
      </c>
      <c r="BV1" s="4057" t="s">
        <v>2138</v>
      </c>
      <c r="BW1" s="4057" t="s">
        <v>2139</v>
      </c>
      <c r="BX1" s="4057" t="s">
        <v>2140</v>
      </c>
      <c r="BY1" s="4057" t="s">
        <v>2141</v>
      </c>
      <c r="BZ1" s="4057" t="s">
        <v>2142</v>
      </c>
      <c r="CA1" s="4057" t="s">
        <v>2143</v>
      </c>
      <c r="CB1" s="4057" t="s">
        <v>2144</v>
      </c>
      <c r="CC1" s="4057" t="s">
        <v>2145</v>
      </c>
      <c r="CD1" s="4057" t="s">
        <v>2146</v>
      </c>
      <c r="CE1" s="4057" t="s">
        <v>2147</v>
      </c>
      <c r="CF1" s="4057" t="s">
        <v>2148</v>
      </c>
      <c r="CG1" s="4057" t="s">
        <v>2149</v>
      </c>
      <c r="CH1" s="4057" t="s">
        <v>2150</v>
      </c>
      <c r="CI1" s="4057" t="s">
        <v>2151</v>
      </c>
      <c r="CJ1" s="4057" t="s">
        <v>2152</v>
      </c>
      <c r="CK1" s="4057" t="s">
        <v>2153</v>
      </c>
      <c r="CL1" s="4057" t="s">
        <v>2154</v>
      </c>
      <c r="CM1" s="4057" t="s">
        <v>2155</v>
      </c>
      <c r="CN1" s="4057" t="s">
        <v>2156</v>
      </c>
      <c r="CO1" s="4057" t="s">
        <v>2157</v>
      </c>
      <c r="CP1" s="4057" t="s">
        <v>2158</v>
      </c>
      <c r="CQ1" s="4057" t="s">
        <v>2159</v>
      </c>
      <c r="CR1" s="4057" t="s">
        <v>2160</v>
      </c>
      <c r="CS1" s="4057" t="s">
        <v>2161</v>
      </c>
      <c r="CT1" s="4057" t="s">
        <v>2162</v>
      </c>
      <c r="CU1" s="4057" t="s">
        <v>2163</v>
      </c>
      <c r="CV1" s="4057" t="s">
        <v>2164</v>
      </c>
      <c r="CW1" s="4057" t="s">
        <v>2165</v>
      </c>
      <c r="CX1" s="4057" t="s">
        <v>2166</v>
      </c>
      <c r="CY1" s="4057" t="s">
        <v>2167</v>
      </c>
      <c r="CZ1" s="4057" t="s">
        <v>2168</v>
      </c>
      <c r="DA1" s="4057" t="s">
        <v>2169</v>
      </c>
      <c r="DB1" s="4057" t="s">
        <v>2170</v>
      </c>
      <c r="DC1" s="4057" t="s">
        <v>2171</v>
      </c>
      <c r="DD1" s="4057" t="s">
        <v>2172</v>
      </c>
      <c r="DE1" s="4057" t="s">
        <v>2173</v>
      </c>
      <c r="DF1" s="4057" t="s">
        <v>2174</v>
      </c>
      <c r="DG1" s="4057" t="s">
        <v>2175</v>
      </c>
      <c r="DH1" s="4057" t="s">
        <v>2176</v>
      </c>
      <c r="DI1" s="4057" t="s">
        <v>2177</v>
      </c>
      <c r="DJ1" s="4057" t="s">
        <v>2178</v>
      </c>
      <c r="DK1" s="4057" t="s">
        <v>2179</v>
      </c>
      <c r="DL1" s="4057" t="s">
        <v>2180</v>
      </c>
      <c r="DM1" s="4057" t="s">
        <v>2181</v>
      </c>
      <c r="DN1" s="4057" t="s">
        <v>2182</v>
      </c>
      <c r="DO1" s="4057" t="s">
        <v>2183</v>
      </c>
      <c r="DP1" s="4057" t="s">
        <v>2184</v>
      </c>
      <c r="DQ1" s="4057" t="s">
        <v>2185</v>
      </c>
      <c r="DR1" s="4057" t="s">
        <v>2186</v>
      </c>
      <c r="DS1" s="4057" t="s">
        <v>2187</v>
      </c>
      <c r="DT1" s="4057" t="s">
        <v>2188</v>
      </c>
      <c r="DU1" s="4057" t="s">
        <v>2189</v>
      </c>
      <c r="DV1" s="4057" t="s">
        <v>2190</v>
      </c>
      <c r="DW1" s="4057" t="s">
        <v>2191</v>
      </c>
      <c r="DX1" s="4057" t="s">
        <v>2192</v>
      </c>
      <c r="DY1" s="4057" t="s">
        <v>2193</v>
      </c>
      <c r="DZ1" s="4057" t="s">
        <v>2194</v>
      </c>
      <c r="EA1" s="4057" t="s">
        <v>2195</v>
      </c>
      <c r="EB1" s="4057" t="s">
        <v>2196</v>
      </c>
      <c r="EC1" s="4057" t="s">
        <v>2197</v>
      </c>
      <c r="ED1" s="4057" t="s">
        <v>2198</v>
      </c>
      <c r="EE1" s="4057" t="s">
        <v>2199</v>
      </c>
      <c r="EF1" s="4057" t="s">
        <v>2200</v>
      </c>
      <c r="EG1" s="4057" t="s">
        <v>2201</v>
      </c>
      <c r="EH1" s="4057" t="s">
        <v>2202</v>
      </c>
      <c r="EI1" s="4057" t="s">
        <v>2203</v>
      </c>
      <c r="EJ1" s="4057" t="s">
        <v>2204</v>
      </c>
      <c r="EK1" s="4057" t="s">
        <v>2205</v>
      </c>
      <c r="EL1" s="4057" t="s">
        <v>2206</v>
      </c>
      <c r="EM1" s="4057" t="s">
        <v>2207</v>
      </c>
      <c r="EN1" s="4057" t="s">
        <v>2208</v>
      </c>
      <c r="EO1" s="4057" t="s">
        <v>2209</v>
      </c>
      <c r="EP1" s="4057" t="s">
        <v>2210</v>
      </c>
      <c r="EQ1" s="4057" t="s">
        <v>2211</v>
      </c>
      <c r="ER1" s="4057" t="s">
        <v>2212</v>
      </c>
      <c r="ES1" s="4057" t="s">
        <v>2213</v>
      </c>
      <c r="ET1" s="4057" t="s">
        <v>2214</v>
      </c>
      <c r="EU1" s="4057" t="s">
        <v>2215</v>
      </c>
      <c r="EV1" s="4057" t="s">
        <v>2216</v>
      </c>
      <c r="EW1" s="4057" t="s">
        <v>2217</v>
      </c>
      <c r="EX1" s="4057" t="s">
        <v>2218</v>
      </c>
      <c r="EY1" s="4057" t="s">
        <v>2219</v>
      </c>
      <c r="EZ1" s="4057" t="s">
        <v>2220</v>
      </c>
      <c r="FA1" s="4057" t="s">
        <v>2221</v>
      </c>
      <c r="FB1" s="4057" t="s">
        <v>2222</v>
      </c>
      <c r="FC1" s="4057" t="s">
        <v>2223</v>
      </c>
      <c r="FD1" s="4057" t="s">
        <v>2224</v>
      </c>
      <c r="FE1" s="4057" t="s">
        <v>2225</v>
      </c>
      <c r="FF1" s="4057" t="s">
        <v>2226</v>
      </c>
      <c r="FG1" s="4057" t="s">
        <v>2227</v>
      </c>
      <c r="FH1" s="4057" t="s">
        <v>2228</v>
      </c>
      <c r="FI1" s="4057" t="s">
        <v>2229</v>
      </c>
      <c r="FJ1" s="4057" t="s">
        <v>2230</v>
      </c>
      <c r="FK1" s="4057" t="s">
        <v>2231</v>
      </c>
      <c r="FL1" s="4057" t="s">
        <v>2232</v>
      </c>
      <c r="FM1" s="4057" t="s">
        <v>2233</v>
      </c>
      <c r="FN1" s="4057" t="s">
        <v>2234</v>
      </c>
      <c r="FO1" s="4057" t="s">
        <v>2235</v>
      </c>
      <c r="FP1" s="4057" t="s">
        <v>2236</v>
      </c>
      <c r="FQ1" s="4057" t="s">
        <v>2237</v>
      </c>
      <c r="FR1" s="4057" t="s">
        <v>2238</v>
      </c>
      <c r="FS1" s="4057" t="s">
        <v>2239</v>
      </c>
      <c r="FT1" s="4057" t="s">
        <v>2240</v>
      </c>
      <c r="FU1" s="4057" t="s">
        <v>2241</v>
      </c>
      <c r="FV1" s="4057" t="s">
        <v>2242</v>
      </c>
      <c r="FW1" s="4057" t="s">
        <v>2243</v>
      </c>
      <c r="FX1" s="4057" t="s">
        <v>2244</v>
      </c>
      <c r="FY1" s="4057" t="s">
        <v>2245</v>
      </c>
      <c r="FZ1" s="4057" t="s">
        <v>2246</v>
      </c>
      <c r="GA1" s="4057" t="s">
        <v>2247</v>
      </c>
      <c r="GB1" s="4057" t="s">
        <v>2248</v>
      </c>
      <c r="GC1" s="4057" t="s">
        <v>2249</v>
      </c>
      <c r="GD1" s="4057" t="s">
        <v>2250</v>
      </c>
      <c r="GE1" s="4057" t="s">
        <v>2251</v>
      </c>
      <c r="GF1" s="4057" t="s">
        <v>2252</v>
      </c>
      <c r="GG1" s="4057" t="s">
        <v>2253</v>
      </c>
      <c r="GH1" s="4057" t="s">
        <v>2254</v>
      </c>
      <c r="GI1" s="4057" t="s">
        <v>2255</v>
      </c>
      <c r="GJ1" s="4057" t="s">
        <v>2256</v>
      </c>
      <c r="GK1" s="4057" t="s">
        <v>2257</v>
      </c>
      <c r="GL1" s="4057" t="s">
        <v>2258</v>
      </c>
      <c r="GM1" s="4057" t="s">
        <v>2259</v>
      </c>
      <c r="GN1" s="4056" t="s">
        <v>2260</v>
      </c>
      <c r="GO1" s="4056" t="s">
        <v>2261</v>
      </c>
      <c r="GP1" s="4056" t="s">
        <v>2262</v>
      </c>
      <c r="GQ1" s="4056" t="s">
        <v>2263</v>
      </c>
      <c r="GR1" s="4056" t="s">
        <v>2264</v>
      </c>
      <c r="GS1" s="4056" t="s">
        <v>2265</v>
      </c>
      <c r="GT1" s="4056" t="s">
        <v>2266</v>
      </c>
      <c r="GU1" s="4056" t="s">
        <v>2267</v>
      </c>
      <c r="GV1" s="4056" t="s">
        <v>2268</v>
      </c>
      <c r="GW1" s="4056" t="s">
        <v>2269</v>
      </c>
      <c r="GX1" s="4056" t="s">
        <v>2270</v>
      </c>
      <c r="GY1" s="4056" t="s">
        <v>2271</v>
      </c>
      <c r="GZ1" s="4056" t="s">
        <v>2272</v>
      </c>
      <c r="HA1" s="4056" t="s">
        <v>2273</v>
      </c>
      <c r="HB1" s="4056" t="s">
        <v>2274</v>
      </c>
      <c r="HC1" s="4056" t="s">
        <v>2275</v>
      </c>
      <c r="HD1" s="4056" t="s">
        <v>2276</v>
      </c>
      <c r="HE1" s="4056" t="s">
        <v>2277</v>
      </c>
      <c r="HF1" s="4056" t="s">
        <v>2278</v>
      </c>
      <c r="HG1" s="4056" t="s">
        <v>2279</v>
      </c>
      <c r="HH1" s="4056" t="s">
        <v>2280</v>
      </c>
      <c r="HI1" s="4056" t="s">
        <v>2281</v>
      </c>
      <c r="HJ1" s="4056" t="s">
        <v>2282</v>
      </c>
      <c r="HK1" s="4056" t="s">
        <v>2283</v>
      </c>
      <c r="HL1" s="4056" t="s">
        <v>2284</v>
      </c>
      <c r="HM1" s="4056" t="s">
        <v>2285</v>
      </c>
      <c r="HN1" s="4056" t="s">
        <v>2286</v>
      </c>
      <c r="HO1" s="4056" t="s">
        <v>2287</v>
      </c>
      <c r="HP1" s="4056" t="s">
        <v>2288</v>
      </c>
      <c r="HQ1" s="4056" t="s">
        <v>2289</v>
      </c>
      <c r="HR1" s="4056" t="s">
        <v>2290</v>
      </c>
      <c r="HS1" s="4056" t="s">
        <v>2291</v>
      </c>
      <c r="HT1" s="4056" t="s">
        <v>2292</v>
      </c>
      <c r="HU1" s="4056" t="s">
        <v>2293</v>
      </c>
      <c r="HV1" s="4056" t="s">
        <v>2294</v>
      </c>
      <c r="HW1" s="4056" t="s">
        <v>2295</v>
      </c>
      <c r="HX1" s="4056" t="s">
        <v>2296</v>
      </c>
      <c r="HY1" s="4056" t="s">
        <v>2297</v>
      </c>
      <c r="HZ1" s="4056" t="s">
        <v>2298</v>
      </c>
      <c r="IA1" s="4056" t="s">
        <v>2299</v>
      </c>
      <c r="IB1" s="4056" t="s">
        <v>2300</v>
      </c>
      <c r="IC1" s="4056" t="s">
        <v>2301</v>
      </c>
      <c r="ID1" s="4056" t="s">
        <v>2302</v>
      </c>
      <c r="IE1" s="4056" t="s">
        <v>2303</v>
      </c>
      <c r="IF1" s="4056" t="s">
        <v>2304</v>
      </c>
      <c r="IG1" s="4056" t="s">
        <v>2305</v>
      </c>
      <c r="IH1" s="4056" t="s">
        <v>2306</v>
      </c>
      <c r="II1" s="4056" t="s">
        <v>2307</v>
      </c>
      <c r="IJ1" s="4056" t="s">
        <v>2308</v>
      </c>
      <c r="IK1" s="4056" t="s">
        <v>2309</v>
      </c>
      <c r="IL1" s="4058" t="s">
        <v>2310</v>
      </c>
      <c r="IM1" s="4056" t="s">
        <v>2311</v>
      </c>
      <c r="IN1" s="4056" t="s">
        <v>2312</v>
      </c>
      <c r="IO1" s="4056" t="s">
        <v>2313</v>
      </c>
      <c r="IP1" s="4056" t="s">
        <v>2314</v>
      </c>
      <c r="IQ1" s="4056" t="s">
        <v>2315</v>
      </c>
      <c r="IR1" s="4056" t="s">
        <v>2316</v>
      </c>
      <c r="IS1" s="4056" t="s">
        <v>2317</v>
      </c>
      <c r="IT1" s="4056" t="s">
        <v>2318</v>
      </c>
      <c r="IU1" s="4056" t="s">
        <v>2319</v>
      </c>
      <c r="IV1" s="4056" t="s">
        <v>2320</v>
      </c>
      <c r="IW1" s="4056" t="s">
        <v>2321</v>
      </c>
      <c r="IX1" s="4056" t="s">
        <v>2322</v>
      </c>
      <c r="IY1" s="4056" t="s">
        <v>2323</v>
      </c>
      <c r="IZ1" s="4056" t="s">
        <v>2324</v>
      </c>
      <c r="JA1" s="4056" t="s">
        <v>2325</v>
      </c>
      <c r="JB1" s="4056" t="s">
        <v>2326</v>
      </c>
      <c r="JC1" s="4056" t="s">
        <v>2327</v>
      </c>
      <c r="JD1" s="4056" t="s">
        <v>2328</v>
      </c>
      <c r="JE1" s="4056" t="s">
        <v>2329</v>
      </c>
      <c r="JF1" s="4056" t="s">
        <v>2330</v>
      </c>
      <c r="JG1" s="4056" t="s">
        <v>2331</v>
      </c>
      <c r="JH1" s="4056" t="s">
        <v>2332</v>
      </c>
      <c r="JI1" s="4056" t="s">
        <v>2333</v>
      </c>
      <c r="JJ1" s="4056" t="s">
        <v>2334</v>
      </c>
      <c r="JK1" s="4056" t="s">
        <v>2335</v>
      </c>
      <c r="JL1" s="4056" t="s">
        <v>2336</v>
      </c>
      <c r="JM1" s="4056" t="s">
        <v>2337</v>
      </c>
      <c r="JN1" s="4056" t="s">
        <v>2338</v>
      </c>
      <c r="JO1" s="4056" t="s">
        <v>2339</v>
      </c>
      <c r="JP1" s="4056" t="s">
        <v>2340</v>
      </c>
      <c r="JQ1" s="4056" t="s">
        <v>2341</v>
      </c>
      <c r="JR1" s="4056" t="s">
        <v>2342</v>
      </c>
      <c r="JS1" s="4056" t="s">
        <v>2343</v>
      </c>
      <c r="JT1" s="4056" t="s">
        <v>2344</v>
      </c>
      <c r="JU1" s="4056" t="s">
        <v>2345</v>
      </c>
      <c r="JV1" s="4056" t="s">
        <v>2346</v>
      </c>
      <c r="JW1" s="4056" t="s">
        <v>2347</v>
      </c>
      <c r="JX1" s="4056" t="s">
        <v>2348</v>
      </c>
      <c r="JY1" s="4056" t="s">
        <v>2349</v>
      </c>
      <c r="JZ1" s="4056" t="s">
        <v>2350</v>
      </c>
      <c r="KA1" s="4056" t="s">
        <v>2351</v>
      </c>
      <c r="KB1" s="4056" t="s">
        <v>2352</v>
      </c>
      <c r="KC1" s="4056" t="s">
        <v>2353</v>
      </c>
      <c r="KD1" s="4056" t="s">
        <v>2354</v>
      </c>
      <c r="KE1" s="4056" t="s">
        <v>2355</v>
      </c>
      <c r="KF1" s="4056" t="s">
        <v>2356</v>
      </c>
      <c r="KG1" s="4056" t="s">
        <v>2357</v>
      </c>
      <c r="KH1" s="4056" t="s">
        <v>2358</v>
      </c>
      <c r="KI1" s="4056" t="s">
        <v>2359</v>
      </c>
      <c r="KJ1" s="4056" t="s">
        <v>2360</v>
      </c>
      <c r="KK1" s="4056" t="s">
        <v>2361</v>
      </c>
      <c r="KL1" s="4056" t="s">
        <v>2362</v>
      </c>
      <c r="KM1" s="4" t="s">
        <v>2363</v>
      </c>
      <c r="KN1" s="4" t="s">
        <v>2364</v>
      </c>
      <c r="KO1" s="4" t="s">
        <v>2365</v>
      </c>
      <c r="KP1" s="4" t="s">
        <v>2366</v>
      </c>
      <c r="KQ1" s="4" t="s">
        <v>2367</v>
      </c>
      <c r="KR1" s="4" t="s">
        <v>2368</v>
      </c>
      <c r="KS1" s="4" t="s">
        <v>2369</v>
      </c>
      <c r="KT1" s="4" t="s">
        <v>2370</v>
      </c>
      <c r="KU1" s="4" t="s">
        <v>2371</v>
      </c>
      <c r="KV1" s="4" t="s">
        <v>2372</v>
      </c>
      <c r="KW1" s="4" t="s">
        <v>2373</v>
      </c>
      <c r="KX1" s="4056" t="s">
        <v>2374</v>
      </c>
      <c r="KY1" s="4056" t="s">
        <v>2375</v>
      </c>
      <c r="KZ1" s="4056" t="s">
        <v>2376</v>
      </c>
      <c r="LA1" s="4" t="s">
        <v>2377</v>
      </c>
      <c r="LB1" s="4" t="s">
        <v>2378</v>
      </c>
      <c r="LC1" s="4" t="s">
        <v>2379</v>
      </c>
      <c r="LD1" s="4" t="s">
        <v>2380</v>
      </c>
      <c r="LE1" s="4" t="s">
        <v>2381</v>
      </c>
      <c r="LF1" s="4" t="s">
        <v>2382</v>
      </c>
      <c r="LG1" s="4" t="s">
        <v>2383</v>
      </c>
      <c r="LH1" s="4" t="s">
        <v>2384</v>
      </c>
      <c r="LI1" s="4" t="s">
        <v>2385</v>
      </c>
      <c r="LJ1" s="4" t="s">
        <v>2386</v>
      </c>
      <c r="LK1" s="4" t="s">
        <v>2387</v>
      </c>
      <c r="LL1" s="4056" t="s">
        <v>2388</v>
      </c>
      <c r="LM1" s="4056" t="s">
        <v>2389</v>
      </c>
      <c r="LN1" s="4056" t="s">
        <v>2390</v>
      </c>
      <c r="LO1" s="4056" t="s">
        <v>2391</v>
      </c>
      <c r="LP1" s="4056" t="s">
        <v>2392</v>
      </c>
      <c r="LQ1" s="4056" t="s">
        <v>2393</v>
      </c>
      <c r="LR1" s="4056" t="s">
        <v>2394</v>
      </c>
      <c r="LS1" s="4056" t="s">
        <v>2395</v>
      </c>
      <c r="LT1" s="4056" t="s">
        <v>2396</v>
      </c>
      <c r="LU1" s="4056" t="s">
        <v>2397</v>
      </c>
      <c r="LV1" s="4056" t="s">
        <v>2398</v>
      </c>
      <c r="LW1" s="4058" t="s">
        <v>2399</v>
      </c>
      <c r="LX1" s="4056" t="s">
        <v>2400</v>
      </c>
      <c r="LY1" s="4056" t="s">
        <v>2401</v>
      </c>
      <c r="LZ1" s="4056" t="s">
        <v>2402</v>
      </c>
      <c r="MA1" s="4056" t="s">
        <v>2403</v>
      </c>
      <c r="MB1" s="4056" t="s">
        <v>2404</v>
      </c>
      <c r="MC1" s="4056" t="s">
        <v>2405</v>
      </c>
      <c r="MD1" s="4056" t="s">
        <v>2406</v>
      </c>
      <c r="ME1" s="4056" t="s">
        <v>2407</v>
      </c>
      <c r="MF1" s="4056" t="s">
        <v>2408</v>
      </c>
      <c r="MG1" s="4056" t="s">
        <v>2409</v>
      </c>
      <c r="MH1" s="4056" t="s">
        <v>2410</v>
      </c>
      <c r="MI1" s="4056" t="s">
        <v>2411</v>
      </c>
      <c r="MJ1" s="4056" t="s">
        <v>2412</v>
      </c>
      <c r="MK1" s="4056" t="s">
        <v>2413</v>
      </c>
      <c r="ML1" s="4056" t="s">
        <v>2414</v>
      </c>
      <c r="MM1" s="4056" t="s">
        <v>2415</v>
      </c>
      <c r="MN1" s="4056" t="s">
        <v>2416</v>
      </c>
      <c r="MO1" s="4056" t="s">
        <v>2417</v>
      </c>
      <c r="MP1" s="4056" t="s">
        <v>2418</v>
      </c>
      <c r="MQ1" s="4056" t="s">
        <v>2419</v>
      </c>
      <c r="MR1" s="4056" t="s">
        <v>2420</v>
      </c>
      <c r="MS1" s="4056" t="s">
        <v>2421</v>
      </c>
      <c r="MT1" s="4056" t="s">
        <v>2422</v>
      </c>
      <c r="MU1" s="4056" t="s">
        <v>2423</v>
      </c>
      <c r="MV1" s="4056" t="s">
        <v>2424</v>
      </c>
      <c r="MW1" s="4056" t="s">
        <v>2425</v>
      </c>
      <c r="MX1" s="4056" t="s">
        <v>2426</v>
      </c>
      <c r="MY1" s="4056" t="s">
        <v>2427</v>
      </c>
      <c r="MZ1" s="4056" t="s">
        <v>2428</v>
      </c>
      <c r="NA1" s="4056" t="s">
        <v>2429</v>
      </c>
      <c r="NB1" s="4056" t="s">
        <v>2430</v>
      </c>
      <c r="NC1" s="4056" t="s">
        <v>2431</v>
      </c>
      <c r="ND1" s="4056" t="s">
        <v>2432</v>
      </c>
      <c r="NE1" s="4056" t="s">
        <v>2433</v>
      </c>
      <c r="NF1" s="4056" t="s">
        <v>2434</v>
      </c>
      <c r="NG1" s="4056" t="s">
        <v>2435</v>
      </c>
      <c r="NH1" s="4056" t="s">
        <v>2436</v>
      </c>
      <c r="NI1" s="4056" t="s">
        <v>2437</v>
      </c>
      <c r="NJ1" s="4056" t="s">
        <v>2438</v>
      </c>
      <c r="NK1" s="4056" t="s">
        <v>2439</v>
      </c>
      <c r="NL1" s="4056" t="s">
        <v>2440</v>
      </c>
      <c r="NM1" s="4056" t="s">
        <v>2441</v>
      </c>
      <c r="NN1" s="4056" t="s">
        <v>2442</v>
      </c>
      <c r="NO1" s="4056" t="s">
        <v>2443</v>
      </c>
      <c r="NP1" s="4056" t="s">
        <v>2444</v>
      </c>
      <c r="NQ1" s="4056" t="s">
        <v>2445</v>
      </c>
      <c r="NR1" s="4056" t="s">
        <v>2446</v>
      </c>
      <c r="NS1" s="4056" t="s">
        <v>2447</v>
      </c>
      <c r="NT1" s="4056" t="s">
        <v>2448</v>
      </c>
      <c r="NU1" s="4056" t="s">
        <v>2449</v>
      </c>
      <c r="NV1" s="4056" t="s">
        <v>2450</v>
      </c>
      <c r="NW1" s="4056" t="s">
        <v>2451</v>
      </c>
      <c r="NX1" s="4056" t="s">
        <v>2452</v>
      </c>
      <c r="NY1" s="4056" t="s">
        <v>2453</v>
      </c>
      <c r="NZ1" s="4" t="s">
        <v>2454</v>
      </c>
      <c r="OA1" s="4056" t="s">
        <v>2455</v>
      </c>
      <c r="OB1" s="4056" t="s">
        <v>2456</v>
      </c>
      <c r="OC1" s="4056" t="s">
        <v>2457</v>
      </c>
      <c r="OD1" s="4056" t="s">
        <v>2458</v>
      </c>
      <c r="OE1" s="4056" t="s">
        <v>2459</v>
      </c>
      <c r="OF1" s="4056" t="s">
        <v>2460</v>
      </c>
      <c r="OG1" s="4056" t="s">
        <v>2461</v>
      </c>
      <c r="OH1" s="4056" t="s">
        <v>2462</v>
      </c>
      <c r="OI1" s="4056" t="s">
        <v>2463</v>
      </c>
      <c r="OJ1" s="4056" t="s">
        <v>2464</v>
      </c>
      <c r="OK1" s="4056" t="s">
        <v>2465</v>
      </c>
      <c r="OL1" s="4056" t="s">
        <v>2466</v>
      </c>
      <c r="OM1" s="4056" t="s">
        <v>2467</v>
      </c>
      <c r="ON1" s="4056" t="s">
        <v>2468</v>
      </c>
      <c r="OO1" s="4056" t="s">
        <v>2469</v>
      </c>
      <c r="OP1" s="4056" t="s">
        <v>2470</v>
      </c>
      <c r="OQ1" s="4056" t="s">
        <v>2471</v>
      </c>
      <c r="OR1" s="4056" t="s">
        <v>2472</v>
      </c>
      <c r="OS1" s="4056" t="s">
        <v>2473</v>
      </c>
      <c r="OT1" s="4056" t="s">
        <v>2474</v>
      </c>
      <c r="OU1" s="4056" t="s">
        <v>2475</v>
      </c>
      <c r="OV1" s="4056" t="s">
        <v>2476</v>
      </c>
      <c r="OW1" s="4056" t="s">
        <v>2477</v>
      </c>
      <c r="OX1" s="4056" t="s">
        <v>2478</v>
      </c>
      <c r="OY1" s="4056" t="s">
        <v>2479</v>
      </c>
      <c r="OZ1" s="4056" t="s">
        <v>2480</v>
      </c>
      <c r="PA1" s="4056" t="s">
        <v>2481</v>
      </c>
      <c r="PB1" s="4056" t="s">
        <v>2482</v>
      </c>
      <c r="PC1" s="4056" t="s">
        <v>2483</v>
      </c>
      <c r="PD1" s="4056" t="s">
        <v>2484</v>
      </c>
      <c r="PE1" s="4056" t="s">
        <v>2485</v>
      </c>
      <c r="PF1" s="4056" t="s">
        <v>2486</v>
      </c>
      <c r="PG1" s="4056" t="s">
        <v>2487</v>
      </c>
      <c r="PH1" s="4056" t="s">
        <v>2488</v>
      </c>
      <c r="PI1" s="4056" t="s">
        <v>2489</v>
      </c>
      <c r="PJ1" s="4056" t="s">
        <v>2490</v>
      </c>
      <c r="PK1" s="4056" t="s">
        <v>2491</v>
      </c>
      <c r="PL1" s="4056" t="s">
        <v>2492</v>
      </c>
      <c r="PM1" s="4056" t="s">
        <v>2493</v>
      </c>
      <c r="PN1" s="4056" t="s">
        <v>2494</v>
      </c>
      <c r="PO1" s="4056" t="s">
        <v>2495</v>
      </c>
      <c r="PP1" s="4056" t="s">
        <v>2496</v>
      </c>
      <c r="PQ1" s="4056" t="s">
        <v>2497</v>
      </c>
      <c r="PR1" s="4056" t="s">
        <v>2498</v>
      </c>
      <c r="PS1" s="4056" t="s">
        <v>2499</v>
      </c>
      <c r="PT1" s="4056" t="s">
        <v>2500</v>
      </c>
      <c r="PU1" s="4056" t="s">
        <v>2501</v>
      </c>
      <c r="PV1" s="4056" t="s">
        <v>2502</v>
      </c>
      <c r="PW1" s="4056" t="s">
        <v>2503</v>
      </c>
      <c r="PX1" s="4056" t="s">
        <v>2504</v>
      </c>
      <c r="PY1" s="4056" t="s">
        <v>2505</v>
      </c>
      <c r="PZ1" s="4056" t="s">
        <v>2506</v>
      </c>
      <c r="QA1" s="4056" t="s">
        <v>2507</v>
      </c>
      <c r="QB1" s="4056" t="s">
        <v>2508</v>
      </c>
      <c r="QC1" s="4056" t="s">
        <v>2509</v>
      </c>
      <c r="QD1" s="4056" t="s">
        <v>2510</v>
      </c>
      <c r="QE1" s="4056" t="s">
        <v>2511</v>
      </c>
      <c r="QF1" s="4056" t="s">
        <v>2512</v>
      </c>
      <c r="QG1" s="4056" t="s">
        <v>2513</v>
      </c>
      <c r="QH1" s="4056" t="s">
        <v>2514</v>
      </c>
      <c r="QI1" s="4056" t="s">
        <v>2515</v>
      </c>
      <c r="QJ1" s="4056" t="s">
        <v>2516</v>
      </c>
      <c r="QK1" s="4056" t="s">
        <v>2517</v>
      </c>
      <c r="QL1" s="4056" t="s">
        <v>2518</v>
      </c>
      <c r="QM1" s="4056" t="s">
        <v>2519</v>
      </c>
      <c r="QN1" s="4056" t="s">
        <v>2520</v>
      </c>
      <c r="QO1" s="4056" t="s">
        <v>2521</v>
      </c>
      <c r="QP1" s="4056" t="s">
        <v>2522</v>
      </c>
      <c r="QQ1" s="4056" t="s">
        <v>2523</v>
      </c>
      <c r="QR1" s="4056" t="s">
        <v>2524</v>
      </c>
      <c r="QS1" s="4056" t="s">
        <v>2525</v>
      </c>
      <c r="QT1" s="4056" t="s">
        <v>2526</v>
      </c>
      <c r="QU1" s="4056" t="s">
        <v>2527</v>
      </c>
      <c r="QV1" s="4056" t="s">
        <v>2528</v>
      </c>
      <c r="QW1" s="4056" t="s">
        <v>2529</v>
      </c>
      <c r="QX1" s="4056" t="s">
        <v>2530</v>
      </c>
      <c r="QY1" s="4056" t="s">
        <v>2531</v>
      </c>
      <c r="QZ1" s="4056" t="s">
        <v>2532</v>
      </c>
      <c r="RA1" s="4056" t="s">
        <v>2533</v>
      </c>
      <c r="RB1" s="4056" t="s">
        <v>2534</v>
      </c>
      <c r="RC1" s="4056" t="s">
        <v>2535</v>
      </c>
      <c r="RD1" s="4056" t="s">
        <v>2536</v>
      </c>
      <c r="RE1" s="4056" t="s">
        <v>2537</v>
      </c>
      <c r="RF1" s="4056" t="s">
        <v>2538</v>
      </c>
      <c r="RG1" s="4056" t="s">
        <v>2539</v>
      </c>
      <c r="RH1" s="4056" t="s">
        <v>2540</v>
      </c>
      <c r="RI1" s="4056" t="s">
        <v>2541</v>
      </c>
      <c r="RJ1" s="4056" t="s">
        <v>2542</v>
      </c>
      <c r="RK1" s="4056" t="s">
        <v>2543</v>
      </c>
      <c r="RL1" s="4056" t="s">
        <v>2544</v>
      </c>
      <c r="RM1" s="4056" t="s">
        <v>2545</v>
      </c>
      <c r="RN1" s="4056" t="s">
        <v>2546</v>
      </c>
      <c r="RO1" s="4056" t="s">
        <v>2547</v>
      </c>
      <c r="RP1" s="4056" t="s">
        <v>2548</v>
      </c>
      <c r="RQ1" s="4056" t="s">
        <v>2549</v>
      </c>
      <c r="RR1" s="4056" t="s">
        <v>2550</v>
      </c>
      <c r="RS1" s="4056" t="s">
        <v>2551</v>
      </c>
      <c r="RT1" s="4056" t="s">
        <v>2552</v>
      </c>
      <c r="RU1" s="4056" t="s">
        <v>2553</v>
      </c>
      <c r="RV1" s="4056" t="s">
        <v>2554</v>
      </c>
      <c r="RW1" s="4056" t="s">
        <v>2555</v>
      </c>
      <c r="RX1" s="4056" t="s">
        <v>2556</v>
      </c>
      <c r="RY1" s="4056" t="s">
        <v>2557</v>
      </c>
      <c r="RZ1" s="4056" t="s">
        <v>2558</v>
      </c>
      <c r="SA1" s="4056" t="s">
        <v>2559</v>
      </c>
      <c r="SB1" s="4056" t="s">
        <v>2560</v>
      </c>
      <c r="SC1" s="4056" t="s">
        <v>2561</v>
      </c>
      <c r="SD1" s="4056" t="s">
        <v>2562</v>
      </c>
      <c r="SE1" s="4056" t="s">
        <v>2563</v>
      </c>
      <c r="SF1" s="4056" t="s">
        <v>2564</v>
      </c>
      <c r="SG1" s="4056" t="s">
        <v>2565</v>
      </c>
      <c r="SH1" s="4056" t="s">
        <v>2566</v>
      </c>
      <c r="SI1" s="4056" t="s">
        <v>2567</v>
      </c>
      <c r="SJ1" s="4056" t="s">
        <v>2568</v>
      </c>
      <c r="SK1" s="4056" t="s">
        <v>2569</v>
      </c>
      <c r="SL1" s="4056" t="s">
        <v>2570</v>
      </c>
      <c r="SM1" s="4056" t="s">
        <v>2571</v>
      </c>
      <c r="SN1" s="4056" t="s">
        <v>2572</v>
      </c>
      <c r="SO1" s="4056" t="s">
        <v>2573</v>
      </c>
      <c r="SP1" s="4056" t="s">
        <v>2574</v>
      </c>
      <c r="SQ1" s="4056" t="s">
        <v>2575</v>
      </c>
      <c r="SR1" s="4056" t="s">
        <v>2576</v>
      </c>
      <c r="SS1" s="4" t="s">
        <v>2577</v>
      </c>
      <c r="ST1" s="4" t="s">
        <v>2578</v>
      </c>
      <c r="SU1" s="4" t="s">
        <v>2579</v>
      </c>
      <c r="SV1" s="4" t="s">
        <v>2580</v>
      </c>
      <c r="SW1" s="4" t="s">
        <v>2581</v>
      </c>
      <c r="SX1" s="4" t="s">
        <v>2582</v>
      </c>
      <c r="SY1" s="4" t="s">
        <v>2583</v>
      </c>
      <c r="SZ1" s="4" t="s">
        <v>2584</v>
      </c>
      <c r="TA1" s="4" t="s">
        <v>2585</v>
      </c>
      <c r="TB1" s="4" t="s">
        <v>2586</v>
      </c>
      <c r="TC1" s="4" t="s">
        <v>2587</v>
      </c>
      <c r="TD1" s="4" t="s">
        <v>2588</v>
      </c>
      <c r="TE1" s="4" t="s">
        <v>2589</v>
      </c>
      <c r="TF1" s="4" t="s">
        <v>2590</v>
      </c>
      <c r="TG1" s="4" t="s">
        <v>2591</v>
      </c>
      <c r="TH1" s="4" t="s">
        <v>2592</v>
      </c>
      <c r="TI1" s="4" t="s">
        <v>2593</v>
      </c>
      <c r="TJ1" s="4" t="s">
        <v>2594</v>
      </c>
      <c r="TK1" s="4" t="s">
        <v>2595</v>
      </c>
      <c r="TL1" s="4" t="s">
        <v>2596</v>
      </c>
      <c r="TM1" s="4" t="s">
        <v>2597</v>
      </c>
      <c r="TN1" s="4" t="s">
        <v>2598</v>
      </c>
      <c r="TO1" s="4" t="s">
        <v>2599</v>
      </c>
      <c r="TP1" s="4" t="s">
        <v>2600</v>
      </c>
      <c r="TQ1" s="4" t="s">
        <v>2601</v>
      </c>
      <c r="TR1" s="4" t="s">
        <v>2602</v>
      </c>
      <c r="TS1" s="4" t="s">
        <v>2603</v>
      </c>
      <c r="TT1" s="4" t="s">
        <v>2604</v>
      </c>
      <c r="TU1" s="4" t="s">
        <v>2605</v>
      </c>
      <c r="TV1" s="4" t="s">
        <v>2606</v>
      </c>
      <c r="TW1" s="4" t="s">
        <v>2607</v>
      </c>
      <c r="TX1" s="4" t="s">
        <v>2608</v>
      </c>
      <c r="TY1" s="4" t="s">
        <v>2609</v>
      </c>
      <c r="TZ1" s="4" t="s">
        <v>2610</v>
      </c>
      <c r="UA1" s="4" t="s">
        <v>2611</v>
      </c>
      <c r="UB1" s="4" t="s">
        <v>2612</v>
      </c>
      <c r="UC1" s="4" t="s">
        <v>2613</v>
      </c>
      <c r="UD1" s="4" t="s">
        <v>2614</v>
      </c>
      <c r="UE1" s="4" t="s">
        <v>2615</v>
      </c>
      <c r="UF1" s="4" t="s">
        <v>2616</v>
      </c>
      <c r="UG1" s="4" t="s">
        <v>2617</v>
      </c>
      <c r="UH1" s="4" t="s">
        <v>2618</v>
      </c>
      <c r="UI1" s="4" t="s">
        <v>2619</v>
      </c>
      <c r="UJ1" s="4" t="s">
        <v>2620</v>
      </c>
      <c r="UK1" s="4" t="s">
        <v>2621</v>
      </c>
      <c r="UL1" s="4" t="s">
        <v>2622</v>
      </c>
      <c r="UM1" s="4" t="s">
        <v>2623</v>
      </c>
      <c r="UN1" s="4" t="s">
        <v>2624</v>
      </c>
      <c r="UO1" s="4" t="s">
        <v>2625</v>
      </c>
      <c r="UP1" s="4" t="s">
        <v>2626</v>
      </c>
      <c r="UQ1" s="4" t="s">
        <v>2627</v>
      </c>
      <c r="UR1" s="4" t="s">
        <v>2628</v>
      </c>
      <c r="US1" s="4" t="s">
        <v>2629</v>
      </c>
      <c r="UT1" s="4" t="s">
        <v>2630</v>
      </c>
      <c r="UU1" s="4" t="s">
        <v>2631</v>
      </c>
      <c r="UV1" s="4" t="s">
        <v>2632</v>
      </c>
      <c r="UW1" s="4" t="s">
        <v>2633</v>
      </c>
      <c r="UX1" s="4" t="s">
        <v>2634</v>
      </c>
      <c r="UY1" s="4" t="s">
        <v>2635</v>
      </c>
      <c r="UZ1" s="4" t="s">
        <v>2636</v>
      </c>
      <c r="VA1" s="4" t="s">
        <v>2637</v>
      </c>
      <c r="VB1" s="4" t="s">
        <v>2638</v>
      </c>
      <c r="VC1" s="4" t="s">
        <v>2639</v>
      </c>
      <c r="VD1" s="4" t="s">
        <v>2640</v>
      </c>
      <c r="VE1" s="4" t="s">
        <v>2641</v>
      </c>
      <c r="VF1" s="4" t="s">
        <v>2642</v>
      </c>
      <c r="VG1" s="4" t="s">
        <v>2643</v>
      </c>
      <c r="VH1" s="4" t="s">
        <v>2644</v>
      </c>
      <c r="VI1" s="4" t="s">
        <v>2645</v>
      </c>
      <c r="VJ1" s="4" t="s">
        <v>2646</v>
      </c>
      <c r="VK1" s="4" t="s">
        <v>2647</v>
      </c>
      <c r="VL1" s="4" t="s">
        <v>2648</v>
      </c>
      <c r="VM1" s="4" t="s">
        <v>2649</v>
      </c>
      <c r="VN1" s="4" t="s">
        <v>2650</v>
      </c>
      <c r="VO1" s="4" t="s">
        <v>2651</v>
      </c>
      <c r="VP1" s="4" t="s">
        <v>2652</v>
      </c>
      <c r="VQ1" s="4" t="s">
        <v>2653</v>
      </c>
      <c r="VR1" s="4" t="s">
        <v>2654</v>
      </c>
      <c r="VS1" s="4" t="s">
        <v>2655</v>
      </c>
      <c r="VT1" s="4" t="s">
        <v>2656</v>
      </c>
      <c r="VU1" s="4" t="s">
        <v>2657</v>
      </c>
      <c r="VV1" s="4" t="s">
        <v>2658</v>
      </c>
      <c r="VW1" s="4" t="s">
        <v>2659</v>
      </c>
      <c r="VX1" s="4" t="s">
        <v>2660</v>
      </c>
      <c r="VY1" s="4" t="s">
        <v>2661</v>
      </c>
      <c r="VZ1" s="4" t="s">
        <v>2662</v>
      </c>
      <c r="WA1" s="4" t="s">
        <v>2663</v>
      </c>
      <c r="WB1" s="4" t="s">
        <v>2664</v>
      </c>
      <c r="WC1" s="4" t="s">
        <v>2665</v>
      </c>
      <c r="WD1" s="4" t="s">
        <v>2666</v>
      </c>
      <c r="WE1" s="4" t="s">
        <v>2667</v>
      </c>
      <c r="WF1" s="4" t="s">
        <v>2668</v>
      </c>
      <c r="WG1" s="4" t="s">
        <v>2669</v>
      </c>
      <c r="WH1" s="4" t="s">
        <v>2670</v>
      </c>
      <c r="WI1" s="4" t="s">
        <v>2671</v>
      </c>
      <c r="WJ1" s="4" t="s">
        <v>2672</v>
      </c>
      <c r="WK1" s="4" t="s">
        <v>2673</v>
      </c>
      <c r="WL1" s="4" t="s">
        <v>2674</v>
      </c>
      <c r="WM1" s="4" t="s">
        <v>2675</v>
      </c>
      <c r="WN1" s="4" t="s">
        <v>2676</v>
      </c>
      <c r="WO1" s="4" t="s">
        <v>2677</v>
      </c>
      <c r="WP1" s="4" t="s">
        <v>2678</v>
      </c>
      <c r="WQ1" s="4" t="s">
        <v>2679</v>
      </c>
      <c r="WR1" s="4" t="s">
        <v>2680</v>
      </c>
      <c r="WS1" s="4" t="s">
        <v>2681</v>
      </c>
      <c r="WT1" s="4" t="s">
        <v>2682</v>
      </c>
      <c r="WU1" s="4" t="s">
        <v>2683</v>
      </c>
      <c r="WV1" s="4" t="s">
        <v>2684</v>
      </c>
      <c r="WW1" s="4" t="s">
        <v>2685</v>
      </c>
      <c r="WX1" s="4" t="s">
        <v>2686</v>
      </c>
      <c r="WY1" s="4" t="s">
        <v>2687</v>
      </c>
      <c r="WZ1" s="4" t="s">
        <v>2688</v>
      </c>
      <c r="XA1" s="4" t="s">
        <v>2689</v>
      </c>
      <c r="XB1" s="4" t="s">
        <v>2690</v>
      </c>
      <c r="XC1" s="4" t="s">
        <v>2691</v>
      </c>
      <c r="XD1" s="4" t="s">
        <v>2692</v>
      </c>
      <c r="XE1" s="4" t="s">
        <v>2693</v>
      </c>
      <c r="XF1" s="4" t="s">
        <v>2694</v>
      </c>
      <c r="XG1" s="4" t="s">
        <v>2695</v>
      </c>
      <c r="XH1" s="4" t="s">
        <v>2696</v>
      </c>
      <c r="XI1" s="4" t="s">
        <v>2697</v>
      </c>
      <c r="XJ1" s="4" t="s">
        <v>2698</v>
      </c>
      <c r="XK1" s="4" t="s">
        <v>2699</v>
      </c>
      <c r="XL1" s="4" t="s">
        <v>2700</v>
      </c>
      <c r="XM1" s="4" t="s">
        <v>2701</v>
      </c>
      <c r="XN1" s="4" t="s">
        <v>2702</v>
      </c>
      <c r="XO1" s="4" t="s">
        <v>2703</v>
      </c>
      <c r="XP1" s="4" t="s">
        <v>2704</v>
      </c>
      <c r="XQ1" s="4" t="s">
        <v>2705</v>
      </c>
      <c r="XR1" s="4" t="s">
        <v>2706</v>
      </c>
      <c r="XS1" s="4" t="s">
        <v>2707</v>
      </c>
      <c r="XT1" s="4" t="s">
        <v>2708</v>
      </c>
      <c r="XU1" s="4" t="s">
        <v>2709</v>
      </c>
      <c r="XV1" s="4" t="s">
        <v>2710</v>
      </c>
      <c r="XW1" s="4" t="s">
        <v>2711</v>
      </c>
      <c r="XX1" s="4" t="s">
        <v>2712</v>
      </c>
      <c r="XY1" s="4" t="s">
        <v>2713</v>
      </c>
      <c r="XZ1" s="4" t="s">
        <v>2714</v>
      </c>
      <c r="YA1" s="4" t="s">
        <v>2715</v>
      </c>
      <c r="YB1" s="4" t="s">
        <v>2716</v>
      </c>
      <c r="YC1" s="4" t="s">
        <v>2717</v>
      </c>
      <c r="YD1" s="4" t="s">
        <v>2718</v>
      </c>
      <c r="YE1" s="4" t="s">
        <v>2719</v>
      </c>
      <c r="YF1" s="4" t="s">
        <v>2720</v>
      </c>
      <c r="YG1" s="4" t="s">
        <v>2721</v>
      </c>
      <c r="YH1" s="4" t="s">
        <v>2722</v>
      </c>
      <c r="YI1" s="4" t="s">
        <v>2723</v>
      </c>
      <c r="YJ1" s="4" t="s">
        <v>2724</v>
      </c>
      <c r="YK1" s="4" t="s">
        <v>2725</v>
      </c>
      <c r="YL1" s="4" t="s">
        <v>2726</v>
      </c>
      <c r="YM1" s="4" t="s">
        <v>2727</v>
      </c>
      <c r="YN1" s="4" t="s">
        <v>2728</v>
      </c>
      <c r="YO1" s="4" t="s">
        <v>2729</v>
      </c>
      <c r="YP1" s="4" t="s">
        <v>2730</v>
      </c>
      <c r="YQ1" s="4" t="s">
        <v>2731</v>
      </c>
      <c r="YR1" s="4" t="s">
        <v>2732</v>
      </c>
      <c r="YS1" s="4" t="s">
        <v>2733</v>
      </c>
      <c r="YT1" s="4" t="s">
        <v>2734</v>
      </c>
      <c r="YU1" s="4" t="s">
        <v>2735</v>
      </c>
      <c r="YV1" s="4" t="s">
        <v>2736</v>
      </c>
      <c r="YW1" s="4" t="s">
        <v>2737</v>
      </c>
      <c r="YX1" s="4" t="s">
        <v>2738</v>
      </c>
      <c r="YY1" s="4" t="s">
        <v>2739</v>
      </c>
      <c r="YZ1" s="4" t="s">
        <v>2740</v>
      </c>
      <c r="ZA1" s="4" t="s">
        <v>2741</v>
      </c>
      <c r="ZB1" s="4" t="s">
        <v>2742</v>
      </c>
      <c r="ZC1" s="4" t="s">
        <v>2743</v>
      </c>
      <c r="ZD1" s="4" t="s">
        <v>2744</v>
      </c>
      <c r="ZE1" s="4" t="s">
        <v>2745</v>
      </c>
      <c r="ZF1" s="4" t="s">
        <v>2746</v>
      </c>
      <c r="ZG1" s="4" t="s">
        <v>2747</v>
      </c>
      <c r="ZH1" s="4" t="s">
        <v>2748</v>
      </c>
      <c r="ZI1" s="4" t="s">
        <v>2749</v>
      </c>
      <c r="ZJ1" s="4" t="s">
        <v>2750</v>
      </c>
      <c r="ZK1" s="4" t="s">
        <v>2751</v>
      </c>
      <c r="ZL1" s="4" t="s">
        <v>2752</v>
      </c>
      <c r="ZM1" s="4" t="s">
        <v>2753</v>
      </c>
      <c r="ZN1" s="4" t="s">
        <v>2754</v>
      </c>
      <c r="ZO1" s="4" t="s">
        <v>2755</v>
      </c>
      <c r="ZP1" s="4" t="s">
        <v>2756</v>
      </c>
      <c r="ZQ1" s="4" t="s">
        <v>2757</v>
      </c>
      <c r="ZR1" s="4" t="s">
        <v>2758</v>
      </c>
      <c r="ZS1" s="4" t="s">
        <v>2759</v>
      </c>
      <c r="ZT1" s="4" t="s">
        <v>2760</v>
      </c>
      <c r="ZU1" s="4" t="s">
        <v>2761</v>
      </c>
      <c r="ZV1" s="4" t="s">
        <v>2762</v>
      </c>
      <c r="ZW1" s="4" t="s">
        <v>2763</v>
      </c>
      <c r="ZX1" s="4" t="s">
        <v>2764</v>
      </c>
      <c r="ZY1" s="4" t="s">
        <v>2765</v>
      </c>
      <c r="ZZ1" s="4" t="s">
        <v>2766</v>
      </c>
      <c r="AAA1" s="4" t="s">
        <v>2767</v>
      </c>
      <c r="AAB1" s="4" t="s">
        <v>2768</v>
      </c>
      <c r="AAC1" s="4" t="s">
        <v>2769</v>
      </c>
      <c r="AAD1" s="4" t="s">
        <v>2770</v>
      </c>
      <c r="AAE1" s="4" t="s">
        <v>2771</v>
      </c>
      <c r="AAF1" s="4" t="s">
        <v>2772</v>
      </c>
      <c r="AAG1" s="4" t="s">
        <v>2773</v>
      </c>
      <c r="AAH1" s="4" t="s">
        <v>2774</v>
      </c>
      <c r="AAI1" s="4" t="s">
        <v>2775</v>
      </c>
      <c r="AAJ1" s="4" t="s">
        <v>2776</v>
      </c>
      <c r="AAK1" s="4" t="s">
        <v>2777</v>
      </c>
      <c r="AAL1" s="4" t="s">
        <v>2778</v>
      </c>
      <c r="AAM1" s="4" t="s">
        <v>2779</v>
      </c>
      <c r="AAN1" s="4" t="s">
        <v>2780</v>
      </c>
      <c r="AAO1" s="4" t="s">
        <v>2781</v>
      </c>
      <c r="AAP1" s="4" t="s">
        <v>2782</v>
      </c>
      <c r="AAQ1" s="4" t="s">
        <v>2783</v>
      </c>
      <c r="AAR1" s="4" t="s">
        <v>2784</v>
      </c>
      <c r="AAS1" s="4" t="s">
        <v>2785</v>
      </c>
      <c r="AAT1" s="4" t="s">
        <v>2786</v>
      </c>
      <c r="AAU1" s="4" t="s">
        <v>2787</v>
      </c>
      <c r="AAV1" s="4" t="s">
        <v>2788</v>
      </c>
      <c r="AAW1" s="4" t="s">
        <v>2789</v>
      </c>
      <c r="AAX1" s="4" t="s">
        <v>2790</v>
      </c>
      <c r="AAY1" s="4" t="s">
        <v>2791</v>
      </c>
      <c r="AAZ1" s="4" t="s">
        <v>2792</v>
      </c>
      <c r="ABA1" s="4" t="s">
        <v>2793</v>
      </c>
      <c r="ABB1" s="4" t="s">
        <v>2794</v>
      </c>
      <c r="ABC1" s="4" t="s">
        <v>2795</v>
      </c>
      <c r="ABD1" s="4" t="s">
        <v>2796</v>
      </c>
      <c r="ABE1" s="4" t="s">
        <v>2797</v>
      </c>
      <c r="ABF1" s="4" t="s">
        <v>2798</v>
      </c>
      <c r="ABG1" s="4" t="s">
        <v>2799</v>
      </c>
      <c r="ABH1" s="4" t="s">
        <v>2800</v>
      </c>
      <c r="ABI1" s="4" t="s">
        <v>2801</v>
      </c>
      <c r="ABJ1" s="4" t="s">
        <v>2802</v>
      </c>
      <c r="ABK1" s="4" t="s">
        <v>2803</v>
      </c>
      <c r="ABL1" s="4" t="s">
        <v>2804</v>
      </c>
      <c r="ABM1" s="4" t="s">
        <v>2805</v>
      </c>
      <c r="ABN1" s="4" t="s">
        <v>2806</v>
      </c>
      <c r="ABO1" s="4" t="s">
        <v>2807</v>
      </c>
      <c r="ABP1" s="4" t="s">
        <v>2808</v>
      </c>
      <c r="ABQ1" s="4" t="s">
        <v>2809</v>
      </c>
      <c r="ABR1" s="4" t="s">
        <v>2810</v>
      </c>
      <c r="ABS1" s="4" t="s">
        <v>2811</v>
      </c>
      <c r="ABT1" s="4" t="s">
        <v>2812</v>
      </c>
      <c r="ABU1" s="4" t="s">
        <v>2813</v>
      </c>
      <c r="ABV1" s="4" t="s">
        <v>2814</v>
      </c>
      <c r="ABW1" s="4" t="s">
        <v>2815</v>
      </c>
      <c r="ABX1" s="4" t="s">
        <v>2816</v>
      </c>
      <c r="ABY1" s="4" t="s">
        <v>2817</v>
      </c>
      <c r="ABZ1" s="4" t="s">
        <v>2818</v>
      </c>
      <c r="ACA1" s="4" t="s">
        <v>2819</v>
      </c>
      <c r="ACB1" s="4" t="s">
        <v>2820</v>
      </c>
      <c r="ACC1" s="4" t="s">
        <v>2821</v>
      </c>
      <c r="ACD1" s="4" t="s">
        <v>2822</v>
      </c>
      <c r="ACE1" s="4" t="s">
        <v>2823</v>
      </c>
      <c r="ACF1" s="4" t="s">
        <v>2824</v>
      </c>
      <c r="ACG1" s="4" t="s">
        <v>2825</v>
      </c>
      <c r="ACH1" s="4" t="s">
        <v>2826</v>
      </c>
      <c r="ACI1" s="4" t="s">
        <v>2827</v>
      </c>
      <c r="ACJ1" s="4" t="s">
        <v>2828</v>
      </c>
      <c r="ACK1" s="4" t="s">
        <v>2829</v>
      </c>
      <c r="ACL1" s="4" t="s">
        <v>2830</v>
      </c>
      <c r="ACM1" s="4" t="s">
        <v>2831</v>
      </c>
      <c r="ACN1" s="4" t="s">
        <v>2832</v>
      </c>
      <c r="ACO1" s="4" t="s">
        <v>2833</v>
      </c>
      <c r="ACP1" s="4" t="s">
        <v>2834</v>
      </c>
      <c r="ACQ1" s="4" t="s">
        <v>2835</v>
      </c>
      <c r="ACR1" s="4" t="s">
        <v>2836</v>
      </c>
      <c r="ACS1" s="4" t="s">
        <v>2837</v>
      </c>
      <c r="ACT1" s="4" t="s">
        <v>2838</v>
      </c>
      <c r="ACU1" s="4" t="s">
        <v>2839</v>
      </c>
      <c r="ACV1" s="4" t="s">
        <v>2840</v>
      </c>
      <c r="ACW1" s="4" t="s">
        <v>2841</v>
      </c>
      <c r="ACX1" s="4" t="s">
        <v>2842</v>
      </c>
      <c r="ACY1" s="4" t="s">
        <v>2843</v>
      </c>
      <c r="ACZ1" s="4" t="s">
        <v>2844</v>
      </c>
      <c r="ADA1" s="4" t="s">
        <v>2845</v>
      </c>
      <c r="ADB1" s="4" t="s">
        <v>2846</v>
      </c>
      <c r="ADC1" s="4" t="s">
        <v>2847</v>
      </c>
      <c r="ADD1" s="4" t="s">
        <v>2848</v>
      </c>
      <c r="ADE1" s="4" t="s">
        <v>2849</v>
      </c>
      <c r="ADF1" s="4" t="s">
        <v>2850</v>
      </c>
      <c r="ADG1" s="4" t="s">
        <v>2851</v>
      </c>
      <c r="ADH1" s="4" t="s">
        <v>2852</v>
      </c>
      <c r="ADI1" s="4" t="s">
        <v>2853</v>
      </c>
      <c r="ADJ1" s="4" t="s">
        <v>2854</v>
      </c>
      <c r="ADK1" s="4" t="s">
        <v>2855</v>
      </c>
      <c r="ADL1" s="4" t="s">
        <v>2856</v>
      </c>
      <c r="ADM1" s="4" t="s">
        <v>2857</v>
      </c>
      <c r="ADN1" s="4" t="s">
        <v>2858</v>
      </c>
      <c r="ADO1" s="4" t="s">
        <v>2859</v>
      </c>
      <c r="ADP1" s="4" t="s">
        <v>2860</v>
      </c>
      <c r="ADQ1" s="4" t="s">
        <v>2861</v>
      </c>
      <c r="ADR1" s="4" t="s">
        <v>2862</v>
      </c>
      <c r="ADS1" s="4" t="s">
        <v>2863</v>
      </c>
      <c r="ADT1" s="4" t="s">
        <v>2864</v>
      </c>
      <c r="ADU1" s="4" t="s">
        <v>2865</v>
      </c>
      <c r="ADV1" s="4" t="s">
        <v>2866</v>
      </c>
      <c r="ADW1" s="4" t="s">
        <v>2867</v>
      </c>
      <c r="ADX1" s="4" t="s">
        <v>2868</v>
      </c>
      <c r="ADY1" s="4" t="s">
        <v>2869</v>
      </c>
      <c r="ADZ1" s="4" t="s">
        <v>2870</v>
      </c>
      <c r="AEA1" s="4" t="s">
        <v>2871</v>
      </c>
      <c r="AEB1" s="4" t="s">
        <v>2872</v>
      </c>
      <c r="AEC1" s="4" t="s">
        <v>2873</v>
      </c>
      <c r="AED1" s="4" t="s">
        <v>2874</v>
      </c>
      <c r="AEE1" s="4" t="s">
        <v>2875</v>
      </c>
      <c r="AEF1" s="4" t="s">
        <v>2876</v>
      </c>
      <c r="AEG1" s="4" t="s">
        <v>2877</v>
      </c>
      <c r="AEH1" s="4" t="s">
        <v>2878</v>
      </c>
      <c r="AEI1" s="4" t="s">
        <v>2879</v>
      </c>
      <c r="AEJ1" s="4" t="s">
        <v>2880</v>
      </c>
      <c r="AEK1" s="4" t="s">
        <v>2881</v>
      </c>
      <c r="AEL1" s="4" t="s">
        <v>2882</v>
      </c>
      <c r="AEM1" s="4" t="s">
        <v>2883</v>
      </c>
      <c r="AEN1" s="4" t="s">
        <v>2884</v>
      </c>
      <c r="AEO1" s="4" t="s">
        <v>2885</v>
      </c>
      <c r="AEP1" s="4" t="s">
        <v>2886</v>
      </c>
      <c r="AEQ1" s="4" t="s">
        <v>2887</v>
      </c>
      <c r="AER1" s="4" t="s">
        <v>2888</v>
      </c>
      <c r="AES1" s="4" t="s">
        <v>2889</v>
      </c>
      <c r="AET1" s="4" t="s">
        <v>2890</v>
      </c>
      <c r="AEU1" s="4" t="s">
        <v>2891</v>
      </c>
      <c r="AEV1" s="4" t="s">
        <v>2892</v>
      </c>
      <c r="AEW1" s="4" t="s">
        <v>2893</v>
      </c>
      <c r="AEX1" s="4" t="s">
        <v>2894</v>
      </c>
      <c r="AEY1" s="4" t="s">
        <v>2895</v>
      </c>
      <c r="AEZ1" s="4" t="s">
        <v>2896</v>
      </c>
      <c r="AFA1" s="4" t="s">
        <v>2897</v>
      </c>
      <c r="AFB1" s="4" t="s">
        <v>2898</v>
      </c>
      <c r="AFC1" s="4" t="s">
        <v>2899</v>
      </c>
      <c r="AFD1" s="4" t="s">
        <v>2900</v>
      </c>
      <c r="AFE1" s="4" t="s">
        <v>2901</v>
      </c>
      <c r="AFF1" s="4" t="s">
        <v>2902</v>
      </c>
      <c r="AFG1" s="4" t="s">
        <v>2903</v>
      </c>
      <c r="AFH1" s="4" t="s">
        <v>2904</v>
      </c>
      <c r="AFI1" s="4" t="s">
        <v>2905</v>
      </c>
      <c r="AFJ1" s="4" t="s">
        <v>2906</v>
      </c>
      <c r="AFK1" s="4" t="s">
        <v>2907</v>
      </c>
      <c r="AFL1" s="4" t="s">
        <v>2908</v>
      </c>
      <c r="AFM1" s="4" t="s">
        <v>2909</v>
      </c>
      <c r="AFN1" s="4" t="s">
        <v>2910</v>
      </c>
      <c r="AFO1" s="4" t="s">
        <v>2911</v>
      </c>
      <c r="AFP1" s="4" t="s">
        <v>2912</v>
      </c>
      <c r="AFQ1" s="4" t="s">
        <v>2913</v>
      </c>
      <c r="AFR1" s="4" t="s">
        <v>2914</v>
      </c>
      <c r="AFS1" s="4" t="s">
        <v>2915</v>
      </c>
      <c r="AFT1" s="4" t="s">
        <v>2916</v>
      </c>
      <c r="AFU1" s="4" t="s">
        <v>2917</v>
      </c>
      <c r="AFV1" s="4" t="s">
        <v>2918</v>
      </c>
      <c r="AFW1" s="4" t="s">
        <v>2919</v>
      </c>
      <c r="AFX1" s="4" t="s">
        <v>2920</v>
      </c>
      <c r="AFY1" s="4" t="s">
        <v>2921</v>
      </c>
      <c r="AFZ1" s="4" t="s">
        <v>2922</v>
      </c>
      <c r="AGA1" s="4" t="s">
        <v>2923</v>
      </c>
      <c r="AGB1" s="4" t="s">
        <v>2924</v>
      </c>
      <c r="AGC1" s="4" t="s">
        <v>2925</v>
      </c>
      <c r="AGD1" s="4" t="s">
        <v>2926</v>
      </c>
      <c r="AGE1" s="4" t="s">
        <v>2927</v>
      </c>
      <c r="AGF1" s="4" t="s">
        <v>2928</v>
      </c>
      <c r="AGG1" s="4" t="s">
        <v>2929</v>
      </c>
      <c r="AGH1" s="4" t="s">
        <v>2930</v>
      </c>
      <c r="AGI1" s="4" t="s">
        <v>2931</v>
      </c>
      <c r="AGJ1" s="4" t="s">
        <v>2932</v>
      </c>
      <c r="AGK1" s="4" t="s">
        <v>2933</v>
      </c>
      <c r="AGL1" s="4" t="s">
        <v>2934</v>
      </c>
      <c r="AGM1" s="4" t="s">
        <v>2935</v>
      </c>
      <c r="AGN1" s="4" t="s">
        <v>2936</v>
      </c>
      <c r="AGO1" s="4" t="s">
        <v>2937</v>
      </c>
      <c r="AGP1" s="4" t="s">
        <v>2938</v>
      </c>
      <c r="AGQ1" s="4" t="s">
        <v>2939</v>
      </c>
      <c r="AGR1" s="4" t="s">
        <v>2940</v>
      </c>
      <c r="AGS1" s="4" t="s">
        <v>2941</v>
      </c>
      <c r="AGT1" s="4" t="s">
        <v>2942</v>
      </c>
      <c r="AGU1" s="4" t="s">
        <v>2943</v>
      </c>
      <c r="AGV1" s="4" t="s">
        <v>2944</v>
      </c>
      <c r="AGW1" s="4" t="s">
        <v>2945</v>
      </c>
      <c r="AGX1" s="4" t="s">
        <v>2946</v>
      </c>
      <c r="AGY1" s="4" t="s">
        <v>2947</v>
      </c>
      <c r="AGZ1" s="4" t="s">
        <v>2948</v>
      </c>
      <c r="AHA1" s="4" t="s">
        <v>2949</v>
      </c>
      <c r="AHB1" s="4" t="s">
        <v>2950</v>
      </c>
      <c r="AHC1" s="4" t="s">
        <v>2951</v>
      </c>
      <c r="AHD1" s="4" t="s">
        <v>2952</v>
      </c>
      <c r="AHE1" s="4" t="s">
        <v>2953</v>
      </c>
      <c r="AHF1" s="4" t="s">
        <v>2954</v>
      </c>
      <c r="AHG1" s="4" t="s">
        <v>2955</v>
      </c>
      <c r="AHH1" s="4" t="s">
        <v>2956</v>
      </c>
      <c r="AHI1" s="4" t="s">
        <v>2957</v>
      </c>
      <c r="AHJ1" s="4" t="s">
        <v>2958</v>
      </c>
      <c r="AHK1" s="4" t="s">
        <v>2959</v>
      </c>
      <c r="AHL1" s="4" t="s">
        <v>2960</v>
      </c>
      <c r="AHM1" s="4" t="s">
        <v>2961</v>
      </c>
      <c r="AHN1" s="4" t="s">
        <v>2962</v>
      </c>
      <c r="AHO1" s="4" t="s">
        <v>2963</v>
      </c>
      <c r="AHP1" s="4" t="s">
        <v>2964</v>
      </c>
      <c r="AHQ1" s="4" t="s">
        <v>2965</v>
      </c>
      <c r="AHR1" s="4" t="s">
        <v>2966</v>
      </c>
      <c r="AHS1" s="4" t="s">
        <v>2967</v>
      </c>
      <c r="AHT1" s="4" t="s">
        <v>2968</v>
      </c>
      <c r="AHU1" s="4" t="s">
        <v>2969</v>
      </c>
      <c r="AHV1" s="4" t="s">
        <v>2970</v>
      </c>
      <c r="AHW1" s="4" t="s">
        <v>2971</v>
      </c>
      <c r="AHX1" s="4" t="s">
        <v>2972</v>
      </c>
      <c r="AHY1" s="4" t="s">
        <v>2973</v>
      </c>
      <c r="AHZ1" s="4" t="s">
        <v>2974</v>
      </c>
      <c r="AIA1" s="4" t="s">
        <v>2975</v>
      </c>
      <c r="AIB1" s="4" t="s">
        <v>2976</v>
      </c>
      <c r="AIC1" s="4" t="s">
        <v>2977</v>
      </c>
      <c r="AID1" s="4" t="s">
        <v>2978</v>
      </c>
      <c r="AIE1" s="4" t="s">
        <v>2979</v>
      </c>
      <c r="AIF1" s="4" t="s">
        <v>2980</v>
      </c>
      <c r="AIG1" s="4" t="s">
        <v>2981</v>
      </c>
      <c r="AIH1" s="4" t="s">
        <v>2982</v>
      </c>
      <c r="AII1" s="4" t="s">
        <v>2983</v>
      </c>
      <c r="AIJ1" s="4" t="s">
        <v>2984</v>
      </c>
      <c r="AIK1" s="4" t="s">
        <v>2985</v>
      </c>
      <c r="AIL1" s="4" t="s">
        <v>2986</v>
      </c>
      <c r="AIM1" s="4" t="s">
        <v>2987</v>
      </c>
      <c r="AIN1" s="4" t="s">
        <v>2988</v>
      </c>
      <c r="AIO1" s="4" t="s">
        <v>2989</v>
      </c>
      <c r="AIP1" s="4" t="s">
        <v>2990</v>
      </c>
      <c r="AIQ1" s="4" t="s">
        <v>2991</v>
      </c>
      <c r="AIR1" s="4" t="s">
        <v>2992</v>
      </c>
      <c r="AIS1" s="4" t="s">
        <v>2993</v>
      </c>
      <c r="AIT1" s="4" t="s">
        <v>2994</v>
      </c>
      <c r="AIU1" s="4" t="s">
        <v>2995</v>
      </c>
      <c r="AIV1" s="4" t="s">
        <v>2996</v>
      </c>
      <c r="AIW1" s="4" t="s">
        <v>2997</v>
      </c>
      <c r="AIX1" s="4" t="s">
        <v>2998</v>
      </c>
      <c r="AIY1" s="4" t="s">
        <v>2999</v>
      </c>
      <c r="AIZ1" s="4" t="s">
        <v>3000</v>
      </c>
      <c r="AJA1" s="4" t="s">
        <v>3001</v>
      </c>
      <c r="AJB1" s="4" t="s">
        <v>3002</v>
      </c>
      <c r="AJC1" s="4" t="s">
        <v>3003</v>
      </c>
      <c r="AJD1" s="4" t="s">
        <v>3004</v>
      </c>
      <c r="AJE1" s="4" t="s">
        <v>3005</v>
      </c>
      <c r="AJF1" s="4" t="s">
        <v>3006</v>
      </c>
      <c r="AJG1" s="4" t="s">
        <v>3007</v>
      </c>
      <c r="AJH1" s="4" t="s">
        <v>3008</v>
      </c>
      <c r="AJI1" s="4" t="s">
        <v>3009</v>
      </c>
      <c r="AJJ1" s="4" t="s">
        <v>3010</v>
      </c>
      <c r="AJK1" s="4" t="s">
        <v>3011</v>
      </c>
      <c r="AJL1" s="4" t="s">
        <v>3012</v>
      </c>
      <c r="AJM1" s="4" t="s">
        <v>3013</v>
      </c>
      <c r="AJN1" s="4" t="s">
        <v>3014</v>
      </c>
      <c r="AJO1" s="4" t="s">
        <v>3015</v>
      </c>
      <c r="AJP1" s="4" t="s">
        <v>3016</v>
      </c>
      <c r="AJQ1" s="4" t="s">
        <v>3017</v>
      </c>
      <c r="AJR1" s="4" t="s">
        <v>3018</v>
      </c>
      <c r="AJS1" s="4" t="s">
        <v>3019</v>
      </c>
      <c r="AJT1" s="4" t="s">
        <v>3020</v>
      </c>
      <c r="AJU1" s="4" t="s">
        <v>3021</v>
      </c>
      <c r="AJV1" s="4" t="s">
        <v>3022</v>
      </c>
      <c r="AJW1" s="4" t="s">
        <v>3023</v>
      </c>
      <c r="AJX1" s="4" t="s">
        <v>3024</v>
      </c>
      <c r="AJY1" s="4" t="s">
        <v>3025</v>
      </c>
      <c r="AJZ1" s="4" t="s">
        <v>3026</v>
      </c>
      <c r="AKA1" s="4" t="s">
        <v>3027</v>
      </c>
      <c r="AKB1" s="4" t="s">
        <v>3028</v>
      </c>
      <c r="AKC1" s="4" t="s">
        <v>3029</v>
      </c>
      <c r="AKD1" s="4" t="s">
        <v>3030</v>
      </c>
      <c r="AKE1" s="4" t="s">
        <v>3031</v>
      </c>
      <c r="AKF1" s="4" t="s">
        <v>3032</v>
      </c>
      <c r="AKG1" s="4" t="s">
        <v>3033</v>
      </c>
      <c r="AKH1" s="4" t="s">
        <v>3034</v>
      </c>
      <c r="AKI1" s="4" t="s">
        <v>3035</v>
      </c>
      <c r="AKJ1" s="4" t="s">
        <v>3036</v>
      </c>
      <c r="AKK1" s="4" t="s">
        <v>3037</v>
      </c>
      <c r="AKL1" s="4" t="s">
        <v>3038</v>
      </c>
      <c r="AKM1" s="4" t="s">
        <v>3039</v>
      </c>
      <c r="AKN1" s="4" t="s">
        <v>3040</v>
      </c>
      <c r="AKO1" s="4" t="s">
        <v>3041</v>
      </c>
      <c r="AKP1" s="4" t="s">
        <v>3042</v>
      </c>
      <c r="AKQ1" s="4" t="s">
        <v>3043</v>
      </c>
      <c r="AKR1" s="4" t="s">
        <v>3044</v>
      </c>
      <c r="AKS1" s="4" t="s">
        <v>3045</v>
      </c>
      <c r="AKT1" s="4" t="s">
        <v>3046</v>
      </c>
      <c r="AKU1" s="4" t="s">
        <v>3047</v>
      </c>
      <c r="AKV1" s="4" t="s">
        <v>3048</v>
      </c>
      <c r="AKW1" s="4" t="s">
        <v>3049</v>
      </c>
      <c r="AKX1" s="4" t="s">
        <v>3050</v>
      </c>
      <c r="AKY1" s="4" t="s">
        <v>3051</v>
      </c>
      <c r="AKZ1" s="4" t="s">
        <v>3052</v>
      </c>
      <c r="ALA1" s="4" t="s">
        <v>3053</v>
      </c>
      <c r="ALB1" s="4" t="s">
        <v>3054</v>
      </c>
      <c r="ALC1" s="4" t="s">
        <v>3055</v>
      </c>
      <c r="ALD1" s="4" t="s">
        <v>3056</v>
      </c>
      <c r="ALE1" s="4" t="s">
        <v>3057</v>
      </c>
      <c r="ALF1" s="4" t="s">
        <v>3058</v>
      </c>
      <c r="ALG1" s="4" t="s">
        <v>3059</v>
      </c>
      <c r="ALH1" s="4" t="s">
        <v>3060</v>
      </c>
      <c r="ALI1" s="4" t="s">
        <v>3061</v>
      </c>
      <c r="ALJ1" s="4" t="s">
        <v>3062</v>
      </c>
      <c r="ALK1" s="4" t="s">
        <v>3063</v>
      </c>
      <c r="ALL1" s="4" t="s">
        <v>3064</v>
      </c>
      <c r="ALM1" s="4" t="s">
        <v>3065</v>
      </c>
      <c r="ALN1" s="4" t="s">
        <v>3066</v>
      </c>
      <c r="ALO1" s="4" t="s">
        <v>3067</v>
      </c>
      <c r="ALP1" s="4" t="s">
        <v>3068</v>
      </c>
      <c r="ALQ1" s="4" t="s">
        <v>3069</v>
      </c>
      <c r="ALR1" s="4" t="s">
        <v>3070</v>
      </c>
      <c r="ALS1" s="4" t="s">
        <v>3071</v>
      </c>
      <c r="ALT1" s="4" t="s">
        <v>3072</v>
      </c>
      <c r="ALU1" s="4" t="s">
        <v>3073</v>
      </c>
      <c r="ALV1" s="4" t="s">
        <v>3074</v>
      </c>
      <c r="ALW1" s="4" t="s">
        <v>3075</v>
      </c>
      <c r="ALX1" s="4" t="s">
        <v>3076</v>
      </c>
      <c r="ALY1" s="4" t="s">
        <v>3077</v>
      </c>
      <c r="ALZ1" s="4" t="s">
        <v>3078</v>
      </c>
      <c r="AMA1" s="4" t="s">
        <v>3079</v>
      </c>
      <c r="AMB1" s="4" t="s">
        <v>3080</v>
      </c>
      <c r="AMC1" s="4" t="s">
        <v>3081</v>
      </c>
      <c r="AMD1" s="4" t="s">
        <v>3082</v>
      </c>
      <c r="AME1" s="4" t="s">
        <v>3083</v>
      </c>
      <c r="AMF1" s="4" t="s">
        <v>3084</v>
      </c>
      <c r="AMG1" s="4" t="s">
        <v>3085</v>
      </c>
      <c r="AMH1" s="4" t="s">
        <v>3086</v>
      </c>
      <c r="AMI1" s="4" t="s">
        <v>3087</v>
      </c>
      <c r="AMJ1" s="4" t="s">
        <v>3088</v>
      </c>
      <c r="AMK1" s="4" t="s">
        <v>3089</v>
      </c>
      <c r="AML1" s="4" t="s">
        <v>3090</v>
      </c>
      <c r="AMM1" s="4" t="s">
        <v>3091</v>
      </c>
      <c r="AMN1" s="4" t="s">
        <v>3092</v>
      </c>
      <c r="AMO1" s="4" t="s">
        <v>3093</v>
      </c>
      <c r="AMP1" s="4" t="s">
        <v>3094</v>
      </c>
      <c r="AMQ1" s="4" t="s">
        <v>3095</v>
      </c>
      <c r="AMR1" s="4" t="s">
        <v>3096</v>
      </c>
      <c r="AMS1" s="4" t="s">
        <v>3097</v>
      </c>
      <c r="AMT1" s="4" t="s">
        <v>3098</v>
      </c>
      <c r="AMU1" s="4" t="s">
        <v>3099</v>
      </c>
      <c r="AMV1" s="4" t="s">
        <v>3100</v>
      </c>
      <c r="AMW1" s="4" t="s">
        <v>3101</v>
      </c>
      <c r="AMX1" s="4" t="s">
        <v>3102</v>
      </c>
      <c r="AMY1" s="4" t="s">
        <v>3103</v>
      </c>
      <c r="AMZ1" s="4" t="s">
        <v>3104</v>
      </c>
      <c r="ANA1" s="4" t="s">
        <v>3105</v>
      </c>
      <c r="ANB1" s="4" t="s">
        <v>3106</v>
      </c>
      <c r="ANC1" s="4" t="s">
        <v>3107</v>
      </c>
      <c r="AND1" s="4" t="s">
        <v>3108</v>
      </c>
      <c r="ANE1" s="4" t="s">
        <v>3109</v>
      </c>
      <c r="ANF1" s="4" t="s">
        <v>3110</v>
      </c>
      <c r="ANG1" s="4" t="s">
        <v>3111</v>
      </c>
      <c r="ANH1" s="4" t="s">
        <v>3112</v>
      </c>
      <c r="ANI1" s="4" t="s">
        <v>3113</v>
      </c>
      <c r="ANJ1" s="4" t="s">
        <v>3114</v>
      </c>
      <c r="ANK1" s="4" t="s">
        <v>3115</v>
      </c>
      <c r="ANL1" s="4" t="s">
        <v>3116</v>
      </c>
      <c r="ANM1" s="4" t="s">
        <v>3117</v>
      </c>
      <c r="ANN1" s="4" t="s">
        <v>3118</v>
      </c>
      <c r="ANO1" s="4" t="s">
        <v>3119</v>
      </c>
      <c r="ANP1" s="4" t="s">
        <v>3120</v>
      </c>
      <c r="ANQ1" s="4" t="s">
        <v>3121</v>
      </c>
      <c r="ANR1" s="4" t="s">
        <v>3122</v>
      </c>
      <c r="ANS1" s="4" t="s">
        <v>3123</v>
      </c>
      <c r="ANT1" s="4" t="s">
        <v>3124</v>
      </c>
      <c r="ANU1" s="4" t="s">
        <v>3125</v>
      </c>
      <c r="ANV1" s="4" t="s">
        <v>3126</v>
      </c>
      <c r="ANW1" s="4" t="s">
        <v>3127</v>
      </c>
      <c r="ANX1" s="4" t="s">
        <v>3128</v>
      </c>
      <c r="ANY1" s="4" t="s">
        <v>3129</v>
      </c>
      <c r="ANZ1" s="4" t="s">
        <v>3130</v>
      </c>
      <c r="AOA1" s="4" t="s">
        <v>3131</v>
      </c>
      <c r="AOB1" s="4" t="s">
        <v>3132</v>
      </c>
      <c r="AOC1" s="4" t="s">
        <v>3133</v>
      </c>
      <c r="AOD1" s="4" t="s">
        <v>3134</v>
      </c>
      <c r="AOE1" s="4" t="s">
        <v>3135</v>
      </c>
      <c r="AOF1" s="4" t="s">
        <v>3136</v>
      </c>
      <c r="AOG1" s="4" t="s">
        <v>3137</v>
      </c>
      <c r="AOH1" s="4" t="s">
        <v>3138</v>
      </c>
      <c r="AOI1" s="4" t="s">
        <v>3139</v>
      </c>
      <c r="AOJ1" s="4" t="s">
        <v>3140</v>
      </c>
      <c r="AOK1" s="4" t="s">
        <v>3141</v>
      </c>
      <c r="AOL1" s="4" t="s">
        <v>3142</v>
      </c>
      <c r="AOM1" s="4" t="s">
        <v>3143</v>
      </c>
      <c r="AON1" s="4" t="s">
        <v>3144</v>
      </c>
      <c r="AOO1" s="4" t="s">
        <v>3145</v>
      </c>
      <c r="AOP1" s="4" t="s">
        <v>3146</v>
      </c>
      <c r="AOQ1" s="4" t="s">
        <v>3147</v>
      </c>
      <c r="AOR1" s="4" t="s">
        <v>3148</v>
      </c>
      <c r="AOS1" s="4" t="s">
        <v>3149</v>
      </c>
      <c r="AOT1" s="4" t="s">
        <v>3150</v>
      </c>
      <c r="AOU1" s="4" t="s">
        <v>3151</v>
      </c>
      <c r="AOV1" s="4" t="s">
        <v>3152</v>
      </c>
      <c r="AOW1" s="4" t="s">
        <v>3153</v>
      </c>
      <c r="AOX1" s="4" t="s">
        <v>3154</v>
      </c>
      <c r="AOY1" s="4" t="s">
        <v>3155</v>
      </c>
      <c r="AOZ1" s="4" t="s">
        <v>3156</v>
      </c>
      <c r="APA1" s="4" t="s">
        <v>3157</v>
      </c>
      <c r="APB1" s="4" t="s">
        <v>3158</v>
      </c>
      <c r="APC1" s="4" t="s">
        <v>3159</v>
      </c>
      <c r="APD1" s="4" t="s">
        <v>3160</v>
      </c>
      <c r="APE1" s="4" t="s">
        <v>3161</v>
      </c>
      <c r="APF1" s="4" t="s">
        <v>3162</v>
      </c>
      <c r="APG1" s="4" t="s">
        <v>3163</v>
      </c>
      <c r="APH1" s="4" t="s">
        <v>3164</v>
      </c>
      <c r="API1" s="4" t="s">
        <v>3165</v>
      </c>
      <c r="APJ1" s="4" t="s">
        <v>3166</v>
      </c>
      <c r="APK1" s="4" t="s">
        <v>3167</v>
      </c>
      <c r="APL1" s="4" t="s">
        <v>3168</v>
      </c>
      <c r="APM1" s="4" t="s">
        <v>3169</v>
      </c>
      <c r="APN1" s="4" t="s">
        <v>3170</v>
      </c>
      <c r="APO1" s="4" t="s">
        <v>3171</v>
      </c>
      <c r="APP1" s="4" t="s">
        <v>3172</v>
      </c>
      <c r="APQ1" s="4" t="s">
        <v>3173</v>
      </c>
      <c r="APR1" s="4" t="s">
        <v>3174</v>
      </c>
      <c r="APS1" s="4" t="s">
        <v>3175</v>
      </c>
      <c r="APT1" s="4" t="s">
        <v>3176</v>
      </c>
      <c r="APU1" s="4" t="s">
        <v>3177</v>
      </c>
      <c r="APV1" s="4" t="s">
        <v>3178</v>
      </c>
      <c r="APW1" s="4" t="s">
        <v>3179</v>
      </c>
      <c r="APX1" s="4" t="s">
        <v>3180</v>
      </c>
      <c r="APY1" s="4" t="s">
        <v>3181</v>
      </c>
      <c r="APZ1" s="4" t="s">
        <v>3182</v>
      </c>
      <c r="AQA1" s="4" t="s">
        <v>3183</v>
      </c>
      <c r="AQB1" s="4" t="s">
        <v>3184</v>
      </c>
      <c r="AQC1" s="4" t="s">
        <v>3185</v>
      </c>
      <c r="AQD1" s="7" t="s">
        <v>3186</v>
      </c>
      <c r="AQE1" s="4" t="s">
        <v>3187</v>
      </c>
      <c r="AQF1" s="4" t="s">
        <v>3188</v>
      </c>
      <c r="AQG1" s="4" t="s">
        <v>3189</v>
      </c>
      <c r="AQH1" s="4" t="s">
        <v>3190</v>
      </c>
      <c r="AQI1" s="4" t="s">
        <v>3191</v>
      </c>
      <c r="AQJ1" s="4" t="s">
        <v>3192</v>
      </c>
      <c r="AQK1" s="4" t="s">
        <v>3193</v>
      </c>
      <c r="AQL1" s="4" t="s">
        <v>3194</v>
      </c>
      <c r="AQM1" s="4" t="s">
        <v>3195</v>
      </c>
      <c r="AQN1" s="4" t="s">
        <v>3196</v>
      </c>
      <c r="AQO1" s="4" t="s">
        <v>3197</v>
      </c>
      <c r="AQP1" s="4" t="s">
        <v>3198</v>
      </c>
      <c r="AQQ1" s="4" t="s">
        <v>3199</v>
      </c>
      <c r="AQR1" s="4" t="s">
        <v>3200</v>
      </c>
      <c r="AQS1" s="4" t="s">
        <v>3201</v>
      </c>
      <c r="AQT1" s="4" t="s">
        <v>3202</v>
      </c>
      <c r="AQU1" s="4" t="s">
        <v>3203</v>
      </c>
      <c r="AQV1" s="4" t="s">
        <v>3204</v>
      </c>
      <c r="AQW1" s="4" t="s">
        <v>3205</v>
      </c>
      <c r="AQX1" s="4" t="s">
        <v>3206</v>
      </c>
      <c r="AQY1" s="4" t="s">
        <v>3207</v>
      </c>
      <c r="AQZ1" s="4" t="s">
        <v>3208</v>
      </c>
      <c r="ARA1" s="4" t="s">
        <v>3209</v>
      </c>
      <c r="ARB1" s="4" t="s">
        <v>3210</v>
      </c>
      <c r="ARC1" s="4" t="s">
        <v>3211</v>
      </c>
      <c r="ARD1" s="4" t="s">
        <v>3212</v>
      </c>
      <c r="ARE1" s="4" t="s">
        <v>3213</v>
      </c>
      <c r="ARF1" s="4" t="s">
        <v>3214</v>
      </c>
      <c r="ARG1" s="4" t="s">
        <v>3215</v>
      </c>
      <c r="ARH1" s="4" t="s">
        <v>3216</v>
      </c>
      <c r="ARI1" s="4" t="s">
        <v>3217</v>
      </c>
      <c r="ARJ1" s="4" t="s">
        <v>3218</v>
      </c>
      <c r="ARK1" s="4" t="s">
        <v>3219</v>
      </c>
      <c r="ARL1" s="4" t="s">
        <v>3220</v>
      </c>
      <c r="ARM1" s="4" t="s">
        <v>3221</v>
      </c>
      <c r="ARN1" s="4" t="s">
        <v>3222</v>
      </c>
      <c r="ARO1" s="4" t="s">
        <v>3223</v>
      </c>
      <c r="ARP1" s="4" t="s">
        <v>3224</v>
      </c>
      <c r="ARQ1" s="4" t="s">
        <v>3225</v>
      </c>
      <c r="ARR1" s="4" t="s">
        <v>3226</v>
      </c>
      <c r="ARS1" s="4" t="s">
        <v>3227</v>
      </c>
      <c r="ART1" s="4" t="s">
        <v>3228</v>
      </c>
      <c r="ARU1" s="4" t="s">
        <v>3229</v>
      </c>
      <c r="ARV1" s="4" t="s">
        <v>3230</v>
      </c>
      <c r="ARW1" s="4" t="s">
        <v>3231</v>
      </c>
      <c r="ARX1" s="4" t="s">
        <v>3232</v>
      </c>
      <c r="ARY1" s="4" t="s">
        <v>3233</v>
      </c>
      <c r="ARZ1" s="4" t="s">
        <v>3234</v>
      </c>
      <c r="ASA1" s="4" t="s">
        <v>3235</v>
      </c>
      <c r="ASB1" s="4" t="s">
        <v>3236</v>
      </c>
      <c r="ASC1" s="4" t="s">
        <v>3237</v>
      </c>
      <c r="ASD1" s="4" t="s">
        <v>3238</v>
      </c>
      <c r="ASE1" s="4" t="s">
        <v>3239</v>
      </c>
      <c r="ASF1" s="4" t="s">
        <v>3240</v>
      </c>
      <c r="ASG1" s="4" t="s">
        <v>3241</v>
      </c>
      <c r="ASH1" s="4" t="s">
        <v>3242</v>
      </c>
      <c r="ASI1" s="4" t="s">
        <v>3243</v>
      </c>
      <c r="ASJ1" s="4" t="s">
        <v>3244</v>
      </c>
      <c r="ASK1" s="4" t="s">
        <v>3245</v>
      </c>
      <c r="ASL1" s="4" t="s">
        <v>3246</v>
      </c>
      <c r="ASM1" s="4" t="s">
        <v>3247</v>
      </c>
      <c r="ASN1" s="4" t="s">
        <v>3248</v>
      </c>
      <c r="ASO1" s="4" t="s">
        <v>3249</v>
      </c>
      <c r="ASP1" s="4" t="s">
        <v>3250</v>
      </c>
      <c r="ASQ1" s="4" t="s">
        <v>3251</v>
      </c>
      <c r="ASR1" s="4" t="s">
        <v>3252</v>
      </c>
      <c r="ASS1" s="4" t="s">
        <v>3253</v>
      </c>
      <c r="AST1" s="8" t="s">
        <v>3254</v>
      </c>
      <c r="ASU1" s="9" t="s">
        <v>3255</v>
      </c>
      <c r="ASV1" s="9" t="s">
        <v>3256</v>
      </c>
      <c r="ASW1" s="9" t="s">
        <v>3257</v>
      </c>
      <c r="ASX1" s="9" t="s">
        <v>3258</v>
      </c>
      <c r="ASY1" s="9" t="s">
        <v>3259</v>
      </c>
      <c r="ASZ1" s="9" t="s">
        <v>3260</v>
      </c>
      <c r="ATA1" s="9" t="s">
        <v>3261</v>
      </c>
      <c r="ATB1" s="9" t="s">
        <v>3262</v>
      </c>
      <c r="ATC1" s="9" t="s">
        <v>3263</v>
      </c>
      <c r="ATD1" s="9" t="s">
        <v>3264</v>
      </c>
      <c r="ATE1" s="9" t="s">
        <v>3265</v>
      </c>
      <c r="ATF1" s="9" t="s">
        <v>3266</v>
      </c>
      <c r="ATG1" s="9" t="s">
        <v>3262</v>
      </c>
      <c r="ATH1" s="9" t="s">
        <v>3260</v>
      </c>
      <c r="ATI1" s="9" t="s">
        <v>1048</v>
      </c>
      <c r="ATJ1" s="9" t="s">
        <v>3267</v>
      </c>
      <c r="ATK1" s="9" t="s">
        <v>3268</v>
      </c>
      <c r="ATL1" s="9" t="s">
        <v>3269</v>
      </c>
      <c r="ATM1" s="9" t="s">
        <v>3270</v>
      </c>
      <c r="ATN1" s="9" t="s">
        <v>3271</v>
      </c>
      <c r="ATO1" s="9" t="s">
        <v>3272</v>
      </c>
      <c r="ATP1" s="9" t="s">
        <v>3273</v>
      </c>
      <c r="ATQ1" s="9" t="s">
        <v>3274</v>
      </c>
      <c r="ATR1" s="9" t="s">
        <v>3275</v>
      </c>
      <c r="ATS1" s="9" t="s">
        <v>3276</v>
      </c>
      <c r="ATT1" s="9" t="s">
        <v>3277</v>
      </c>
      <c r="ATU1" s="9" t="s">
        <v>3278</v>
      </c>
      <c r="ATV1" s="9" t="s">
        <v>3279</v>
      </c>
      <c r="ATW1" s="9" t="s">
        <v>3280</v>
      </c>
      <c r="ATX1" s="9" t="s">
        <v>3281</v>
      </c>
      <c r="ATY1" s="9" t="s">
        <v>3282</v>
      </c>
      <c r="ATZ1" s="9" t="s">
        <v>3283</v>
      </c>
      <c r="AUA1" s="9" t="s">
        <v>3284</v>
      </c>
      <c r="AUB1" s="9" t="s">
        <v>3285</v>
      </c>
      <c r="AUC1" s="9" t="s">
        <v>3286</v>
      </c>
      <c r="AUD1" s="9" t="s">
        <v>3287</v>
      </c>
      <c r="AUE1" s="9" t="s">
        <v>3288</v>
      </c>
      <c r="AUF1" s="9" t="s">
        <v>3289</v>
      </c>
      <c r="AUG1" s="9" t="s">
        <v>3290</v>
      </c>
      <c r="AUH1" s="9" t="s">
        <v>3291</v>
      </c>
      <c r="AUI1" s="9" t="s">
        <v>3292</v>
      </c>
      <c r="AUJ1" s="9" t="s">
        <v>3293</v>
      </c>
      <c r="AUK1" s="9" t="s">
        <v>3294</v>
      </c>
      <c r="AUL1" s="9" t="s">
        <v>3295</v>
      </c>
      <c r="AUM1" s="9" t="s">
        <v>3296</v>
      </c>
      <c r="AUN1" s="9" t="s">
        <v>3297</v>
      </c>
      <c r="AUO1" s="9" t="s">
        <v>3298</v>
      </c>
      <c r="AUP1" s="9" t="s">
        <v>3299</v>
      </c>
      <c r="AUQ1" s="9" t="s">
        <v>3300</v>
      </c>
      <c r="AUR1" s="9" t="s">
        <v>3301</v>
      </c>
      <c r="AUS1" s="9" t="s">
        <v>3302</v>
      </c>
      <c r="AUT1" s="9" t="s">
        <v>3303</v>
      </c>
      <c r="AUU1" s="9" t="s">
        <v>3304</v>
      </c>
    </row>
    <row r="2" spans="1:1024 1025:1243">
      <c r="A2" s="10">
        <f>'Muka Hadapan'!W23</f>
        <v>0</v>
      </c>
      <c r="B2" s="10">
        <f>'Soalan 1'!S9</f>
        <v>0</v>
      </c>
      <c r="C2" s="2">
        <f>'Soalan 1'!AA16</f>
        <v>0</v>
      </c>
      <c r="D2" s="11" t="str">
        <f>TEXT('Soalan 1'!D24,"00")&amp;TEXT('Soalan 1'!G24,"00")&amp;TEXT('Soalan 1'!J24,"00")</f>
        <v>000000</v>
      </c>
      <c r="E2" s="11" t="str">
        <f>TEXT('Soalan 1'!U24,"00")&amp;TEXT('Soalan 1'!X24,"00")&amp;TEXT('Soalan 1'!AA24,"00")</f>
        <v>000000</v>
      </c>
      <c r="F2" s="2">
        <f>'Soalan 1'!B31</f>
        <v>0</v>
      </c>
      <c r="G2" s="2">
        <f>'Soalan 1'!B37</f>
        <v>0</v>
      </c>
      <c r="H2" s="2">
        <f>'Soalan 1'!Z40</f>
        <v>0</v>
      </c>
      <c r="I2" s="2">
        <f>'Soalan 1'!I50</f>
        <v>0</v>
      </c>
      <c r="J2" s="2">
        <f>'Soalan 1'!I54</f>
        <v>0</v>
      </c>
      <c r="K2" s="2">
        <f>IF('Soalan 1'!E63&lt;&gt;"",1,IF('Soalan 1'!I63&lt;&gt;"",2,IF('Soalan 1'!I63&lt;&gt;"",3,0)))</f>
        <v>0</v>
      </c>
      <c r="L2" s="10">
        <f>'Soalan 1'!I75</f>
        <v>0</v>
      </c>
      <c r="M2" s="10">
        <f>'Soalan 1'!L75</f>
        <v>0</v>
      </c>
      <c r="N2" s="2">
        <f>'Soalan 1'!P75</f>
        <v>0</v>
      </c>
      <c r="O2" s="2">
        <f>'Soalan 1'!T75</f>
        <v>0</v>
      </c>
      <c r="P2" s="2">
        <f>'Soalan 1'!AB75</f>
        <v>0</v>
      </c>
      <c r="Q2" s="10">
        <f>'Soalan 1'!I79</f>
        <v>0</v>
      </c>
      <c r="R2" s="10">
        <f>'Soalan 1'!L79</f>
        <v>0</v>
      </c>
      <c r="S2" s="2">
        <f>'Soalan 1'!P79</f>
        <v>0</v>
      </c>
      <c r="T2" s="2">
        <f>'Soalan 1'!T79</f>
        <v>0</v>
      </c>
      <c r="U2" s="2">
        <f>'Soalan 1'!AB79</f>
        <v>0</v>
      </c>
      <c r="V2" s="2">
        <f>'Soalan 1'!B102</f>
        <v>0</v>
      </c>
      <c r="W2" s="2">
        <f>'Soalan 1'!Z109</f>
        <v>0</v>
      </c>
      <c r="X2" s="2">
        <f>'Soalan 1'!Z112</f>
        <v>0</v>
      </c>
      <c r="Y2" s="2">
        <f>'Soalan 1'!Z115</f>
        <v>0</v>
      </c>
      <c r="Z2" s="2">
        <f>'Soalan 1'!AA124</f>
        <v>0</v>
      </c>
      <c r="AA2" s="2">
        <f>'Soalan 1'!AA128</f>
        <v>0</v>
      </c>
      <c r="AB2" s="2">
        <f>'Soalan 1'!C131</f>
        <v>0</v>
      </c>
      <c r="AC2" s="2">
        <f>'Soalan 1'!AA137</f>
        <v>0</v>
      </c>
      <c r="AD2" s="2">
        <f>'Soalan 1'!C140</f>
        <v>0</v>
      </c>
      <c r="AE2" s="2">
        <f>'Soalan 1'!Z152</f>
        <v>0</v>
      </c>
      <c r="AF2" s="2">
        <f>'Soalan 1'!Z155</f>
        <v>0</v>
      </c>
      <c r="AG2" s="2">
        <f>'Soalan 1'!Z161</f>
        <v>0</v>
      </c>
      <c r="AH2" s="2">
        <f>'Soalan 1'!Z164</f>
        <v>0</v>
      </c>
      <c r="AI2" s="2">
        <f>IF('Soalan 1'!D183&lt;&gt;"",1,IF('Soalan 1'!K183&lt;&gt;"",2,IF('Soalan 1'!K183&lt;&gt;"",3,0)))</f>
        <v>0</v>
      </c>
      <c r="AJ2" s="2">
        <f>IF('Soalan 1'!D192&lt;&gt;"",1,IF('Soalan 1'!K192&lt;&gt;"",2,IF('Soalan 1'!K192&lt;&gt;"",3,0)))</f>
        <v>0</v>
      </c>
      <c r="AK2" s="2">
        <f>'Soalan 1'!B202</f>
        <v>0</v>
      </c>
      <c r="AL2" s="2">
        <f>'Soalan 1'!B212</f>
        <v>0</v>
      </c>
      <c r="AM2" s="2">
        <f>'Soalan 1'!B219</f>
        <v>0</v>
      </c>
      <c r="AN2" s="2">
        <f>'Soalan 1'!Z202</f>
        <v>0</v>
      </c>
      <c r="AO2" s="2">
        <f>'Soalan 1'!Z212</f>
        <v>0</v>
      </c>
      <c r="AP2" s="2">
        <f>'Soalan 1'!Z219</f>
        <v>0</v>
      </c>
      <c r="AQ2" s="2">
        <f>IF('Soalan 2'!AD10&lt;&gt;"",1,IF('Soalan 2'!AD13&lt;&gt;"",2,IF('Soalan 2'!AD16&lt;&gt;"",9,IF('Soalan 2'!AD19&lt;&gt;"",3,IF('Soalan 2'!AD22&lt;&gt;"",4,IF('Soalan 2'!AD25&lt;&gt;"",5,IF('Soalan 2'!AD28&lt;&gt;"",6,IF('Soalan 2'!AD31&lt;&gt;"",7,IF('Soalan 2'!AD31&lt;&gt;"",8,0)))))))))</f>
        <v>0</v>
      </c>
      <c r="AR2" s="2">
        <f>IF('Soalan 2'!E44&lt;&gt;"",1,IF('Soalan 2'!I44&lt;&gt;"",2,IF('Soalan 2'!I44&lt;&gt;"",3,0)))</f>
        <v>0</v>
      </c>
      <c r="AS2" s="2">
        <f>IF('Soalan 2'!E71&lt;&gt;"",1,IF('Soalan 2'!I71&lt;&gt;"",2,IF('Soalan 2'!I71&lt;&gt;"",3,0)))</f>
        <v>0</v>
      </c>
      <c r="AT2" s="12">
        <f>'Soalan 3'!N9</f>
        <v>0</v>
      </c>
      <c r="AU2" s="12">
        <f>'Soalan 3'!N11</f>
        <v>0</v>
      </c>
      <c r="AV2" s="2">
        <f>'Soalan 3'!U41</f>
        <v>0</v>
      </c>
      <c r="AW2" s="2">
        <f>'Soalan 3'!U43</f>
        <v>0</v>
      </c>
      <c r="AX2" s="2">
        <f>'Soalan 3'!U45</f>
        <v>0</v>
      </c>
      <c r="AY2" s="2">
        <f>'Soalan 3'!U51</f>
        <v>0</v>
      </c>
      <c r="AZ2" s="2">
        <f>'Soalan 3'!U53</f>
        <v>0</v>
      </c>
      <c r="BA2" s="2">
        <f>'Soalan 3'!U56</f>
        <v>0</v>
      </c>
      <c r="BB2" s="2">
        <f>'Soalan 3'!U59</f>
        <v>0</v>
      </c>
      <c r="BC2" s="2">
        <f>'Soalan 3'!U68</f>
        <v>0</v>
      </c>
      <c r="BD2" s="2">
        <f>'Soalan 3'!C70</f>
        <v>0</v>
      </c>
      <c r="BE2" s="12">
        <f>'Soalan 4'!M11</f>
        <v>0</v>
      </c>
      <c r="BF2" s="12">
        <f>'Soalan 4'!M14</f>
        <v>0</v>
      </c>
      <c r="BG2" s="12">
        <f>'Soalan 4'!M18</f>
        <v>0</v>
      </c>
      <c r="BH2" s="12">
        <f>'Soalan 4'!M22</f>
        <v>0</v>
      </c>
      <c r="BI2" s="12">
        <f>'Soalan 4'!M25</f>
        <v>0</v>
      </c>
      <c r="BJ2" s="12">
        <f>'Soalan 4'!M28</f>
        <v>0</v>
      </c>
      <c r="BK2" s="12">
        <f>'Soalan 4'!M32</f>
        <v>0</v>
      </c>
      <c r="BL2" s="12">
        <f>'Soalan 4'!M36</f>
        <v>0</v>
      </c>
      <c r="BM2" s="12">
        <f>'Soalan 4'!M39</f>
        <v>0</v>
      </c>
      <c r="BN2" s="12">
        <f>'Soalan 4'!M43</f>
        <v>0</v>
      </c>
      <c r="BO2" s="12">
        <f>'Soalan 4'!M45</f>
        <v>0</v>
      </c>
      <c r="BP2" s="12">
        <f>'Soalan 4'!M48</f>
        <v>0</v>
      </c>
      <c r="BQ2" s="12">
        <f>'Soalan 4'!M52</f>
        <v>0</v>
      </c>
      <c r="BR2" s="12">
        <f>'Soalan 4'!M55</f>
        <v>0</v>
      </c>
      <c r="BS2" s="12">
        <f>'Soalan 4'!M58</f>
        <v>0</v>
      </c>
      <c r="BT2" s="12">
        <f>'Soalan 4'!M60</f>
        <v>0</v>
      </c>
      <c r="BU2" s="12">
        <f>'Soalan 4'!M62</f>
        <v>0</v>
      </c>
      <c r="BV2" s="12">
        <f>'Soalan 4'!M64</f>
        <v>0</v>
      </c>
      <c r="BW2" s="12">
        <f>'Soalan 4'!U11</f>
        <v>0</v>
      </c>
      <c r="BX2" s="12">
        <f>'Soalan 4'!U14</f>
        <v>0</v>
      </c>
      <c r="BY2" s="12">
        <f>'Soalan 4'!U18</f>
        <v>0</v>
      </c>
      <c r="BZ2" s="12">
        <f>'Soalan 4'!U22</f>
        <v>0</v>
      </c>
      <c r="CA2" s="12">
        <f>'Soalan 4'!U25</f>
        <v>0</v>
      </c>
      <c r="CB2" s="12">
        <f>'Soalan 4'!U28</f>
        <v>0</v>
      </c>
      <c r="CC2" s="12">
        <f>'Soalan 4'!U32</f>
        <v>0</v>
      </c>
      <c r="CD2" s="12">
        <f>'Soalan 4'!U36</f>
        <v>0</v>
      </c>
      <c r="CE2" s="12">
        <f>'Soalan 4'!U39</f>
        <v>0</v>
      </c>
      <c r="CF2" s="12">
        <f>'Soalan 4'!U43</f>
        <v>0</v>
      </c>
      <c r="CG2" s="12">
        <f>'Soalan 4'!U45</f>
        <v>0</v>
      </c>
      <c r="CH2" s="12">
        <f>'Soalan 4'!U48</f>
        <v>0</v>
      </c>
      <c r="CI2" s="12">
        <f>'Soalan 4'!U52</f>
        <v>0</v>
      </c>
      <c r="CJ2" s="12">
        <f>'Soalan 4'!U55</f>
        <v>0</v>
      </c>
      <c r="CK2" s="12">
        <f>'Soalan 4'!U58</f>
        <v>0</v>
      </c>
      <c r="CL2" s="12">
        <f>'Soalan 4'!U60</f>
        <v>0</v>
      </c>
      <c r="CM2" s="12">
        <f>'Soalan 4'!U62</f>
        <v>0</v>
      </c>
      <c r="CN2" s="12">
        <f>'Soalan 4'!U64</f>
        <v>0</v>
      </c>
      <c r="CO2" s="12">
        <f>'Soalan 4'!AD14</f>
        <v>0</v>
      </c>
      <c r="CP2" s="12">
        <f>'Soalan 4'!AD18</f>
        <v>0</v>
      </c>
      <c r="CQ2" s="12">
        <f>'Soalan 4'!AD22</f>
        <v>0</v>
      </c>
      <c r="CR2" s="12">
        <f>'Soalan 4'!AD28</f>
        <v>0</v>
      </c>
      <c r="CS2" s="12">
        <f>'Soalan 4'!AD32</f>
        <v>0</v>
      </c>
      <c r="CT2" s="12">
        <f>'Soalan 4'!AD36</f>
        <v>0</v>
      </c>
      <c r="CU2" s="12">
        <f>'Soalan 4'!AD39</f>
        <v>0</v>
      </c>
      <c r="CV2" s="12">
        <f>'Soalan 4'!AD45</f>
        <v>0</v>
      </c>
      <c r="CW2" s="12">
        <f>'Soalan 4'!AD48</f>
        <v>0</v>
      </c>
      <c r="CX2" s="12">
        <f>'Soalan 4'!AD52</f>
        <v>0</v>
      </c>
      <c r="CY2" s="12">
        <f>'Soalan 4'!AD62</f>
        <v>0</v>
      </c>
      <c r="CZ2" s="12">
        <f>'Soalan 4'!AD64</f>
        <v>0</v>
      </c>
      <c r="DA2" s="12">
        <f>'Soalan 4'!AM14</f>
        <v>0</v>
      </c>
      <c r="DB2" s="12">
        <f>'Soalan 4'!AM18</f>
        <v>0</v>
      </c>
      <c r="DC2" s="12">
        <f>'Soalan 4'!AM22</f>
        <v>0</v>
      </c>
      <c r="DD2" s="12">
        <f>'Soalan 4'!AM25</f>
        <v>0</v>
      </c>
      <c r="DE2" s="12">
        <f>'Soalan 4'!AM39</f>
        <v>0</v>
      </c>
      <c r="DF2" s="12">
        <f>'Soalan 4'!AM43</f>
        <v>0</v>
      </c>
      <c r="DG2" s="12">
        <f>'Soalan 4'!AM45</f>
        <v>0</v>
      </c>
      <c r="DH2" s="12">
        <f>'Soalan 4'!AM48</f>
        <v>0</v>
      </c>
      <c r="DI2" s="12">
        <f>'Soalan 4'!AM52</f>
        <v>0</v>
      </c>
      <c r="DJ2" s="12">
        <f>'Soalan 4'!AM55</f>
        <v>0</v>
      </c>
      <c r="DK2" s="12">
        <f>'Soalan 4'!AM58</f>
        <v>0</v>
      </c>
      <c r="DL2" s="12">
        <f>'Soalan 4'!AM60</f>
        <v>0</v>
      </c>
      <c r="DM2" s="12">
        <f>'Soalan 4'!AM62</f>
        <v>0</v>
      </c>
      <c r="DN2" s="12">
        <f>'Soalan 4'!AM64</f>
        <v>0</v>
      </c>
      <c r="DO2" s="12">
        <f>'Soalan 4'!AV11</f>
        <v>0</v>
      </c>
      <c r="DP2" s="12">
        <f>'Soalan 4'!AV14</f>
        <v>0</v>
      </c>
      <c r="DQ2" s="12">
        <f>'Soalan 4'!AV18</f>
        <v>0</v>
      </c>
      <c r="DR2" s="12">
        <f>'Soalan 4'!AV22</f>
        <v>0</v>
      </c>
      <c r="DS2" s="12">
        <f>'Soalan 4'!AV25</f>
        <v>0</v>
      </c>
      <c r="DT2" s="12">
        <f>'Soalan 4'!AV28</f>
        <v>0</v>
      </c>
      <c r="DU2" s="12">
        <f>'Soalan 4'!AV32</f>
        <v>0</v>
      </c>
      <c r="DV2" s="12">
        <f>'Soalan 4'!AV36</f>
        <v>0</v>
      </c>
      <c r="DW2" s="12">
        <f>'Soalan 4'!AV39</f>
        <v>0</v>
      </c>
      <c r="DX2" s="12">
        <f>'Soalan 4'!AV43</f>
        <v>0</v>
      </c>
      <c r="DY2" s="12">
        <f>'Soalan 4'!AV45</f>
        <v>0</v>
      </c>
      <c r="DZ2" s="12">
        <f>'Soalan 4'!AV48</f>
        <v>0</v>
      </c>
      <c r="EA2" s="12">
        <f>'Soalan 4'!AV52</f>
        <v>0</v>
      </c>
      <c r="EB2" s="12">
        <f>'Soalan 4'!AV55</f>
        <v>0</v>
      </c>
      <c r="EC2" s="12">
        <f>'Soalan 4'!AV58</f>
        <v>0</v>
      </c>
      <c r="ED2" s="12">
        <f>'Soalan 4'!AV60</f>
        <v>0</v>
      </c>
      <c r="EE2" s="12">
        <f>'Soalan 4'!AV62</f>
        <v>0</v>
      </c>
      <c r="EF2" s="12">
        <f>'Soalan 4'!AV64</f>
        <v>0</v>
      </c>
      <c r="EG2" s="12">
        <f>'Soalan 4'!BE11</f>
        <v>0</v>
      </c>
      <c r="EH2" s="12">
        <f>'Soalan 4'!BE14</f>
        <v>0</v>
      </c>
      <c r="EI2" s="12">
        <f>'Soalan 4'!BE18</f>
        <v>0</v>
      </c>
      <c r="EJ2" s="12">
        <f>'Soalan 4'!BE22</f>
        <v>0</v>
      </c>
      <c r="EK2" s="12">
        <f>'Soalan 4'!BE25</f>
        <v>0</v>
      </c>
      <c r="EL2" s="12">
        <f>'Soalan 4'!BE28</f>
        <v>0</v>
      </c>
      <c r="EM2" s="12">
        <f>'Soalan 4'!BE32</f>
        <v>0</v>
      </c>
      <c r="EN2" s="12">
        <f>'Soalan 4'!BE36</f>
        <v>0</v>
      </c>
      <c r="EO2" s="12">
        <f>'Soalan 4'!BE39</f>
        <v>0</v>
      </c>
      <c r="EP2" s="12">
        <f>'Soalan 4'!BE43</f>
        <v>0</v>
      </c>
      <c r="EQ2" s="12">
        <f>'Soalan 4'!BE45</f>
        <v>0</v>
      </c>
      <c r="ER2" s="12">
        <f>'Soalan 4'!BE48</f>
        <v>0</v>
      </c>
      <c r="ES2" s="12">
        <f>'Soalan 4'!BE52</f>
        <v>0</v>
      </c>
      <c r="ET2" s="12">
        <f>'Soalan 4'!BE55</f>
        <v>0</v>
      </c>
      <c r="EU2" s="12">
        <f>'Soalan 4'!BE58</f>
        <v>0</v>
      </c>
      <c r="EV2" s="12">
        <f>'Soalan 4'!BE60</f>
        <v>0</v>
      </c>
      <c r="EW2" s="12">
        <f>'Soalan 4'!BE62</f>
        <v>0</v>
      </c>
      <c r="EX2" s="12">
        <f>'Soalan 4'!BE64</f>
        <v>0</v>
      </c>
      <c r="EY2" s="12">
        <f>'Soalan 4'!BN11</f>
        <v>0</v>
      </c>
      <c r="EZ2" s="12">
        <f>'Soalan 4'!BN14</f>
        <v>0</v>
      </c>
      <c r="FA2" s="12">
        <f>'Soalan 4'!BN18</f>
        <v>0</v>
      </c>
      <c r="FB2" s="12">
        <f>'Soalan 4'!BN22</f>
        <v>0</v>
      </c>
      <c r="FC2" s="12">
        <f>'Soalan 4'!BN25</f>
        <v>0</v>
      </c>
      <c r="FD2" s="12">
        <f>'Soalan 4'!BN28</f>
        <v>0</v>
      </c>
      <c r="FE2" s="12">
        <f>'Soalan 4'!BN32</f>
        <v>0</v>
      </c>
      <c r="FF2" s="12">
        <f>'Soalan 4'!BN36</f>
        <v>0</v>
      </c>
      <c r="FG2" s="12">
        <f>'Soalan 4'!BN39</f>
        <v>0</v>
      </c>
      <c r="FH2" s="12">
        <f>'Soalan 4'!BN43</f>
        <v>0</v>
      </c>
      <c r="FI2" s="12">
        <f>'Soalan 4'!BN45</f>
        <v>0</v>
      </c>
      <c r="FJ2" s="12">
        <f>'Soalan 4'!BN48</f>
        <v>0</v>
      </c>
      <c r="FK2" s="12">
        <f>'Soalan 4'!BN52</f>
        <v>0</v>
      </c>
      <c r="FL2" s="12">
        <f>'Soalan 4'!BN55</f>
        <v>0</v>
      </c>
      <c r="FM2" s="12">
        <f>'Soalan 4'!BN58</f>
        <v>0</v>
      </c>
      <c r="FN2" s="12">
        <f>'Soalan 4'!BN62</f>
        <v>0</v>
      </c>
      <c r="FO2" s="12">
        <f>'Soalan 4'!BN64</f>
        <v>0</v>
      </c>
      <c r="FP2" s="12">
        <f>'Soalan 4'!BV11</f>
        <v>0</v>
      </c>
      <c r="FQ2" s="12">
        <f>'Soalan 4'!BV14</f>
        <v>0</v>
      </c>
      <c r="FR2" s="12">
        <f>'Soalan 4'!BV18</f>
        <v>0</v>
      </c>
      <c r="FS2" s="12">
        <f>'Soalan 4'!BV22</f>
        <v>0</v>
      </c>
      <c r="FT2" s="12">
        <f>'Soalan 4'!BV25</f>
        <v>0</v>
      </c>
      <c r="FU2" s="12">
        <f>'Soalan 4'!BV28</f>
        <v>0</v>
      </c>
      <c r="FV2" s="12">
        <f>'Soalan 4'!BV32</f>
        <v>0</v>
      </c>
      <c r="FW2" s="12">
        <f>'Soalan 4'!BV36</f>
        <v>0</v>
      </c>
      <c r="FX2" s="12">
        <f>'Soalan 4'!BV39</f>
        <v>0</v>
      </c>
      <c r="FY2" s="12">
        <f>'Soalan 4'!BV43</f>
        <v>0</v>
      </c>
      <c r="FZ2" s="12">
        <f>'Soalan 4'!BV45</f>
        <v>0</v>
      </c>
      <c r="GA2" s="12">
        <f>'Soalan 4'!BV48</f>
        <v>0</v>
      </c>
      <c r="GB2" s="12">
        <f>'Soalan 4'!BV52</f>
        <v>0</v>
      </c>
      <c r="GC2" s="12">
        <f>'Soalan 4'!BV55</f>
        <v>0</v>
      </c>
      <c r="GD2" s="12">
        <f>'Soalan 4'!BV58</f>
        <v>0</v>
      </c>
      <c r="GE2" s="12">
        <f>'Soalan 4'!BV60</f>
        <v>0</v>
      </c>
      <c r="GF2" s="12">
        <f>'Soalan 4'!BV62</f>
        <v>0</v>
      </c>
      <c r="GG2" s="12">
        <f>'Soalan 4'!BV64</f>
        <v>0</v>
      </c>
      <c r="GH2" s="12">
        <f>'Soalan 4'!M67</f>
        <v>0</v>
      </c>
      <c r="GI2" s="12">
        <f>'Soalan 4'!U67</f>
        <v>0</v>
      </c>
      <c r="GJ2" s="12">
        <f>'Soalan 4'!AD67</f>
        <v>0</v>
      </c>
      <c r="GK2" s="12">
        <f>'Soalan 4'!AM67</f>
        <v>0</v>
      </c>
      <c r="GL2" s="12">
        <f>'Soalan 4'!AV67</f>
        <v>0</v>
      </c>
      <c r="GM2" s="12">
        <f>'Soalan 4'!BE67</f>
        <v>0</v>
      </c>
      <c r="GN2" s="12">
        <f>'Soalan 5A'!K16</f>
        <v>0</v>
      </c>
      <c r="GO2" s="12">
        <f>'Soalan 5A'!K20</f>
        <v>0</v>
      </c>
      <c r="GP2" s="12">
        <f>'Soalan 5A'!K24</f>
        <v>0</v>
      </c>
      <c r="GQ2" s="12">
        <f>'Soalan 5A'!K29</f>
        <v>0</v>
      </c>
      <c r="GR2" s="12">
        <f>'Soalan 5A'!K33</f>
        <v>0</v>
      </c>
      <c r="GS2" s="12">
        <f>'Soalan 5A'!K37</f>
        <v>0</v>
      </c>
      <c r="GT2" s="12">
        <f>'Soalan 5A'!K41</f>
        <v>0</v>
      </c>
      <c r="GU2" s="12">
        <f>'Soalan 5A'!K45</f>
        <v>0</v>
      </c>
      <c r="GV2" s="12">
        <f>'Soalan 5A'!K49</f>
        <v>0</v>
      </c>
      <c r="GW2" s="12">
        <f>'Soalan 5A'!K53</f>
        <v>0</v>
      </c>
      <c r="GX2" s="12">
        <f>'Soalan 5A'!K57</f>
        <v>0</v>
      </c>
      <c r="GY2" s="12">
        <f>'Soalan 5A'!K60</f>
        <v>0</v>
      </c>
      <c r="GZ2" s="12">
        <f>'Soalan 5A'!K63</f>
        <v>0</v>
      </c>
      <c r="HA2" s="12">
        <f>'Soalan 5A'!K66</f>
        <v>0</v>
      </c>
      <c r="HB2" s="12">
        <f>'Soalan 5A'!O16</f>
        <v>0</v>
      </c>
      <c r="HC2" s="12">
        <f>'Soalan 5A'!O20</f>
        <v>0</v>
      </c>
      <c r="HD2" s="12">
        <f>'Soalan 5A'!O24</f>
        <v>0</v>
      </c>
      <c r="HE2" s="12">
        <f>'Soalan 5A'!O29</f>
        <v>0</v>
      </c>
      <c r="HF2" s="12">
        <f>'Soalan 5A'!O33</f>
        <v>0</v>
      </c>
      <c r="HG2" s="12">
        <f>'Soalan 5A'!O37</f>
        <v>0</v>
      </c>
      <c r="HH2" s="12">
        <f>'Soalan 5A'!O41</f>
        <v>0</v>
      </c>
      <c r="HI2" s="12">
        <f>'Soalan 5A'!O45</f>
        <v>0</v>
      </c>
      <c r="HJ2" s="12">
        <f>'Soalan 5A'!O49</f>
        <v>0</v>
      </c>
      <c r="HK2" s="12">
        <f>'Soalan 5A'!O53</f>
        <v>0</v>
      </c>
      <c r="HL2" s="12">
        <f>'Soalan 5A'!O57</f>
        <v>0</v>
      </c>
      <c r="HM2" s="12">
        <f>'Soalan 5A'!O60</f>
        <v>0</v>
      </c>
      <c r="HN2" s="12">
        <f>'Soalan 5A'!O63</f>
        <v>0</v>
      </c>
      <c r="HO2" s="12">
        <f>'Soalan 5A'!O66</f>
        <v>0</v>
      </c>
      <c r="HP2" s="12">
        <f>'Soalan 5A'!S16</f>
        <v>0</v>
      </c>
      <c r="HQ2" s="12">
        <f>'Soalan 5A'!S20</f>
        <v>0</v>
      </c>
      <c r="HR2" s="12">
        <f>'Soalan 5A'!S24</f>
        <v>0</v>
      </c>
      <c r="HS2" s="12">
        <f>'Soalan 5A'!S29</f>
        <v>0</v>
      </c>
      <c r="HT2" s="12">
        <f>'Soalan 5A'!S33</f>
        <v>0</v>
      </c>
      <c r="HU2" s="12">
        <f>'Soalan 5A'!S37</f>
        <v>0</v>
      </c>
      <c r="HV2" s="12">
        <f>'Soalan 5A'!S41</f>
        <v>0</v>
      </c>
      <c r="HW2" s="12">
        <f>'Soalan 5A'!S45</f>
        <v>0</v>
      </c>
      <c r="HX2" s="12">
        <f>'Soalan 5A'!S49</f>
        <v>0</v>
      </c>
      <c r="HY2" s="12">
        <f>'Soalan 5A'!S53</f>
        <v>0</v>
      </c>
      <c r="HZ2" s="12">
        <f>'Soalan 5A'!S57</f>
        <v>0</v>
      </c>
      <c r="IA2" s="12">
        <f>'Soalan 5A'!S60</f>
        <v>0</v>
      </c>
      <c r="IB2" s="12">
        <f>'Soalan 5A'!S63</f>
        <v>0</v>
      </c>
      <c r="IC2" s="12">
        <f>'Soalan 5A'!S66</f>
        <v>0</v>
      </c>
      <c r="ID2" s="12">
        <f>'Soalan 5A'!W24</f>
        <v>0</v>
      </c>
      <c r="IE2" s="12">
        <f>'Soalan 5A'!W29</f>
        <v>0</v>
      </c>
      <c r="IF2" s="12">
        <f>'Soalan 5A'!W33</f>
        <v>0</v>
      </c>
      <c r="IG2" s="12">
        <f>'Soalan 5A'!W37</f>
        <v>0</v>
      </c>
      <c r="IH2" s="12">
        <f>'Soalan 5A'!W41</f>
        <v>0</v>
      </c>
      <c r="II2" s="12">
        <f>'Soalan 5A'!W45</f>
        <v>0</v>
      </c>
      <c r="IJ2" s="12">
        <f>'Soalan 5A'!W49</f>
        <v>0</v>
      </c>
      <c r="IK2" s="12">
        <f>'Soalan 5A'!W53</f>
        <v>0</v>
      </c>
      <c r="IL2" s="12">
        <f>'Soalan 5A'!W57</f>
        <v>0</v>
      </c>
      <c r="IM2" s="12">
        <f>'Soalan 5A'!W60</f>
        <v>0</v>
      </c>
      <c r="IN2" s="12">
        <f>'Soalan 5A'!W66</f>
        <v>0</v>
      </c>
      <c r="IO2" s="12">
        <f>'Soalan 5A'!AD24</f>
        <v>0</v>
      </c>
      <c r="IP2" s="12">
        <f>'Soalan 5A'!AD29</f>
        <v>0</v>
      </c>
      <c r="IQ2" s="12">
        <f>'Soalan 5A'!AD33</f>
        <v>0</v>
      </c>
      <c r="IR2" s="12">
        <f>'Soalan 5A'!AD37</f>
        <v>0</v>
      </c>
      <c r="IS2" s="12">
        <f>'Soalan 5A'!AD41</f>
        <v>0</v>
      </c>
      <c r="IT2" s="12">
        <f>'Soalan 5A'!AD45</f>
        <v>0</v>
      </c>
      <c r="IU2" s="12">
        <f>'Soalan 5A'!AD49</f>
        <v>0</v>
      </c>
      <c r="IV2" s="12">
        <f>'Soalan 5A'!AD53</f>
        <v>0</v>
      </c>
      <c r="IW2" s="12">
        <f>'Soalan 5A'!AD57</f>
        <v>0</v>
      </c>
      <c r="IX2" s="12">
        <f>'Soalan 5A'!AD60</f>
        <v>0</v>
      </c>
      <c r="IY2" s="12">
        <f>'Soalan 5A'!AD63</f>
        <v>0</v>
      </c>
      <c r="IZ2" s="12">
        <f>'Soalan 5A'!AD66</f>
        <v>0</v>
      </c>
      <c r="JA2" s="12">
        <f>'Soalan 5A'!AH24</f>
        <v>0</v>
      </c>
      <c r="JB2" s="12">
        <f>'Soalan 5A'!AH29</f>
        <v>0</v>
      </c>
      <c r="JC2" s="12">
        <f>'Soalan 5A'!AH33</f>
        <v>0</v>
      </c>
      <c r="JD2" s="12">
        <f>'Soalan 5A'!AH37</f>
        <v>0</v>
      </c>
      <c r="JE2" s="12">
        <f>'Soalan 5A'!AH41</f>
        <v>0</v>
      </c>
      <c r="JF2" s="12">
        <f>'Soalan 5A'!AH45</f>
        <v>0</v>
      </c>
      <c r="JG2" s="12">
        <f>'Soalan 5A'!AH49</f>
        <v>0</v>
      </c>
      <c r="JH2" s="12">
        <f>'Soalan 5A'!AH53</f>
        <v>0</v>
      </c>
      <c r="JI2" s="12">
        <f>'Soalan 5A'!AH57</f>
        <v>0</v>
      </c>
      <c r="JJ2" s="12">
        <f>'Soalan 5A'!AH60</f>
        <v>0</v>
      </c>
      <c r="JK2" s="12">
        <f>'Soalan 5A'!AH63</f>
        <v>0</v>
      </c>
      <c r="JL2" s="12">
        <f>'Soalan 5A'!AH66</f>
        <v>0</v>
      </c>
      <c r="JM2" s="12">
        <f>'Soalan 5A'!AL24</f>
        <v>0</v>
      </c>
      <c r="JN2" s="12">
        <f>'Soalan 5A'!AL29</f>
        <v>0</v>
      </c>
      <c r="JO2" s="12">
        <f>'Soalan 5A'!AL33</f>
        <v>0</v>
      </c>
      <c r="JP2" s="12">
        <f>'Soalan 5A'!AL37</f>
        <v>0</v>
      </c>
      <c r="JQ2" s="12">
        <f>'Soalan 5A'!AL41</f>
        <v>0</v>
      </c>
      <c r="JR2" s="12">
        <f>'Soalan 5A'!AL45</f>
        <v>0</v>
      </c>
      <c r="JS2" s="12">
        <f>'Soalan 5A'!AL49</f>
        <v>0</v>
      </c>
      <c r="JT2" s="12">
        <f>'Soalan 5A'!AL53</f>
        <v>0</v>
      </c>
      <c r="JU2" s="12">
        <f>'Soalan 5A'!AL57</f>
        <v>0</v>
      </c>
      <c r="JV2" s="12">
        <f>'Soalan 5A'!AL60</f>
        <v>0</v>
      </c>
      <c r="JW2" s="12">
        <f>'Soalan 5A'!AL63</f>
        <v>0</v>
      </c>
      <c r="JX2" s="12">
        <f>'Soalan 5A'!AL66</f>
        <v>0</v>
      </c>
      <c r="JY2" s="12">
        <f>'Soalan 5B'!K16</f>
        <v>0</v>
      </c>
      <c r="JZ2" s="12">
        <f>'Soalan 5B'!K20</f>
        <v>0</v>
      </c>
      <c r="KA2" s="12">
        <f>'Soalan 5B'!K24</f>
        <v>0</v>
      </c>
      <c r="KB2" s="12">
        <f>'Soalan 5B'!K29</f>
        <v>0</v>
      </c>
      <c r="KC2" s="12">
        <f>'Soalan 5B'!K33</f>
        <v>0</v>
      </c>
      <c r="KD2" s="12">
        <f>'Soalan 5B'!K37</f>
        <v>0</v>
      </c>
      <c r="KE2" s="12">
        <f>'Soalan 5B'!K41</f>
        <v>0</v>
      </c>
      <c r="KF2" s="12">
        <f>'Soalan 5B'!K45</f>
        <v>0</v>
      </c>
      <c r="KG2" s="12">
        <f>'Soalan 5B'!K49</f>
        <v>0</v>
      </c>
      <c r="KH2" s="12">
        <f>'Soalan 5B'!K53</f>
        <v>0</v>
      </c>
      <c r="KI2" s="12">
        <f>'Soalan 5B'!K57</f>
        <v>0</v>
      </c>
      <c r="KJ2" s="12">
        <f>'Soalan 5B'!K60</f>
        <v>0</v>
      </c>
      <c r="KK2" s="12">
        <f>'Soalan 5B'!K63</f>
        <v>0</v>
      </c>
      <c r="KL2" s="12">
        <f>'Soalan 5B'!K66</f>
        <v>0</v>
      </c>
      <c r="KM2" s="12">
        <f>'Soalan 5B'!O16</f>
        <v>0</v>
      </c>
      <c r="KN2" s="12">
        <f>'Soalan 5B'!O20</f>
        <v>0</v>
      </c>
      <c r="KO2" s="12">
        <f>'Soalan 5B'!O24</f>
        <v>0</v>
      </c>
      <c r="KP2" s="12">
        <f>'Soalan 5B'!O29</f>
        <v>0</v>
      </c>
      <c r="KQ2" s="12">
        <f>'Soalan 5B'!O33</f>
        <v>0</v>
      </c>
      <c r="KR2" s="12">
        <f>'Soalan 5B'!O37</f>
        <v>0</v>
      </c>
      <c r="KS2" s="12">
        <f>'Soalan 5B'!O41</f>
        <v>0</v>
      </c>
      <c r="KT2" s="12">
        <f>'Soalan 5B'!O45</f>
        <v>0</v>
      </c>
      <c r="KU2" s="12">
        <f>'Soalan 5B'!O49</f>
        <v>0</v>
      </c>
      <c r="KV2" s="12">
        <f>'Soalan 5B'!O53</f>
        <v>0</v>
      </c>
      <c r="KW2" s="12">
        <f>'Soalan 5B'!O57</f>
        <v>0</v>
      </c>
      <c r="KX2" s="12">
        <f>'Soalan 5B'!O60</f>
        <v>0</v>
      </c>
      <c r="KY2" s="12">
        <f>'Soalan 5B'!O63</f>
        <v>0</v>
      </c>
      <c r="KZ2" s="12">
        <f>'Soalan 5B'!O66</f>
        <v>0</v>
      </c>
      <c r="LA2" s="12">
        <f>'Soalan 5B'!S16</f>
        <v>0</v>
      </c>
      <c r="LB2" s="12">
        <f>'Soalan 5B'!S20</f>
        <v>0</v>
      </c>
      <c r="LC2" s="12">
        <f>'Soalan 5B'!S24</f>
        <v>0</v>
      </c>
      <c r="LD2" s="12">
        <f>'Soalan 5B'!S29</f>
        <v>0</v>
      </c>
      <c r="LE2" s="12">
        <f>'Soalan 5B'!S33</f>
        <v>0</v>
      </c>
      <c r="LF2" s="12">
        <f>'Soalan 5B'!S37</f>
        <v>0</v>
      </c>
      <c r="LG2" s="12">
        <f>'Soalan 5B'!S41</f>
        <v>0</v>
      </c>
      <c r="LH2" s="12">
        <f>'Soalan 5B'!S45</f>
        <v>0</v>
      </c>
      <c r="LI2" s="12">
        <f>'Soalan 5B'!S49</f>
        <v>0</v>
      </c>
      <c r="LJ2" s="12">
        <f>'Soalan 5B'!S53</f>
        <v>0</v>
      </c>
      <c r="LK2" s="12">
        <f>'Soalan 5B'!S57</f>
        <v>0</v>
      </c>
      <c r="LL2" s="12">
        <f>'Soalan 5B'!S60</f>
        <v>0</v>
      </c>
      <c r="LM2" s="12">
        <f>'Soalan 5B'!S63</f>
        <v>0</v>
      </c>
      <c r="LN2" s="12">
        <f>'Soalan 5B'!S66</f>
        <v>0</v>
      </c>
      <c r="LO2" s="12">
        <f>'Soalan 5B'!W24</f>
        <v>0</v>
      </c>
      <c r="LP2" s="12">
        <f>'Soalan 5B'!W29</f>
        <v>0</v>
      </c>
      <c r="LQ2" s="12">
        <f>'Soalan 5B'!W33</f>
        <v>0</v>
      </c>
      <c r="LR2" s="12">
        <f>'Soalan 5B'!W37</f>
        <v>0</v>
      </c>
      <c r="LS2" s="12">
        <f>'Soalan 5B'!W41</f>
        <v>0</v>
      </c>
      <c r="LT2" s="12">
        <f>'Soalan 5B'!W45</f>
        <v>0</v>
      </c>
      <c r="LU2" s="12">
        <f>'Soalan 5B'!W49</f>
        <v>0</v>
      </c>
      <c r="LV2" s="12">
        <f>'Soalan 5B'!W53</f>
        <v>0</v>
      </c>
      <c r="LW2" s="12">
        <f>'Soalan 5B'!W57</f>
        <v>0</v>
      </c>
      <c r="LX2" s="12">
        <f>'Soalan 5B'!W60</f>
        <v>0</v>
      </c>
      <c r="LY2" s="12">
        <f>'Soalan 5B'!W66</f>
        <v>0</v>
      </c>
      <c r="LZ2" s="12">
        <f>'Soalan 5B'!AD24</f>
        <v>0</v>
      </c>
      <c r="MA2" s="12">
        <f>'Soalan 5B'!AD29</f>
        <v>0</v>
      </c>
      <c r="MB2" s="12">
        <f>'Soalan 5B'!AD33</f>
        <v>0</v>
      </c>
      <c r="MC2" s="12">
        <f>'Soalan 5B'!AD37</f>
        <v>0</v>
      </c>
      <c r="MD2" s="12">
        <f>'Soalan 5B'!AD41</f>
        <v>0</v>
      </c>
      <c r="ME2" s="12">
        <f>'Soalan 5B'!AD45</f>
        <v>0</v>
      </c>
      <c r="MF2" s="12">
        <f>'Soalan 5B'!AD49</f>
        <v>0</v>
      </c>
      <c r="MG2" s="12">
        <f>'Soalan 5B'!AD53</f>
        <v>0</v>
      </c>
      <c r="MH2" s="12">
        <f>'Soalan 5B'!AD57</f>
        <v>0</v>
      </c>
      <c r="MI2" s="12">
        <f>'Soalan 5B'!AD60</f>
        <v>0</v>
      </c>
      <c r="MJ2" s="12">
        <f>'Soalan 5B'!AD63</f>
        <v>0</v>
      </c>
      <c r="MK2" s="12">
        <f>'Soalan 5B'!AD66</f>
        <v>0</v>
      </c>
      <c r="ML2" s="12">
        <f>'Soalan 5B'!AH24</f>
        <v>0</v>
      </c>
      <c r="MM2" s="12">
        <f>'Soalan 5B'!AH29</f>
        <v>0</v>
      </c>
      <c r="MN2" s="12">
        <f>'Soalan 5B'!AH33</f>
        <v>0</v>
      </c>
      <c r="MO2" s="12">
        <f>'Soalan 5B'!AH37</f>
        <v>0</v>
      </c>
      <c r="MP2" s="12">
        <f>'Soalan 5B'!AH41</f>
        <v>0</v>
      </c>
      <c r="MQ2" s="12">
        <f>'Soalan 5B'!AH45</f>
        <v>0</v>
      </c>
      <c r="MR2" s="12">
        <f>'Soalan 5B'!AH49</f>
        <v>0</v>
      </c>
      <c r="MS2" s="12">
        <f>'Soalan 5B'!AH53</f>
        <v>0</v>
      </c>
      <c r="MT2" s="12">
        <f>'Soalan 5B'!AH57</f>
        <v>0</v>
      </c>
      <c r="MU2" s="12">
        <f>'Soalan 5B'!AH60</f>
        <v>0</v>
      </c>
      <c r="MV2" s="12">
        <f>'Soalan 5B'!AH63</f>
        <v>0</v>
      </c>
      <c r="MW2" s="12">
        <f>'Soalan 5B'!AH66</f>
        <v>0</v>
      </c>
      <c r="MX2" s="12">
        <f>'Soalan 5B'!AL24</f>
        <v>0</v>
      </c>
      <c r="MY2" s="12">
        <f>'Soalan 5B'!AL29</f>
        <v>0</v>
      </c>
      <c r="MZ2" s="12">
        <f>'Soalan 5B'!AL33</f>
        <v>0</v>
      </c>
      <c r="NA2" s="12">
        <f>'Soalan 5B'!AL37</f>
        <v>0</v>
      </c>
      <c r="NB2" s="12">
        <f>'Soalan 5B'!AL41</f>
        <v>0</v>
      </c>
      <c r="NC2" s="12">
        <f>'Soalan 5B'!AL45</f>
        <v>0</v>
      </c>
      <c r="ND2" s="12">
        <f>'Soalan 5B'!AL49</f>
        <v>0</v>
      </c>
      <c r="NE2" s="12">
        <f>'Soalan 5B'!AL53</f>
        <v>0</v>
      </c>
      <c r="NF2" s="12">
        <f>'Soalan 5B'!AL57</f>
        <v>0</v>
      </c>
      <c r="NG2" s="12">
        <f>'Soalan 5B'!AL60</f>
        <v>0</v>
      </c>
      <c r="NH2" s="12">
        <f>'Soalan 5B'!AL63</f>
        <v>0</v>
      </c>
      <c r="NI2" s="12">
        <f>'Soalan 5B'!AL66</f>
        <v>0</v>
      </c>
      <c r="NJ2" s="2">
        <f>'Soalan 6'!V12</f>
        <v>0</v>
      </c>
      <c r="NK2" s="2">
        <f>'Soalan 6'!V18</f>
        <v>0</v>
      </c>
      <c r="NL2" s="2">
        <f>'Soalan 6'!V22</f>
        <v>0</v>
      </c>
      <c r="NM2" s="2">
        <f>'Soalan 6'!V28</f>
        <v>0</v>
      </c>
      <c r="NN2" s="2">
        <f>'Soalan 6'!V32</f>
        <v>0</v>
      </c>
      <c r="NO2" s="2">
        <f>'Soalan 6'!V36</f>
        <v>0</v>
      </c>
      <c r="NP2" s="2">
        <f>'Soalan 6'!V42</f>
        <v>0</v>
      </c>
      <c r="NQ2" s="2">
        <f>'Soalan 6'!V46</f>
        <v>0</v>
      </c>
      <c r="NR2" s="2">
        <f>'Soalan 6'!V50</f>
        <v>0</v>
      </c>
      <c r="NS2" s="2">
        <f>'Soalan 6'!V54</f>
        <v>0</v>
      </c>
      <c r="NT2" s="2">
        <f>'Soalan 6'!V58</f>
        <v>0</v>
      </c>
      <c r="NU2" s="10">
        <f>'Soalan 6'!V62</f>
        <v>0</v>
      </c>
      <c r="NV2" s="2">
        <f>'Soalan 6'!AE12</f>
        <v>0</v>
      </c>
      <c r="NW2" s="2">
        <f>'Soalan 6'!AE18</f>
        <v>0</v>
      </c>
      <c r="NX2" s="2">
        <f>'Soalan 6'!AE22</f>
        <v>0</v>
      </c>
      <c r="NY2" s="2">
        <f>'Soalan 6'!AE28</f>
        <v>0</v>
      </c>
      <c r="NZ2" s="2">
        <f>'Soalan 6'!AE32</f>
        <v>0</v>
      </c>
      <c r="OA2" s="2">
        <f>'Soalan 6'!AE36</f>
        <v>0</v>
      </c>
      <c r="OB2" s="2">
        <f>'Soalan 6'!AE42</f>
        <v>0</v>
      </c>
      <c r="OC2" s="2">
        <f>'Soalan 6'!AE46</f>
        <v>0</v>
      </c>
      <c r="OD2" s="2">
        <f>'Soalan 6'!AE50</f>
        <v>0</v>
      </c>
      <c r="OE2" s="2">
        <f>'Soalan 6'!AE54</f>
        <v>0</v>
      </c>
      <c r="OF2" s="2">
        <f>'Soalan 6'!AE58</f>
        <v>0</v>
      </c>
      <c r="OG2" s="10">
        <f>'Soalan 6'!AE62</f>
        <v>0</v>
      </c>
      <c r="OH2" s="2">
        <f>'Soalan 7'!AA11</f>
        <v>0</v>
      </c>
      <c r="OI2" s="2">
        <f>'Soalan 7'!AA14</f>
        <v>0</v>
      </c>
      <c r="OJ2" s="2">
        <f>'Soalan 7'!AA17</f>
        <v>0</v>
      </c>
      <c r="OK2" s="2">
        <f>'Soalan 7'!AA20</f>
        <v>0</v>
      </c>
      <c r="OL2" s="2">
        <f>'Soalan 7'!AA23</f>
        <v>0</v>
      </c>
      <c r="OM2" s="2">
        <f>'Soalan 7'!AA26</f>
        <v>0</v>
      </c>
      <c r="ON2" s="2">
        <f>'Soalan 7'!U33</f>
        <v>0</v>
      </c>
      <c r="OO2" s="12">
        <f>'Soalan 8'!O8</f>
        <v>0</v>
      </c>
      <c r="OP2" s="12">
        <f>'Soalan 8'!X12</f>
        <v>0</v>
      </c>
      <c r="OQ2" s="12">
        <f>'Soalan 8'!X17</f>
        <v>0</v>
      </c>
      <c r="OR2" s="12">
        <f>'Soalan 8'!O31</f>
        <v>0</v>
      </c>
      <c r="OS2" s="12">
        <f>'Soalan 8'!X36</f>
        <v>0</v>
      </c>
      <c r="OT2" s="12">
        <f>'Soalan 8'!O41</f>
        <v>0</v>
      </c>
      <c r="OU2" s="12">
        <f>'Soalan 8'!X47</f>
        <v>0</v>
      </c>
      <c r="OV2" s="12">
        <f>'Soalan 8'!O53</f>
        <v>0</v>
      </c>
      <c r="OW2" s="12">
        <f>'Soalan 8'!O59</f>
        <v>0</v>
      </c>
      <c r="OX2" s="12">
        <f>'Soalan 8'!C61</f>
        <v>0</v>
      </c>
      <c r="OY2" s="12">
        <f>'Soalan 8'!O64</f>
        <v>0</v>
      </c>
      <c r="OZ2" s="12">
        <f>'Soalan 8'!C67</f>
        <v>0</v>
      </c>
      <c r="PA2" s="12">
        <f>'Soalan 8'!O70</f>
        <v>0</v>
      </c>
      <c r="PB2" s="12">
        <f>'Soalan 8'!O75</f>
        <v>0</v>
      </c>
      <c r="PC2" s="12">
        <f>'Soalan 8'!O81</f>
        <v>0</v>
      </c>
      <c r="PD2" s="12">
        <f>'Soalan 8'!O84</f>
        <v>0</v>
      </c>
      <c r="PE2" s="12">
        <f>'Soalan 8'!O87</f>
        <v>0</v>
      </c>
      <c r="PF2" s="12">
        <f>'Soalan 8'!O90</f>
        <v>0</v>
      </c>
      <c r="PG2" s="12">
        <f>'Soalan 8'!O93</f>
        <v>0</v>
      </c>
      <c r="PH2" s="12">
        <f>'Soalan 8'!O96</f>
        <v>0</v>
      </c>
      <c r="PI2" s="12">
        <f>'Soalan 8'!O99</f>
        <v>0</v>
      </c>
      <c r="PJ2" s="12">
        <f>'Soalan 8'!O118</f>
        <v>0</v>
      </c>
      <c r="PK2" s="12">
        <f>'Soalan 8'!O124</f>
        <v>0</v>
      </c>
      <c r="PL2" s="12">
        <f>'Soalan 8'!C126</f>
        <v>0</v>
      </c>
      <c r="PM2" s="12">
        <f>'Soalan 8'!O136</f>
        <v>0</v>
      </c>
      <c r="PN2" s="12">
        <f>'Soalan 8'!O139</f>
        <v>0</v>
      </c>
      <c r="PO2" s="12">
        <f>'Soalan 8'!O142</f>
        <v>0</v>
      </c>
      <c r="PP2" s="12">
        <f>'Soalan 8'!O145</f>
        <v>0</v>
      </c>
      <c r="PQ2" s="12">
        <f>'Soalan 8'!O148</f>
        <v>0</v>
      </c>
      <c r="PR2" s="12">
        <f>'Soalan 8'!D150</f>
        <v>0</v>
      </c>
      <c r="PS2" s="12">
        <f>'Soalan 8'!L161</f>
        <v>0</v>
      </c>
      <c r="PT2" s="12">
        <f>'Soalan 8'!O165</f>
        <v>0</v>
      </c>
      <c r="PU2" s="12">
        <f>'Soalan 8'!L169</f>
        <v>0</v>
      </c>
      <c r="PV2" s="12">
        <f>'Soalan 9'!M8</f>
        <v>0</v>
      </c>
      <c r="PW2" s="12">
        <f>'Soalan 9'!M28</f>
        <v>0</v>
      </c>
      <c r="PX2" s="12">
        <f>'Soalan 9'!M32</f>
        <v>0</v>
      </c>
      <c r="PY2" s="12">
        <f>'Soalan 9'!M36</f>
        <v>0</v>
      </c>
      <c r="PZ2" s="12">
        <f>'Soalan 9'!M40</f>
        <v>0</v>
      </c>
      <c r="QA2" s="12">
        <f>'Soalan 9'!M44</f>
        <v>0</v>
      </c>
      <c r="QB2" s="12">
        <f>'Soalan 9'!M48</f>
        <v>0</v>
      </c>
      <c r="QC2" s="12">
        <f>'Soalan 9'!M52</f>
        <v>0</v>
      </c>
      <c r="QD2" s="12">
        <f>'Soalan 9'!M57</f>
        <v>0</v>
      </c>
      <c r="QE2" s="12">
        <f>'Soalan 9'!M63</f>
        <v>0</v>
      </c>
      <c r="QF2" s="12">
        <f>'Soalan 9'!C66</f>
        <v>0</v>
      </c>
      <c r="QG2" s="12">
        <f>'Soalan 9'!M69</f>
        <v>0</v>
      </c>
      <c r="QH2" s="12">
        <f>'Soalan 9'!M81</f>
        <v>0</v>
      </c>
      <c r="QI2" s="12">
        <f>'Soalan 9'!M84</f>
        <v>0</v>
      </c>
      <c r="QJ2" s="12">
        <f>'Soalan 9'!M86</f>
        <v>0</v>
      </c>
      <c r="QK2" s="12">
        <f>'Soalan 9'!M90</f>
        <v>0</v>
      </c>
      <c r="QL2" s="12">
        <f>'Soalan 9'!M95</f>
        <v>0</v>
      </c>
      <c r="QM2" s="12">
        <f>'Soalan 9'!M100</f>
        <v>0</v>
      </c>
      <c r="QN2" s="12">
        <f>'Soalan 9'!M112</f>
        <v>0</v>
      </c>
      <c r="QO2" s="12">
        <f>'Soalan 9'!M116</f>
        <v>0</v>
      </c>
      <c r="QP2" s="12">
        <f>'Soalan 9'!M120</f>
        <v>0</v>
      </c>
      <c r="QQ2" s="12">
        <f>'Soalan 9'!M124</f>
        <v>0</v>
      </c>
      <c r="QR2" s="12">
        <f>'Soalan 9'!M128</f>
        <v>0</v>
      </c>
      <c r="QS2" s="12">
        <f>'Soalan 9'!M132</f>
        <v>0</v>
      </c>
      <c r="QT2" s="12">
        <f>'Soalan 9'!M137</f>
        <v>0</v>
      </c>
      <c r="QU2" s="12">
        <f>'Soalan 9'!M142</f>
        <v>0</v>
      </c>
      <c r="QV2" s="12">
        <f>'Soalan 9'!M146</f>
        <v>0</v>
      </c>
      <c r="QW2" s="12">
        <f>'Soalan 9'!M152</f>
        <v>0</v>
      </c>
      <c r="QX2" s="12">
        <f>'Soalan 9'!M157</f>
        <v>0</v>
      </c>
      <c r="QY2" s="12">
        <f>'Soalan 9'!M161</f>
        <v>0</v>
      </c>
      <c r="QZ2" s="12">
        <f>'Soalan 9'!C163</f>
        <v>0</v>
      </c>
      <c r="RA2" s="12">
        <f>'Soalan 9'!M170</f>
        <v>0</v>
      </c>
      <c r="RB2" s="12">
        <f>'Soalan 9'!M174</f>
        <v>0</v>
      </c>
      <c r="RC2" s="12">
        <f>'Soalan 9'!M177</f>
        <v>0</v>
      </c>
      <c r="RD2" s="12">
        <f>'Soalan 9'!M181</f>
        <v>0</v>
      </c>
      <c r="RE2" s="12">
        <f>'Soalan 9'!M184</f>
        <v>0</v>
      </c>
      <c r="RF2" s="12">
        <f>'Soalan 9'!M187</f>
        <v>0</v>
      </c>
      <c r="RG2" s="12">
        <f>'Soalan 9'!M190</f>
        <v>0</v>
      </c>
      <c r="RH2" s="12">
        <f>'Soalan 9'!M213</f>
        <v>0</v>
      </c>
      <c r="RI2" s="12">
        <f>'Soalan 9'!M217</f>
        <v>0</v>
      </c>
      <c r="RJ2" s="12">
        <f>'Soalan 9'!M221</f>
        <v>0</v>
      </c>
      <c r="RK2" s="12">
        <f>'Soalan 9'!M232</f>
        <v>0</v>
      </c>
      <c r="RL2" s="12">
        <f>'Soalan 9'!D234</f>
        <v>0</v>
      </c>
      <c r="RM2" s="12">
        <f>'Soalan 9'!M236</f>
        <v>0</v>
      </c>
      <c r="RN2" s="12">
        <f>'Soalan 9'!D238</f>
        <v>0</v>
      </c>
      <c r="RO2" s="12">
        <f>'Soalan 9'!M240</f>
        <v>0</v>
      </c>
      <c r="RP2" s="12">
        <f>'Soalan 9'!M243</f>
        <v>0</v>
      </c>
      <c r="RQ2" s="12">
        <f>'Soalan 9'!M250</f>
        <v>0</v>
      </c>
      <c r="RR2" s="12">
        <f>'Soalan 9'!M254</f>
        <v>0</v>
      </c>
      <c r="RS2" s="12">
        <f>'Soalan 9'!M258</f>
        <v>0</v>
      </c>
      <c r="RT2" s="12">
        <f>'Soalan 9'!M263</f>
        <v>0</v>
      </c>
      <c r="RU2" s="12">
        <f>'Soalan 9'!C265</f>
        <v>0</v>
      </c>
      <c r="RV2" s="12">
        <f>'Soalan 9'!M275</f>
        <v>0</v>
      </c>
      <c r="RW2" s="12">
        <f>'Soalan 9'!M278</f>
        <v>0</v>
      </c>
      <c r="RX2" s="12">
        <f>'Soalan 9'!M294</f>
        <v>0</v>
      </c>
      <c r="RY2" s="12">
        <f>'Soalan 9'!M324</f>
        <v>0</v>
      </c>
      <c r="RZ2" s="12">
        <f>'Soalan 9'!M330</f>
        <v>0</v>
      </c>
      <c r="SA2" s="12">
        <f>'Soalan 9'!M333</f>
        <v>0</v>
      </c>
      <c r="SB2" s="12">
        <f>'Soalan 9'!M339</f>
        <v>0</v>
      </c>
      <c r="SC2" s="12">
        <f>'Soalan 9'!M351</f>
        <v>0</v>
      </c>
      <c r="SD2" s="12">
        <f>'Soalan 9'!M354</f>
        <v>0</v>
      </c>
      <c r="SE2" s="12">
        <f>'Soalan 9'!M359</f>
        <v>0</v>
      </c>
      <c r="SF2" s="12">
        <f>'Soalan 9'!M362</f>
        <v>0</v>
      </c>
      <c r="SG2" s="12">
        <f>'Soalan 9'!M365</f>
        <v>0</v>
      </c>
      <c r="SH2" s="12">
        <f>'Soalan 9'!M368</f>
        <v>0</v>
      </c>
      <c r="SI2" s="12">
        <f>'Soalan 9'!M372</f>
        <v>0</v>
      </c>
      <c r="SJ2" s="12">
        <f>'Soalan 9'!D376</f>
        <v>0</v>
      </c>
      <c r="SK2" s="12">
        <f>'Soalan 9'!M381</f>
        <v>0</v>
      </c>
      <c r="SL2" s="12">
        <f>'Soalan 9'!M385</f>
        <v>0</v>
      </c>
      <c r="SM2" s="12">
        <f>'Soalan 9'!K389</f>
        <v>0</v>
      </c>
      <c r="SN2" s="12">
        <f>'Soalan 9'!M393</f>
        <v>0</v>
      </c>
      <c r="SO2" s="12">
        <f>'Soalan 9'!M397</f>
        <v>0</v>
      </c>
      <c r="SP2" s="12">
        <f>'Soalan 9'!M401</f>
        <v>0</v>
      </c>
      <c r="SQ2" s="12">
        <f>'Soalan 9'!M405</f>
        <v>0</v>
      </c>
      <c r="SR2" s="12">
        <f>'Soalan 9'!K409</f>
        <v>0</v>
      </c>
      <c r="SS2" s="12">
        <f>'Soalan 10'!J8</f>
        <v>0</v>
      </c>
      <c r="ST2" s="12">
        <f>'Soalan 10'!J12</f>
        <v>0</v>
      </c>
      <c r="SU2" s="12">
        <f>'Soalan 10'!J15</f>
        <v>0</v>
      </c>
      <c r="SV2" s="12">
        <f>'Soalan 10'!J19</f>
        <v>0</v>
      </c>
      <c r="SW2" s="12">
        <f>'Soalan 10'!J24</f>
        <v>0</v>
      </c>
      <c r="SX2" s="12">
        <f>'Soalan 10'!Q8</f>
        <v>0</v>
      </c>
      <c r="SY2" s="12">
        <f>'Soalan 10'!Q12</f>
        <v>0</v>
      </c>
      <c r="SZ2" s="12">
        <f>'Soalan 10'!Q15</f>
        <v>0</v>
      </c>
      <c r="TA2" s="12">
        <f>'Soalan 10'!Q19</f>
        <v>0</v>
      </c>
      <c r="TB2" s="12">
        <f>'Soalan 10'!Q24</f>
        <v>0</v>
      </c>
      <c r="TC2" s="12">
        <f>'Soalan 11'!G11</f>
        <v>0</v>
      </c>
      <c r="TD2" s="12">
        <f>'Soalan 11'!P11</f>
        <v>0</v>
      </c>
      <c r="TE2" s="12">
        <f>'Soalan 11'!U22</f>
        <v>0</v>
      </c>
      <c r="TF2" s="12">
        <f>'Soalan 11'!U25</f>
        <v>0</v>
      </c>
      <c r="TG2" s="12">
        <f>'Soalan 11'!U28</f>
        <v>0</v>
      </c>
      <c r="TH2" s="12">
        <f>'Soalan 11'!U31</f>
        <v>0</v>
      </c>
      <c r="TI2" s="12">
        <f>'Soalan 11'!U34</f>
        <v>0</v>
      </c>
      <c r="TJ2" s="12">
        <f>'Soalan 11'!U37</f>
        <v>0</v>
      </c>
      <c r="TK2" s="12">
        <f>'Soalan 11'!U40</f>
        <v>0</v>
      </c>
      <c r="TL2" s="12">
        <f>'Soalan 11'!U43</f>
        <v>0</v>
      </c>
      <c r="TM2" s="12">
        <f>'Soalan 11'!U46</f>
        <v>0</v>
      </c>
      <c r="TN2" s="12">
        <f>'Soalan 11'!U49</f>
        <v>0</v>
      </c>
      <c r="TO2" s="12">
        <f>'Soalan 11'!U52</f>
        <v>0</v>
      </c>
      <c r="TP2" s="12">
        <f>'Soalan 11'!U55</f>
        <v>0</v>
      </c>
      <c r="TQ2" s="12">
        <f>'Soalan 11'!U58</f>
        <v>0</v>
      </c>
      <c r="TR2" s="12">
        <f>'Soalan 11'!U61</f>
        <v>0</v>
      </c>
      <c r="TS2" s="12">
        <f>'Soalan 11'!U64</f>
        <v>0</v>
      </c>
      <c r="TT2" s="12">
        <f>'Soalan 11'!U67</f>
        <v>0</v>
      </c>
      <c r="TU2" s="12">
        <f>'Soalan 11'!U70</f>
        <v>0</v>
      </c>
      <c r="TV2" s="12">
        <f>'Soalan 11'!D74</f>
        <v>0</v>
      </c>
      <c r="TW2" s="13">
        <f>'Soalan 12 '!I13</f>
        <v>0</v>
      </c>
      <c r="TX2" s="13">
        <f>'Soalan 12 '!I16</f>
        <v>0</v>
      </c>
      <c r="TY2" s="13">
        <f>'Soalan 12 '!I19</f>
        <v>0</v>
      </c>
      <c r="TZ2" s="13">
        <f>'Soalan 12 '!I22</f>
        <v>0</v>
      </c>
      <c r="UA2" s="13">
        <f>'Soalan 12 '!I26</f>
        <v>0</v>
      </c>
      <c r="UB2" s="13">
        <f>'Soalan 12 '!I29</f>
        <v>0</v>
      </c>
      <c r="UC2" s="13">
        <f>'Soalan 12 '!I35</f>
        <v>0</v>
      </c>
      <c r="UD2" s="13">
        <f>'Soalan 12 '!I38</f>
        <v>0</v>
      </c>
      <c r="UE2" s="13">
        <f>'Soalan 12 '!I41</f>
        <v>0</v>
      </c>
      <c r="UF2" s="13">
        <f>'Soalan 12 '!I44</f>
        <v>0</v>
      </c>
      <c r="UG2" s="13">
        <f>'Soalan 12 '!I49</f>
        <v>0</v>
      </c>
      <c r="UH2" s="12">
        <f>'Soalan 12 '!K53</f>
        <v>0</v>
      </c>
      <c r="UI2" s="12">
        <f>'Soalan 12 '!K56</f>
        <v>0</v>
      </c>
      <c r="UJ2" s="12">
        <f>'Soalan 12 '!K59</f>
        <v>0</v>
      </c>
      <c r="UK2" s="12">
        <f>'Soalan 12 '!M13</f>
        <v>0</v>
      </c>
      <c r="UL2" s="12">
        <f>'Soalan 12 '!M16</f>
        <v>0</v>
      </c>
      <c r="UM2" s="12">
        <f>'Soalan 12 '!M19</f>
        <v>0</v>
      </c>
      <c r="UN2" s="12">
        <f>'Soalan 12 '!M22</f>
        <v>0</v>
      </c>
      <c r="UO2" s="12">
        <f>'Soalan 12 '!M26</f>
        <v>0</v>
      </c>
      <c r="UP2" s="12">
        <f>'Soalan 12 '!M29</f>
        <v>0</v>
      </c>
      <c r="UQ2" s="12">
        <f>'Soalan 12 '!M35</f>
        <v>0</v>
      </c>
      <c r="UR2" s="12">
        <f>'Soalan 12 '!M38</f>
        <v>0</v>
      </c>
      <c r="US2" s="12">
        <f>'Soalan 12 '!M41</f>
        <v>0</v>
      </c>
      <c r="UT2" s="12">
        <f>'Soalan 12 '!M44</f>
        <v>0</v>
      </c>
      <c r="UU2" s="12">
        <f>'Soalan 12 '!M49</f>
        <v>0</v>
      </c>
      <c r="UV2" s="12">
        <f>'Soalan 12 '!I98</f>
        <v>0</v>
      </c>
      <c r="UW2" s="12">
        <f>'Soalan 12 '!I104</f>
        <v>0</v>
      </c>
      <c r="UX2" s="12">
        <f>'Soalan 12 '!I107</f>
        <v>0</v>
      </c>
      <c r="UY2" s="12">
        <f>'Soalan 12 '!I110</f>
        <v>0</v>
      </c>
      <c r="UZ2" s="12">
        <f>'Soalan 12 '!I113</f>
        <v>0</v>
      </c>
      <c r="VA2" s="12">
        <f>'Soalan 12 '!I116</f>
        <v>0</v>
      </c>
      <c r="VB2" s="12">
        <f>'Soalan 12 '!I119</f>
        <v>0</v>
      </c>
      <c r="VC2" s="12">
        <f>'Soalan 12 '!I123</f>
        <v>0</v>
      </c>
      <c r="VD2" s="12">
        <f>'Soalan 12 '!I126</f>
        <v>0</v>
      </c>
      <c r="VE2" s="12">
        <f>'Soalan 12 '!I129</f>
        <v>0</v>
      </c>
      <c r="VF2" s="12">
        <f>'Soalan 12 '!I132</f>
        <v>0</v>
      </c>
      <c r="VG2" s="12">
        <f>'Soalan 12 '!I135</f>
        <v>0</v>
      </c>
      <c r="VH2" s="12">
        <f>'Soalan 12 '!M98</f>
        <v>0</v>
      </c>
      <c r="VI2" s="12">
        <f>'Soalan 12 '!M104</f>
        <v>0</v>
      </c>
      <c r="VJ2" s="12">
        <f>'Soalan 12 '!M107</f>
        <v>0</v>
      </c>
      <c r="VK2" s="12">
        <f>'Soalan 12 '!M110</f>
        <v>0</v>
      </c>
      <c r="VL2" s="12">
        <f>'Soalan 12 '!M113</f>
        <v>0</v>
      </c>
      <c r="VM2" s="12">
        <f>'Soalan 12 '!M116</f>
        <v>0</v>
      </c>
      <c r="VN2" s="12">
        <f>'Soalan 12 '!M119</f>
        <v>0</v>
      </c>
      <c r="VO2" s="12">
        <f>'Soalan 12 '!M123</f>
        <v>0</v>
      </c>
      <c r="VP2" s="12">
        <f>'Soalan 12 '!M126</f>
        <v>0</v>
      </c>
      <c r="VQ2" s="12">
        <f>'Soalan 12 '!M129</f>
        <v>0</v>
      </c>
      <c r="VR2" s="12">
        <f>'Soalan 12 '!M132</f>
        <v>0</v>
      </c>
      <c r="VS2" s="12">
        <f>'Soalan 12 '!M135</f>
        <v>0</v>
      </c>
      <c r="VT2" s="12">
        <f>'Soalan 12 '!D141</f>
        <v>0</v>
      </c>
      <c r="VU2" s="12">
        <f>'Soalan 12 '!I144</f>
        <v>0</v>
      </c>
      <c r="VV2" s="12">
        <f>'Soalan 12 '!M144</f>
        <v>0</v>
      </c>
      <c r="VW2" s="12">
        <f>'Soalan 12 '!I150</f>
        <v>0</v>
      </c>
      <c r="VX2" s="12">
        <f>'Soalan 12 '!M150</f>
        <v>0</v>
      </c>
      <c r="VY2" s="12">
        <f>'Soalan 12 '!I184</f>
        <v>0</v>
      </c>
      <c r="VZ2" s="12">
        <f>'Soalan 12 '!I187</f>
        <v>0</v>
      </c>
      <c r="WA2" s="12">
        <f>'Soalan 12 '!I193</f>
        <v>0</v>
      </c>
      <c r="WB2" s="12">
        <f>'Soalan 12 '!I196</f>
        <v>0</v>
      </c>
      <c r="WC2" s="12">
        <f>'Soalan 12 '!I199</f>
        <v>0</v>
      </c>
      <c r="WD2" s="12">
        <f>'Soalan 12 '!I202</f>
        <v>0</v>
      </c>
      <c r="WE2" s="12">
        <f>'Soalan 12 '!I205</f>
        <v>0</v>
      </c>
      <c r="WF2" s="12">
        <f>'Soalan 12 '!I208</f>
        <v>0</v>
      </c>
      <c r="WG2" s="12">
        <f>'Soalan 12 '!I211</f>
        <v>0</v>
      </c>
      <c r="WH2" s="12">
        <f>'Soalan 12 '!I214</f>
        <v>0</v>
      </c>
      <c r="WI2" s="12">
        <f>'Soalan 12 '!I217</f>
        <v>0</v>
      </c>
      <c r="WJ2" s="12">
        <f>'Soalan 12 '!M184</f>
        <v>0</v>
      </c>
      <c r="WK2" s="12">
        <f>'Soalan 12 '!M187</f>
        <v>0</v>
      </c>
      <c r="WL2" s="12">
        <f>'Soalan 12 '!M193</f>
        <v>0</v>
      </c>
      <c r="WM2" s="12">
        <f>'Soalan 12 '!M196</f>
        <v>0</v>
      </c>
      <c r="WN2" s="12">
        <f>'Soalan 12 '!M199</f>
        <v>0</v>
      </c>
      <c r="WO2" s="12">
        <f>'Soalan 12 '!M202</f>
        <v>0</v>
      </c>
      <c r="WP2" s="12">
        <f>'Soalan 12 '!M205</f>
        <v>0</v>
      </c>
      <c r="WQ2" s="12">
        <f>'Soalan 12 '!M208</f>
        <v>0</v>
      </c>
      <c r="WR2" s="12">
        <f>'Soalan 12 '!M211</f>
        <v>0</v>
      </c>
      <c r="WS2" s="12">
        <f>'Soalan 12 '!M214</f>
        <v>0</v>
      </c>
      <c r="WT2" s="12">
        <f>'Soalan 12 '!M217</f>
        <v>0</v>
      </c>
      <c r="WU2" s="12">
        <f>'Soalan 12 '!E223</f>
        <v>0</v>
      </c>
      <c r="WV2" s="12">
        <f>'Soalan 12 '!I226</f>
        <v>0</v>
      </c>
      <c r="WW2" s="12">
        <f>'Soalan 12 '!M226</f>
        <v>0</v>
      </c>
      <c r="WX2" s="12">
        <f>'Soalan 12 '!N233</f>
        <v>0</v>
      </c>
      <c r="WY2" s="12">
        <f>'Soalan 12 '!N236</f>
        <v>0</v>
      </c>
      <c r="WZ2" s="12">
        <f>'Soalan 12 '!M241</f>
        <v>0</v>
      </c>
      <c r="XA2" s="2">
        <f>'Soalan 13'!E29</f>
        <v>0</v>
      </c>
      <c r="XB2" s="2">
        <f>'Soalan 13'!E31</f>
        <v>0</v>
      </c>
      <c r="XC2" s="2">
        <f>'Soalan 13'!E33</f>
        <v>0</v>
      </c>
      <c r="XD2" s="2">
        <f>'Soalan 13'!E35</f>
        <v>0</v>
      </c>
      <c r="XE2" s="2">
        <f>'Soalan 13'!E37</f>
        <v>0</v>
      </c>
      <c r="XF2" s="2">
        <f>'Soalan 13'!E39</f>
        <v>0</v>
      </c>
      <c r="XG2" s="2">
        <f>'Soalan 13'!E41</f>
        <v>0</v>
      </c>
      <c r="XH2" s="2">
        <f>'Soalan 13'!E43</f>
        <v>0</v>
      </c>
      <c r="XI2" s="2">
        <f>'Soalan 13'!E45</f>
        <v>0</v>
      </c>
      <c r="XJ2" s="2">
        <f>'Soalan 13'!E47</f>
        <v>0</v>
      </c>
      <c r="XK2" s="2">
        <f>'Soalan 13'!E49</f>
        <v>0</v>
      </c>
      <c r="XL2" s="2">
        <f>'Soalan 13'!E51</f>
        <v>0</v>
      </c>
      <c r="XM2" s="2">
        <f>'Soalan 13'!E53</f>
        <v>0</v>
      </c>
      <c r="XN2" s="2">
        <f>'Soalan 13'!E55</f>
        <v>0</v>
      </c>
      <c r="XO2" s="12">
        <f>'Soalan 13'!E57</f>
        <v>0</v>
      </c>
      <c r="XP2" s="12">
        <f>'Soalan 13'!M29</f>
        <v>0</v>
      </c>
      <c r="XQ2" s="12">
        <f>'Soalan 13'!M31</f>
        <v>0</v>
      </c>
      <c r="XR2" s="12">
        <f>'Soalan 13'!M33</f>
        <v>0</v>
      </c>
      <c r="XS2" s="12">
        <f>'Soalan 13'!M35</f>
        <v>0</v>
      </c>
      <c r="XT2" s="12">
        <f>'Soalan 13'!M37</f>
        <v>0</v>
      </c>
      <c r="XU2" s="12">
        <f>'Soalan 13'!M39</f>
        <v>0</v>
      </c>
      <c r="XV2" s="12">
        <f>'Soalan 13'!M41</f>
        <v>0</v>
      </c>
      <c r="XW2" s="12">
        <f>'Soalan 13'!M43</f>
        <v>0</v>
      </c>
      <c r="XX2" s="12">
        <f>'Soalan 13'!M45</f>
        <v>0</v>
      </c>
      <c r="XY2" s="12">
        <f>'Soalan 13'!M47</f>
        <v>0</v>
      </c>
      <c r="XZ2" s="12">
        <f>'Soalan 13'!M49</f>
        <v>0</v>
      </c>
      <c r="YA2" s="12">
        <f>'Soalan 13'!M51</f>
        <v>0</v>
      </c>
      <c r="YB2" s="12">
        <f>'Soalan 13'!M53</f>
        <v>0</v>
      </c>
      <c r="YC2" s="12">
        <f>'Soalan 13'!M55</f>
        <v>0</v>
      </c>
      <c r="YD2" s="12">
        <f>'Soalan 13'!M57</f>
        <v>0</v>
      </c>
      <c r="YE2" s="12">
        <f>'Soalan 13'!N30</f>
        <v>0</v>
      </c>
      <c r="YF2" s="12">
        <f>'Soalan 13'!N32</f>
        <v>0</v>
      </c>
      <c r="YG2" s="12">
        <f>'Soalan 13'!N34</f>
        <v>0</v>
      </c>
      <c r="YH2" s="12">
        <f>'Soalan 13'!N36</f>
        <v>0</v>
      </c>
      <c r="YI2" s="12">
        <f>'Soalan 13'!N38</f>
        <v>0</v>
      </c>
      <c r="YJ2" s="12">
        <f>'Soalan 13'!N40</f>
        <v>0</v>
      </c>
      <c r="YK2" s="12">
        <f>'Soalan 13'!N42</f>
        <v>0</v>
      </c>
      <c r="YL2" s="12">
        <f>'Soalan 13'!N44</f>
        <v>0</v>
      </c>
      <c r="YM2" s="12">
        <f>'Soalan 13'!N46</f>
        <v>0</v>
      </c>
      <c r="YN2" s="12">
        <f>'Soalan 13'!N48</f>
        <v>0</v>
      </c>
      <c r="YO2" s="12">
        <f>'Soalan 13'!N50</f>
        <v>0</v>
      </c>
      <c r="YP2" s="12">
        <f>'Soalan 13'!N52</f>
        <v>0</v>
      </c>
      <c r="YQ2" s="12">
        <f>'Soalan 13'!N54</f>
        <v>0</v>
      </c>
      <c r="YR2" s="12">
        <f>'Soalan 13'!N56</f>
        <v>0</v>
      </c>
      <c r="YS2" s="12">
        <f>'Soalan 13'!N58</f>
        <v>0</v>
      </c>
      <c r="YT2" s="12">
        <f>'Soalan 13'!O30</f>
        <v>0</v>
      </c>
      <c r="YU2" s="12">
        <f>'Soalan 13'!O32</f>
        <v>0</v>
      </c>
      <c r="YV2" s="12">
        <f>'Soalan 13'!O34</f>
        <v>0</v>
      </c>
      <c r="YW2" s="12">
        <f>'Soalan 13'!O36</f>
        <v>0</v>
      </c>
      <c r="YX2" s="12">
        <f>'Soalan 13'!O38</f>
        <v>0</v>
      </c>
      <c r="YY2" s="12">
        <f>'Soalan 13'!O40</f>
        <v>0</v>
      </c>
      <c r="YZ2" s="12">
        <f>'Soalan 13'!O42</f>
        <v>0</v>
      </c>
      <c r="ZA2" s="12">
        <f>'Soalan 13'!O44</f>
        <v>0</v>
      </c>
      <c r="ZB2" s="12">
        <f>'Soalan 13'!O46</f>
        <v>0</v>
      </c>
      <c r="ZC2" s="12">
        <f>'Soalan 13'!O48</f>
        <v>0</v>
      </c>
      <c r="ZD2" s="12">
        <f>'Soalan 13'!O50</f>
        <v>0</v>
      </c>
      <c r="ZE2" s="12">
        <f>'Soalan 13'!O52</f>
        <v>0</v>
      </c>
      <c r="ZF2" s="12">
        <f>'Soalan 13'!O54</f>
        <v>0</v>
      </c>
      <c r="ZG2" s="12">
        <f>'Soalan 13'!O56</f>
        <v>0</v>
      </c>
      <c r="ZH2" s="12">
        <f>'Soalan 13'!O58</f>
        <v>0</v>
      </c>
      <c r="ZI2" s="12">
        <f>'Soalan 13'!P30</f>
        <v>0</v>
      </c>
      <c r="ZJ2" s="12">
        <f>'Soalan 13'!P32</f>
        <v>0</v>
      </c>
      <c r="ZK2" s="12">
        <f>'Soalan 13'!P34</f>
        <v>0</v>
      </c>
      <c r="ZL2" s="12">
        <f>'Soalan 13'!P36</f>
        <v>0</v>
      </c>
      <c r="ZM2" s="12">
        <f>'Soalan 13'!P38</f>
        <v>0</v>
      </c>
      <c r="ZN2" s="12">
        <f>'Soalan 13'!P40</f>
        <v>0</v>
      </c>
      <c r="ZO2" s="12">
        <f>'Soalan 13'!P42</f>
        <v>0</v>
      </c>
      <c r="ZP2" s="12">
        <f>'Soalan 13'!P44</f>
        <v>0</v>
      </c>
      <c r="ZQ2" s="12">
        <f>'Soalan 13'!P46</f>
        <v>0</v>
      </c>
      <c r="ZR2" s="12">
        <f>'Soalan 13'!P48</f>
        <v>0</v>
      </c>
      <c r="ZS2" s="12">
        <f>'Soalan 13'!P50</f>
        <v>0</v>
      </c>
      <c r="ZT2" s="12">
        <f>'Soalan 13'!P52</f>
        <v>0</v>
      </c>
      <c r="ZU2" s="12">
        <f>'Soalan 13'!P54</f>
        <v>0</v>
      </c>
      <c r="ZV2" s="12">
        <f>'Soalan 13'!P56</f>
        <v>0</v>
      </c>
      <c r="ZW2" s="12">
        <f>'Soalan 13'!P58</f>
        <v>0</v>
      </c>
      <c r="ZX2" s="12">
        <f>'Soalan 13'!Q30</f>
        <v>0</v>
      </c>
      <c r="ZY2" s="12">
        <f>'Soalan 13'!Q32</f>
        <v>0</v>
      </c>
      <c r="ZZ2" s="12">
        <f>'Soalan 13'!R34</f>
        <v>0</v>
      </c>
      <c r="AAA2" s="12">
        <f>'Soalan 13'!Q36</f>
        <v>0</v>
      </c>
      <c r="AAB2" s="12">
        <f>'Soalan 13'!Q38</f>
        <v>0</v>
      </c>
      <c r="AAC2" s="12">
        <f>'Soalan 13'!Q40</f>
        <v>0</v>
      </c>
      <c r="AAD2" s="12">
        <f>'Soalan 13'!Q42</f>
        <v>0</v>
      </c>
      <c r="AAE2" s="12">
        <f>'Soalan 13'!Q44</f>
        <v>0</v>
      </c>
      <c r="AAF2" s="12">
        <f>'Soalan 13'!Q46</f>
        <v>0</v>
      </c>
      <c r="AAG2" s="12">
        <f>'Soalan 13'!Q48</f>
        <v>0</v>
      </c>
      <c r="AAH2" s="12">
        <f>'Soalan 13'!Q50</f>
        <v>0</v>
      </c>
      <c r="AAI2" s="12">
        <f>'Soalan 13'!Q52</f>
        <v>0</v>
      </c>
      <c r="AAJ2" s="12">
        <f>'Soalan 13'!Q54</f>
        <v>0</v>
      </c>
      <c r="AAK2" s="12">
        <f>'Soalan 13'!Q56</f>
        <v>0</v>
      </c>
      <c r="AAL2" s="12">
        <f>'Soalan 13'!Q58</f>
        <v>0</v>
      </c>
      <c r="AAM2" s="12">
        <f>'Soalan 13'!Q60</f>
        <v>0</v>
      </c>
      <c r="AAN2" s="12">
        <f>'Soalan 13'!Q62</f>
        <v>0</v>
      </c>
      <c r="AAO2" s="12">
        <f>'Soalan 13'!R30</f>
        <v>0</v>
      </c>
      <c r="AAP2" s="12">
        <f>'Soalan 13'!R32</f>
        <v>0</v>
      </c>
      <c r="AAQ2" s="12">
        <f>'Soalan 13'!R34</f>
        <v>0</v>
      </c>
      <c r="AAR2" s="12">
        <f>'Soalan 13'!R36</f>
        <v>0</v>
      </c>
      <c r="AAS2" s="12">
        <f>'Soalan 13'!R38</f>
        <v>0</v>
      </c>
      <c r="AAT2" s="12">
        <f>'Soalan 13'!R40</f>
        <v>0</v>
      </c>
      <c r="AAU2" s="12">
        <f>'Soalan 13'!R42</f>
        <v>0</v>
      </c>
      <c r="AAV2" s="12">
        <f>'Soalan 13'!R44</f>
        <v>0</v>
      </c>
      <c r="AAW2" s="12">
        <f>'Soalan 13'!R46</f>
        <v>0</v>
      </c>
      <c r="AAX2" s="12">
        <f>'Soalan 13'!R48</f>
        <v>0</v>
      </c>
      <c r="AAY2" s="12">
        <f>'Soalan 13'!R50</f>
        <v>0</v>
      </c>
      <c r="AAZ2" s="12">
        <f>'Soalan 13'!R52</f>
        <v>0</v>
      </c>
      <c r="ABA2" s="12">
        <f>'Soalan 13'!R54</f>
        <v>0</v>
      </c>
      <c r="ABB2" s="12">
        <f>'Soalan 13'!R56</f>
        <v>0</v>
      </c>
      <c r="ABC2" s="12">
        <f>'Soalan 13'!R58</f>
        <v>0</v>
      </c>
      <c r="ABD2" s="12">
        <f>'Soalan 13'!R60</f>
        <v>0</v>
      </c>
      <c r="ABE2" s="12">
        <f>'Soalan 13'!R62</f>
        <v>0</v>
      </c>
      <c r="ABF2" s="12">
        <f>'Soalan 13'!S30</f>
        <v>0</v>
      </c>
      <c r="ABG2" s="12">
        <f>'Soalan 13'!S32</f>
        <v>0</v>
      </c>
      <c r="ABH2" s="12">
        <f>'Soalan 13'!S34</f>
        <v>0</v>
      </c>
      <c r="ABI2" s="12">
        <f>'Soalan 13'!S36</f>
        <v>0</v>
      </c>
      <c r="ABJ2" s="12">
        <f>'Soalan 13'!S38</f>
        <v>0</v>
      </c>
      <c r="ABK2" s="12">
        <f>'Soalan 13'!S40</f>
        <v>0</v>
      </c>
      <c r="ABL2" s="12">
        <f>'Soalan 13'!S42</f>
        <v>0</v>
      </c>
      <c r="ABM2" s="12">
        <f>'Soalan 13'!S44</f>
        <v>0</v>
      </c>
      <c r="ABN2" s="12">
        <f>'Soalan 13'!S46</f>
        <v>0</v>
      </c>
      <c r="ABO2" s="12">
        <f>'Soalan 13'!S48</f>
        <v>0</v>
      </c>
      <c r="ABP2" s="10">
        <f>'Soalan 13'!S50</f>
        <v>0</v>
      </c>
      <c r="ABQ2" s="12">
        <f>'Soalan 13'!S52</f>
        <v>0</v>
      </c>
      <c r="ABR2" s="12">
        <f>'Soalan 13'!S54</f>
        <v>0</v>
      </c>
      <c r="ABS2" s="12">
        <f>'Soalan 13'!S56</f>
        <v>0</v>
      </c>
      <c r="ABT2" s="12">
        <f>'Soalan 13'!S58</f>
        <v>0</v>
      </c>
      <c r="ABU2" s="12">
        <f>'Soalan 13'!S60</f>
        <v>0</v>
      </c>
      <c r="ABV2" s="12">
        <f>'Soalan 13'!S62</f>
        <v>0</v>
      </c>
      <c r="ABW2" s="12">
        <f>'Soalan 13'!T30</f>
        <v>0</v>
      </c>
      <c r="ABX2" s="12">
        <f>'Soalan 13'!T32</f>
        <v>0</v>
      </c>
      <c r="ABY2" s="12">
        <f>'Soalan 13'!T34</f>
        <v>0</v>
      </c>
      <c r="ABZ2" s="12">
        <f>'Soalan 13'!T36</f>
        <v>0</v>
      </c>
      <c r="ACA2" s="12">
        <f>'Soalan 13'!T38</f>
        <v>0</v>
      </c>
      <c r="ACB2" s="12">
        <f>'Soalan 13'!T40</f>
        <v>0</v>
      </c>
      <c r="ACC2" s="12">
        <f>'Soalan 13'!T42</f>
        <v>0</v>
      </c>
      <c r="ACD2" s="12">
        <f>'Soalan 13'!T44</f>
        <v>0</v>
      </c>
      <c r="ACE2" s="12">
        <f>'Soalan 13'!T46</f>
        <v>0</v>
      </c>
      <c r="ACF2" s="12">
        <f>'Soalan 13'!T48</f>
        <v>0</v>
      </c>
      <c r="ACG2" s="12">
        <f>'Soalan 13'!T50</f>
        <v>0</v>
      </c>
      <c r="ACH2" s="12">
        <f>'Soalan 13'!T52</f>
        <v>0</v>
      </c>
      <c r="ACI2" s="12">
        <f>'Soalan 13'!T54</f>
        <v>0</v>
      </c>
      <c r="ACJ2" s="12">
        <f>'Soalan 13'!T56</f>
        <v>0</v>
      </c>
      <c r="ACK2" s="12">
        <f>'Soalan 13'!T58</f>
        <v>0</v>
      </c>
      <c r="ACL2" s="2">
        <f>'Soalan 13'!V30</f>
        <v>0</v>
      </c>
      <c r="ACM2" s="2">
        <f>'Soalan 13'!V32</f>
        <v>0</v>
      </c>
      <c r="ACN2" s="2">
        <f>'Soalan 13'!V34</f>
        <v>0</v>
      </c>
      <c r="ACO2" s="10">
        <f>'Soalan 13'!V36</f>
        <v>0</v>
      </c>
      <c r="ACP2" s="2">
        <f>'Soalan 13'!V38</f>
        <v>0</v>
      </c>
      <c r="ACQ2" s="10">
        <f>'Soalan 13'!V40</f>
        <v>0</v>
      </c>
      <c r="ACR2" s="2">
        <f>'Soalan 13'!V42</f>
        <v>0</v>
      </c>
      <c r="ACS2" s="2">
        <f>'Soalan 13'!V44</f>
        <v>0</v>
      </c>
      <c r="ACT2" s="2">
        <f>'Soalan 13'!V46</f>
        <v>0</v>
      </c>
      <c r="ACU2" s="2">
        <f>'Soalan 13'!V48</f>
        <v>0</v>
      </c>
      <c r="ACV2" s="10">
        <f>'Soalan 13'!V50</f>
        <v>0</v>
      </c>
      <c r="ACW2" s="10">
        <f>'Soalan 13'!V52</f>
        <v>0</v>
      </c>
      <c r="ACX2" s="10">
        <f>'Soalan 13'!V54</f>
        <v>0</v>
      </c>
      <c r="ACY2" s="10">
        <f>'Soalan 13'!V56</f>
        <v>0</v>
      </c>
      <c r="ACZ2" s="10">
        <f>'Soalan 13'!V58</f>
        <v>0</v>
      </c>
      <c r="ADA2" s="2">
        <f>'Soalan 13'!V60</f>
        <v>99999</v>
      </c>
      <c r="ADB2" s="12">
        <f>'Soalan 14'!B10</f>
        <v>0</v>
      </c>
      <c r="ADC2" s="12">
        <f>'Soalan 14'!B12</f>
        <v>0</v>
      </c>
      <c r="ADD2" s="12">
        <f>'Soalan 14'!B14</f>
        <v>0</v>
      </c>
      <c r="ADE2" s="12">
        <f>'Soalan 14'!B16</f>
        <v>0</v>
      </c>
      <c r="ADF2" s="12">
        <f>'Soalan 14'!B18</f>
        <v>0</v>
      </c>
      <c r="ADG2" s="12">
        <f>'Soalan 14'!B20</f>
        <v>0</v>
      </c>
      <c r="ADH2" s="12">
        <f>'Soalan 14'!B22</f>
        <v>0</v>
      </c>
      <c r="ADI2" s="12">
        <f>'Soalan 14'!B24</f>
        <v>0</v>
      </c>
      <c r="ADJ2" s="12">
        <f>'Soalan 14'!B26</f>
        <v>0</v>
      </c>
      <c r="ADK2" s="12">
        <f>'Soalan 14'!B28</f>
        <v>0</v>
      </c>
      <c r="ADL2" s="12">
        <f>'Soalan 14'!B30</f>
        <v>0</v>
      </c>
      <c r="ADM2" s="12">
        <f>'Soalan 14'!B32</f>
        <v>0</v>
      </c>
      <c r="ADN2" s="12">
        <f>'Soalan 14'!B34</f>
        <v>0</v>
      </c>
      <c r="ADO2" s="12">
        <f>'Soalan 14'!B36</f>
        <v>0</v>
      </c>
      <c r="ADP2" s="12">
        <f>'Soalan 14'!B38</f>
        <v>0</v>
      </c>
      <c r="ADQ2" s="12">
        <f>'Soalan 14'!B40</f>
        <v>0</v>
      </c>
      <c r="ADR2" s="12">
        <f>'Soalan 14'!B42</f>
        <v>0</v>
      </c>
      <c r="ADS2" s="12">
        <f>'Soalan 14'!L10</f>
        <v>0</v>
      </c>
      <c r="ADT2" s="12">
        <f>'Soalan 14'!L12</f>
        <v>0</v>
      </c>
      <c r="ADU2" s="12">
        <f>'Soalan 14'!L14</f>
        <v>0</v>
      </c>
      <c r="ADV2" s="12">
        <f>'Soalan 14'!L16</f>
        <v>0</v>
      </c>
      <c r="ADW2" s="12">
        <f>'Soalan 14'!L18</f>
        <v>0</v>
      </c>
      <c r="ADX2" s="12">
        <f>'Soalan 14'!L20</f>
        <v>0</v>
      </c>
      <c r="ADY2" s="12">
        <f>'Soalan 14'!L22</f>
        <v>0</v>
      </c>
      <c r="ADZ2" s="12">
        <f>'Soalan 14'!L24</f>
        <v>0</v>
      </c>
      <c r="AEA2" s="12">
        <f>'Soalan 14'!L26</f>
        <v>0</v>
      </c>
      <c r="AEB2" s="12">
        <f>'Soalan 14'!L28</f>
        <v>0</v>
      </c>
      <c r="AEC2" s="12">
        <f>'Soalan 14'!L30</f>
        <v>0</v>
      </c>
      <c r="AED2" s="12">
        <f>'Soalan 14'!L32</f>
        <v>0</v>
      </c>
      <c r="AEE2" s="12">
        <f>'Soalan 14'!L34</f>
        <v>0</v>
      </c>
      <c r="AEF2" s="12">
        <f>'Soalan 14'!L36</f>
        <v>0</v>
      </c>
      <c r="AEG2" s="12">
        <f>'Soalan 14'!L38</f>
        <v>0</v>
      </c>
      <c r="AEH2" s="12">
        <f>'Soalan 14'!L40</f>
        <v>0</v>
      </c>
      <c r="AEI2" s="12">
        <f>'Soalan 14'!L42</f>
        <v>0</v>
      </c>
      <c r="AEJ2" s="12">
        <f>'Soalan 14'!M10</f>
        <v>0</v>
      </c>
      <c r="AEK2" s="12">
        <f>'Soalan 14'!M12</f>
        <v>0</v>
      </c>
      <c r="AEL2" s="12">
        <f>'Soalan 14'!M14</f>
        <v>0</v>
      </c>
      <c r="AEM2" s="12">
        <f>'Soalan 14'!M16</f>
        <v>0</v>
      </c>
      <c r="AEN2" s="12">
        <f>'Soalan 14'!M18</f>
        <v>0</v>
      </c>
      <c r="AEO2" s="12">
        <f>'Soalan 14'!M20</f>
        <v>0</v>
      </c>
      <c r="AEP2" s="12">
        <f>'Soalan 14'!M22</f>
        <v>0</v>
      </c>
      <c r="AEQ2" s="12">
        <f>'Soalan 14'!M24</f>
        <v>0</v>
      </c>
      <c r="AER2" s="12">
        <f>'Soalan 14'!M26</f>
        <v>0</v>
      </c>
      <c r="AES2" s="12">
        <f>'Soalan 14'!M28</f>
        <v>0</v>
      </c>
      <c r="AET2" s="12">
        <f>'Soalan 14'!M30</f>
        <v>0</v>
      </c>
      <c r="AEU2" s="12">
        <f>'Soalan 14'!M32</f>
        <v>0</v>
      </c>
      <c r="AEV2" s="12">
        <f>'Soalan 14'!M34</f>
        <v>0</v>
      </c>
      <c r="AEW2" s="12">
        <f>'Soalan 14'!M36</f>
        <v>0</v>
      </c>
      <c r="AEX2" s="12">
        <f>'Soalan 14'!M38</f>
        <v>0</v>
      </c>
      <c r="AEY2" s="12">
        <f>'Soalan 14'!M40</f>
        <v>0</v>
      </c>
      <c r="AEZ2" s="12">
        <f>'Soalan 14'!M42</f>
        <v>0</v>
      </c>
      <c r="AFA2" s="12">
        <f>'Soalan 14'!Q11</f>
        <v>0</v>
      </c>
      <c r="AFB2" s="12">
        <f>'Soalan 14'!Q13</f>
        <v>0</v>
      </c>
      <c r="AFC2" s="12">
        <f>'Soalan 14'!Q15</f>
        <v>0</v>
      </c>
      <c r="AFD2" s="12">
        <f>'Soalan 14'!Q17</f>
        <v>0</v>
      </c>
      <c r="AFE2" s="12">
        <f>'Soalan 14'!Q19</f>
        <v>0</v>
      </c>
      <c r="AFF2" s="12">
        <f>'Soalan 14'!Q21</f>
        <v>0</v>
      </c>
      <c r="AFG2" s="12">
        <f>'Soalan 14'!Q23</f>
        <v>0</v>
      </c>
      <c r="AFH2" s="12">
        <f>'Soalan 14'!Q25</f>
        <v>0</v>
      </c>
      <c r="AFI2" s="12">
        <f>'Soalan 14'!Q27</f>
        <v>0</v>
      </c>
      <c r="AFJ2" s="12">
        <f>'Soalan 14'!Q29</f>
        <v>0</v>
      </c>
      <c r="AFK2" s="12">
        <f>'Soalan 14'!Q31</f>
        <v>0</v>
      </c>
      <c r="AFL2" s="12">
        <f>'Soalan 14'!Q33</f>
        <v>0</v>
      </c>
      <c r="AFM2" s="12">
        <f>'Soalan 14'!Q35</f>
        <v>0</v>
      </c>
      <c r="AFN2" s="12">
        <f>'Soalan 14'!Q37</f>
        <v>0</v>
      </c>
      <c r="AFO2" s="12">
        <f>'Soalan 14'!Q39</f>
        <v>0</v>
      </c>
      <c r="AFP2" s="12">
        <f>'Soalan 14'!Q41</f>
        <v>0</v>
      </c>
      <c r="AFQ2" s="12">
        <f>'Soalan 14'!Q43</f>
        <v>0</v>
      </c>
      <c r="AFR2" s="12">
        <f>'Soalan 14'!U11</f>
        <v>0</v>
      </c>
      <c r="AFS2" s="12">
        <f>'Soalan 14'!U13</f>
        <v>0</v>
      </c>
      <c r="AFT2" s="12">
        <f>'Soalan 14'!U15</f>
        <v>0</v>
      </c>
      <c r="AFU2" s="12">
        <f>'Soalan 14'!U17</f>
        <v>0</v>
      </c>
      <c r="AFV2" s="12">
        <f>'Soalan 14'!U19</f>
        <v>0</v>
      </c>
      <c r="AFW2" s="12">
        <f>'Soalan 14'!U21</f>
        <v>0</v>
      </c>
      <c r="AFX2" s="12">
        <f>'Soalan 14'!U23</f>
        <v>0</v>
      </c>
      <c r="AFY2" s="12">
        <f>'Soalan 14'!U25</f>
        <v>0</v>
      </c>
      <c r="AFZ2" s="12">
        <f>'Soalan 14'!U27</f>
        <v>0</v>
      </c>
      <c r="AGA2" s="12">
        <f>'Soalan 14'!U29</f>
        <v>0</v>
      </c>
      <c r="AGB2" s="12">
        <f>'Soalan 14'!U31</f>
        <v>0</v>
      </c>
      <c r="AGC2" s="12">
        <f>'Soalan 14'!U33</f>
        <v>0</v>
      </c>
      <c r="AGD2" s="12">
        <f>'Soalan 14'!U35</f>
        <v>0</v>
      </c>
      <c r="AGE2" s="12">
        <f>'Soalan 14'!U37</f>
        <v>0</v>
      </c>
      <c r="AGF2" s="12">
        <f>'Soalan 14'!U39</f>
        <v>0</v>
      </c>
      <c r="AGG2" s="12">
        <f>'Soalan 14'!U41</f>
        <v>0</v>
      </c>
      <c r="AGH2" s="12">
        <f>'Soalan 14'!U43</f>
        <v>0</v>
      </c>
      <c r="AGI2" s="12">
        <f>'Soalan 14'!U45</f>
        <v>0</v>
      </c>
      <c r="AGJ2" s="12">
        <f>'Soalan 14'!U46</f>
        <v>0</v>
      </c>
      <c r="AGK2" s="12">
        <f>'Soalan 14'!X11</f>
        <v>0</v>
      </c>
      <c r="AGL2" s="12">
        <f>'Soalan 14'!X13</f>
        <v>0</v>
      </c>
      <c r="AGM2" s="12">
        <f>'Soalan 14'!X15</f>
        <v>0</v>
      </c>
      <c r="AGN2" s="12">
        <f>'Soalan 14'!X17</f>
        <v>0</v>
      </c>
      <c r="AGO2" s="12">
        <f>'Soalan 14'!X19</f>
        <v>0</v>
      </c>
      <c r="AGP2" s="12">
        <f>'Soalan 14'!X21</f>
        <v>0</v>
      </c>
      <c r="AGQ2" s="12">
        <f>'Soalan 14'!X23</f>
        <v>0</v>
      </c>
      <c r="AGR2" s="12">
        <f>'Soalan 14'!X25</f>
        <v>0</v>
      </c>
      <c r="AGS2" s="12">
        <f>'Soalan 14'!X27</f>
        <v>0</v>
      </c>
      <c r="AGT2" s="12">
        <f>'Soalan 14'!X29</f>
        <v>0</v>
      </c>
      <c r="AGU2" s="12">
        <f>'Soalan 14'!X31</f>
        <v>0</v>
      </c>
      <c r="AGV2" s="12">
        <f>'Soalan 14'!X33</f>
        <v>0</v>
      </c>
      <c r="AGW2" s="12">
        <f>'Soalan 14'!X35</f>
        <v>0</v>
      </c>
      <c r="AGX2" s="12">
        <f>'Soalan 14'!X37</f>
        <v>0</v>
      </c>
      <c r="AGY2" s="12">
        <f>'Soalan 14'!X39</f>
        <v>0</v>
      </c>
      <c r="AGZ2" s="12">
        <f>'Soalan 14'!X41</f>
        <v>0</v>
      </c>
      <c r="AHA2" s="12">
        <f>'Soalan 14'!X43</f>
        <v>0</v>
      </c>
      <c r="AHB2" s="12">
        <f>'Soalan 14'!Z11</f>
        <v>0</v>
      </c>
      <c r="AHC2" s="12">
        <f>'Soalan 14'!Z13</f>
        <v>0</v>
      </c>
      <c r="AHD2" s="12">
        <f>'Soalan 14'!Z15</f>
        <v>0</v>
      </c>
      <c r="AHE2" s="12">
        <f>'Soalan 14'!Z17</f>
        <v>0</v>
      </c>
      <c r="AHF2" s="12">
        <f>'Soalan 14'!Z19</f>
        <v>0</v>
      </c>
      <c r="AHG2" s="12">
        <f>'Soalan 14'!Z21</f>
        <v>0</v>
      </c>
      <c r="AHH2" s="12">
        <f>'Soalan 14'!Z23</f>
        <v>0</v>
      </c>
      <c r="AHI2" s="12">
        <f>'Soalan 14'!Z25</f>
        <v>0</v>
      </c>
      <c r="AHJ2" s="12">
        <f>'Soalan 14'!Z27</f>
        <v>0</v>
      </c>
      <c r="AHK2" s="12">
        <f>'Soalan 14'!Z29</f>
        <v>0</v>
      </c>
      <c r="AHL2" s="12">
        <f>'Soalan 14'!Z31</f>
        <v>0</v>
      </c>
      <c r="AHM2" s="12">
        <f>'Soalan 14'!Z33</f>
        <v>0</v>
      </c>
      <c r="AHN2" s="12">
        <f>'Soalan 14'!Z35</f>
        <v>0</v>
      </c>
      <c r="AHO2" s="12">
        <f>'Soalan 14'!Z37</f>
        <v>0</v>
      </c>
      <c r="AHP2" s="12">
        <f>'Soalan 14'!Z39</f>
        <v>0</v>
      </c>
      <c r="AHQ2" s="12">
        <f>'Soalan 14'!Z41</f>
        <v>0</v>
      </c>
      <c r="AHR2" s="12">
        <f>'Soalan 14'!Z43</f>
        <v>0</v>
      </c>
      <c r="AHS2" s="2">
        <f>'Soalan 14'!AB11</f>
        <v>0</v>
      </c>
      <c r="AHT2" s="2">
        <f>'Soalan 14'!AB13</f>
        <v>0</v>
      </c>
      <c r="AHU2" s="2">
        <f>'Soalan 14'!AB15</f>
        <v>0</v>
      </c>
      <c r="AHV2" s="2">
        <f>'Soalan 14'!AB17</f>
        <v>0</v>
      </c>
      <c r="AHW2" s="2">
        <f>'Soalan 14'!AB19</f>
        <v>0</v>
      </c>
      <c r="AHX2" s="2">
        <f>'Soalan 14'!AB21</f>
        <v>0</v>
      </c>
      <c r="AHY2" s="2">
        <f>'Soalan 14'!AB23</f>
        <v>0</v>
      </c>
      <c r="AHZ2" s="2">
        <f>'Soalan 14'!AB25</f>
        <v>0</v>
      </c>
      <c r="AIA2" s="2">
        <f>'Soalan 14'!AB27</f>
        <v>0</v>
      </c>
      <c r="AIB2" s="2">
        <f>'Soalan 14'!AB29</f>
        <v>0</v>
      </c>
      <c r="AIC2" s="2">
        <f>'Soalan 14'!AB31</f>
        <v>0</v>
      </c>
      <c r="AID2" s="2">
        <f>'Soalan 14'!AB33</f>
        <v>0</v>
      </c>
      <c r="AIE2" s="12">
        <f>'Soalan 14'!AB35</f>
        <v>0</v>
      </c>
      <c r="AIF2" s="12">
        <f>'Soalan 14'!AB37</f>
        <v>0</v>
      </c>
      <c r="AIG2" s="12">
        <f>'Soalan 14'!AB39</f>
        <v>0</v>
      </c>
      <c r="AIH2" s="12">
        <f>'Soalan 14'!AB41</f>
        <v>0</v>
      </c>
      <c r="AII2" s="12">
        <f>'Soalan 14'!AB43</f>
        <v>0</v>
      </c>
      <c r="AIJ2" s="10">
        <f>'Soalan 14'!AB45</f>
        <v>99998</v>
      </c>
      <c r="AIK2" s="2">
        <f>'Soalan 15'!M10</f>
        <v>0</v>
      </c>
      <c r="AIL2" s="2">
        <f>'Soalan 15'!M14</f>
        <v>0</v>
      </c>
      <c r="AIM2" s="2">
        <f>'Soalan 15'!T10</f>
        <v>0</v>
      </c>
      <c r="AIN2" s="2">
        <f>'Soalan 15'!T14</f>
        <v>0</v>
      </c>
      <c r="AIO2" s="2">
        <f>'Soalan 16'!M19</f>
        <v>0</v>
      </c>
      <c r="AIP2" s="2">
        <f>'Soalan 16'!M22</f>
        <v>0</v>
      </c>
      <c r="AIQ2" s="2">
        <f>'Soalan 16'!M25</f>
        <v>0</v>
      </c>
      <c r="AIR2" s="2">
        <f>'Soalan 16'!M28</f>
        <v>0</v>
      </c>
      <c r="AIS2" s="2">
        <f>'Soalan 16'!M31</f>
        <v>0</v>
      </c>
      <c r="AIT2" s="2">
        <f>'Soalan 16'!M34</f>
        <v>0</v>
      </c>
      <c r="AIU2" s="2">
        <f>'Soalan 16'!M37</f>
        <v>0</v>
      </c>
      <c r="AIV2" s="2">
        <f>'Soalan 16'!M40</f>
        <v>0</v>
      </c>
      <c r="AIW2" s="2">
        <f>'Soalan 16'!M43</f>
        <v>0</v>
      </c>
      <c r="AIX2" s="2">
        <f>'Soalan 16'!M46</f>
        <v>0</v>
      </c>
      <c r="AIY2" s="2">
        <f>'Soalan 16'!M49</f>
        <v>0</v>
      </c>
      <c r="AIZ2" s="2">
        <f>'Soalan 16'!M52</f>
        <v>0</v>
      </c>
      <c r="AJA2" s="2">
        <f>'Soalan 16'!M55</f>
        <v>0</v>
      </c>
      <c r="AJB2" s="2">
        <f>'Soalan 16'!M58</f>
        <v>0</v>
      </c>
      <c r="AJC2" s="2">
        <f>'Soalan 16'!M61</f>
        <v>0</v>
      </c>
      <c r="AJD2" s="2">
        <f>'Soalan 16'!M64</f>
        <v>0</v>
      </c>
      <c r="AJE2" s="2">
        <f>IF('Seksyen A'!F19&lt;&gt;"",1,IF('Seksyen A'!F25&lt;&gt;"",2,IF('Seksyen A'!F25&lt;&gt;"",3,0)))</f>
        <v>0</v>
      </c>
      <c r="AJF2" s="2">
        <f>'Seksyen A'!AD30</f>
        <v>0</v>
      </c>
      <c r="AJG2" s="2">
        <f>IF('Seksyen A'!F41&lt;&gt;"",1,IF('Seksyen A'!F55&lt;&gt;"",2,IF('Seksyen A'!F55&lt;&gt;"",3,0)))</f>
        <v>0</v>
      </c>
      <c r="AJH2" s="2">
        <f>'Seksyen A'!AF49</f>
        <v>0</v>
      </c>
      <c r="AJI2" s="2">
        <f>'Seksyen A'!AF52</f>
        <v>0</v>
      </c>
      <c r="AJJ2" s="2">
        <f>'Seksyen A'!AE63</f>
        <v>0</v>
      </c>
      <c r="AJK2" s="2">
        <f>'Seksyen A'!AE66</f>
        <v>0</v>
      </c>
      <c r="AJL2" s="2">
        <f>'Seksyen A'!AE69</f>
        <v>0</v>
      </c>
      <c r="AJM2" s="2">
        <f>'Seksyen A'!AE72</f>
        <v>0</v>
      </c>
      <c r="AJN2" s="2">
        <f>'Seksyen A'!AE75</f>
        <v>0</v>
      </c>
      <c r="AJO2" s="2">
        <f>'Seksyen A'!AE78</f>
        <v>0</v>
      </c>
      <c r="AJP2" s="2">
        <f>'Seksyen A'!AE149</f>
        <v>0</v>
      </c>
      <c r="AJQ2" s="2">
        <f>'Seksyen A'!AE152</f>
        <v>0</v>
      </c>
      <c r="AJR2" s="2">
        <f>'Seksyen A'!AE155</f>
        <v>0</v>
      </c>
      <c r="AJS2" s="2">
        <f>'Seksyen A'!AE158</f>
        <v>0</v>
      </c>
      <c r="AJT2" s="2">
        <f>'Seksyen A'!AE161</f>
        <v>0</v>
      </c>
      <c r="AJU2" s="2">
        <f>'Seksyen A'!AE164</f>
        <v>0</v>
      </c>
      <c r="AJV2" s="2">
        <f>'Seksyen A'!AE167</f>
        <v>0</v>
      </c>
      <c r="AJW2" s="2">
        <f>'Seksyen A'!AE170</f>
        <v>0</v>
      </c>
      <c r="AJX2" s="2">
        <f>'Seksyen A'!AE173</f>
        <v>0</v>
      </c>
      <c r="AJY2" s="2">
        <f>'Seksyen A'!AE176</f>
        <v>0</v>
      </c>
      <c r="AJZ2" s="2">
        <f>'Seksyen A'!AE182</f>
        <v>0</v>
      </c>
      <c r="AKA2" s="2">
        <f>'Seksyen A'!AE185</f>
        <v>0</v>
      </c>
      <c r="AKB2" s="2">
        <f>'Seksyen A'!AE188</f>
        <v>0</v>
      </c>
      <c r="AKC2" s="2">
        <f>'Seksyen A'!AE191</f>
        <v>0</v>
      </c>
      <c r="AKD2" s="2">
        <f>IF('Seksyen A'!E204&lt;&gt;"",1,IF('Seksyen A'!O204&lt;&gt;"",2,IF('Seksyen A'!O204&lt;&gt;"",3,0)))</f>
        <v>0</v>
      </c>
      <c r="AKE2" s="2">
        <f>'Seksyen A'!AE210</f>
        <v>0</v>
      </c>
      <c r="AKF2" s="2">
        <f>'Seksyen A'!AE213</f>
        <v>0</v>
      </c>
      <c r="AKG2" s="2">
        <f>'Seksyen A'!AE216</f>
        <v>0</v>
      </c>
      <c r="AKH2" s="2">
        <f>'Seksyen A'!AE219</f>
        <v>0</v>
      </c>
      <c r="AKI2" s="2">
        <f>'Seksyen A'!AE275</f>
        <v>0</v>
      </c>
      <c r="AKJ2" s="2">
        <f>'Seksyen A'!AE278</f>
        <v>0</v>
      </c>
      <c r="AKK2" s="2">
        <f>'Seksyen A'!AE281</f>
        <v>0</v>
      </c>
      <c r="AKL2" s="2">
        <f>'Seksyen A'!AE284</f>
        <v>0</v>
      </c>
      <c r="AKM2" s="2">
        <f>'Seksyen A'!AE287</f>
        <v>0</v>
      </c>
      <c r="AKN2" s="2">
        <f>'Seksyen A'!AE290</f>
        <v>0</v>
      </c>
      <c r="AKO2" s="2">
        <f>'Seksyen A'!AE293</f>
        <v>0</v>
      </c>
      <c r="AKP2" s="2">
        <f>'Seksyen A'!AE296</f>
        <v>0</v>
      </c>
      <c r="AKQ2" s="2">
        <f>'Seksyen A'!AE299</f>
        <v>0</v>
      </c>
      <c r="AKR2" s="2">
        <f>'Seksyen A'!E302</f>
        <v>0</v>
      </c>
      <c r="AKS2" s="2">
        <f>'Seksyen A'!AE305</f>
        <v>0</v>
      </c>
      <c r="AKT2" s="2">
        <f>IF('Seksyen A'!F313&lt;&gt;"",1,IF('Seksyen A'!P313&lt;&gt;"",2,IF('Seksyen A'!P313&lt;&gt;"",3,0)))</f>
        <v>0</v>
      </c>
      <c r="AKU2" s="2">
        <f>IF('Seksyen A'!E415&lt;&gt;"",1,IF('Seksyen A'!O415&lt;&gt;"",2,IF('Seksyen A'!O415&lt;&gt;"",3,0)))</f>
        <v>0</v>
      </c>
      <c r="AKV2" s="2">
        <f>'Seksyen A'!AE424</f>
        <v>0</v>
      </c>
      <c r="AKW2" s="2">
        <f>'Seksyen A'!AE427</f>
        <v>0</v>
      </c>
      <c r="AKX2" s="2">
        <f>'Seksyen A'!AE430</f>
        <v>0</v>
      </c>
      <c r="AKY2" s="2">
        <f>'Seksyen A'!AE433</f>
        <v>0</v>
      </c>
      <c r="AKZ2" s="2">
        <f>'Seksyen A'!AE436</f>
        <v>0</v>
      </c>
      <c r="ALA2" s="2">
        <f>'Seksyen A'!AE444</f>
        <v>0</v>
      </c>
      <c r="ALB2" s="2">
        <f>'Seksyen A'!AE448</f>
        <v>0</v>
      </c>
      <c r="ALC2" s="2">
        <f>IF('Seksyen A'!E456&lt;&gt;"",1,IF('Seksyen A'!O456&lt;&gt;"",2,IF('Seksyen A'!O456&lt;&gt;"",3,0)))</f>
        <v>0</v>
      </c>
      <c r="ALD2" s="2">
        <f>'Seksyen A'!AB475</f>
        <v>0</v>
      </c>
      <c r="ALE2" s="2">
        <f>'Seksyen A'!AB534</f>
        <v>0</v>
      </c>
      <c r="ALF2" s="2">
        <f>'Seksyen A'!AB538</f>
        <v>0</v>
      </c>
      <c r="ALG2" s="2">
        <f>'Seksyen A'!AB542</f>
        <v>0</v>
      </c>
      <c r="ALH2" s="2">
        <f>'Seksyen A'!AB554</f>
        <v>0</v>
      </c>
      <c r="ALI2" s="2">
        <f>'Seksyen A'!AB557</f>
        <v>0</v>
      </c>
      <c r="ALJ2" s="2">
        <f>IF('Seksyen A'!E569&lt;&gt;"",1,IF('Seksyen A'!O569&lt;&gt;"",2,IF('Seksyen A'!O569&lt;&gt;"",3,0)))</f>
        <v>0</v>
      </c>
      <c r="ALK2" s="2">
        <f>'Seksyen A'!AC584</f>
        <v>0</v>
      </c>
      <c r="ALL2" s="2">
        <f>'Seksyen A'!AC594</f>
        <v>0</v>
      </c>
      <c r="ALM2" s="2">
        <f>'Seksyen A'!AC598</f>
        <v>0</v>
      </c>
      <c r="ALN2" s="2">
        <f>'Seksyen A'!AC602</f>
        <v>0</v>
      </c>
      <c r="ALO2" s="2">
        <f>'Seksyen A'!AC612</f>
        <v>0</v>
      </c>
      <c r="ALP2" s="2">
        <f>'Seksyen A'!AC615</f>
        <v>0</v>
      </c>
      <c r="ALQ2" s="2">
        <f>IF('Seksyen B_OGSE'!D12&lt;&gt;"",1,IF('Seksyen B_OGSE'!J12&lt;&gt;"",2,IF('Seksyen B_OGSE'!J12&lt;&gt;"",3,0)))</f>
        <v>0</v>
      </c>
      <c r="ALR2" s="2">
        <f>'Seksyen B_OGSE'!AD22</f>
        <v>0</v>
      </c>
      <c r="ALS2" s="2">
        <f>'Seksyen B_OGSE'!AD25</f>
        <v>0</v>
      </c>
      <c r="ALT2" s="2">
        <f>'Seksyen B_OGSE'!AD28</f>
        <v>0</v>
      </c>
      <c r="ALU2" s="2">
        <f>'Seksyen B_OGSE'!AD31</f>
        <v>0</v>
      </c>
      <c r="ALV2" s="2">
        <f>'Seksyen B_OGSE'!AD34</f>
        <v>0</v>
      </c>
      <c r="ALW2" s="2">
        <f>'Seksyen B_OGSE'!D23</f>
        <v>0</v>
      </c>
      <c r="ALX2" s="2">
        <f>'Seksyen B_OGSE'!D26</f>
        <v>0</v>
      </c>
      <c r="ALY2" s="2">
        <f>'Seksyen B_OGSE'!D29</f>
        <v>0</v>
      </c>
      <c r="ALZ2" s="2">
        <f>'Seksyen B_OGSE'!D32</f>
        <v>0</v>
      </c>
      <c r="AMA2" s="2">
        <f>'Seksyen B_OGSE'!D35</f>
        <v>0</v>
      </c>
      <c r="AMB2" s="2">
        <f>'Seksyen B_OGSE'!Y42</f>
        <v>0</v>
      </c>
      <c r="AMC2" s="2">
        <f>'Seksyen B_OGSE'!AD46</f>
        <v>0</v>
      </c>
      <c r="AMD2" s="2">
        <f>'Seksyen C'!AI11</f>
        <v>0</v>
      </c>
      <c r="AME2" s="2">
        <f>'Seksyen C'!AI16</f>
        <v>0</v>
      </c>
      <c r="AMF2" s="2">
        <f>'Seksyen C'!AI19</f>
        <v>0</v>
      </c>
      <c r="AMG2" s="2">
        <f>'Seksyen C'!AI22</f>
        <v>0</v>
      </c>
      <c r="AMH2" s="2">
        <f>'Seksyen C'!AI29</f>
        <v>0</v>
      </c>
      <c r="AMI2" s="2">
        <f>'Seksyen C'!AI32</f>
        <v>0</v>
      </c>
      <c r="AMJ2" s="2">
        <f>'Seksyen C'!AI35</f>
        <v>0</v>
      </c>
      <c r="AMK2" s="2">
        <f>'Seksyen C'!AI38</f>
        <v>0</v>
      </c>
      <c r="AML2" s="2">
        <f>'Seksyen C'!AI41</f>
        <v>0</v>
      </c>
      <c r="AMM2" s="2">
        <f>IF('Seksyen C'!E54&lt;&gt;"",1,IF('Seksyen C'!E57&lt;&gt;"",2,IF('Seksyen C'!E57&lt;&gt;"",3,0)))</f>
        <v>0</v>
      </c>
      <c r="AMN2" s="2">
        <f>'Seksyen C'!AG64</f>
        <v>0</v>
      </c>
      <c r="AMO2" s="2">
        <f>'Seksyen C'!AG67</f>
        <v>0</v>
      </c>
      <c r="AMP2" s="2">
        <f>'Seksyen C'!AG70</f>
        <v>0</v>
      </c>
      <c r="AMQ2" s="2">
        <f>'Seksyen C'!AG77</f>
        <v>0</v>
      </c>
      <c r="AMR2" s="2">
        <f>'Seksyen C'!AG80</f>
        <v>0</v>
      </c>
      <c r="AMS2" s="2">
        <f>'Seksyen C'!AG83</f>
        <v>0</v>
      </c>
      <c r="AMT2" s="2">
        <f>'Seksyen C'!AG90</f>
        <v>0</v>
      </c>
      <c r="AMU2" s="2">
        <f>'Seksyen C'!AG93</f>
        <v>0</v>
      </c>
      <c r="AMV2" s="2">
        <f>'Seksyen C'!AG96</f>
        <v>0</v>
      </c>
      <c r="AMW2" s="2">
        <f>'Seksyen C'!AG99</f>
        <v>0</v>
      </c>
      <c r="AMX2" s="2">
        <f>'Seksyen C'!AG102</f>
        <v>0</v>
      </c>
      <c r="AMY2" s="2">
        <f>'Seksyen C'!AG105</f>
        <v>0</v>
      </c>
      <c r="AMZ2" s="2">
        <f>'Seksyen C'!E107</f>
        <v>0</v>
      </c>
      <c r="ANA2" s="2">
        <f>'Seksyen C'!AG121</f>
        <v>0</v>
      </c>
      <c r="ANB2" s="2">
        <f>'Seksyen C'!AG124</f>
        <v>0</v>
      </c>
      <c r="ANC2" s="2">
        <f>'Seksyen C'!AG127</f>
        <v>0</v>
      </c>
      <c r="AND2" s="2">
        <f>'Seksyen C'!P143</f>
        <v>0</v>
      </c>
      <c r="ANE2" s="2">
        <f>'Seksyen C'!P146</f>
        <v>0</v>
      </c>
      <c r="ANF2" s="2">
        <f>'Seksyen C'!P149</f>
        <v>0</v>
      </c>
      <c r="ANG2" s="2">
        <f>'Seksyen C'!X143</f>
        <v>0</v>
      </c>
      <c r="ANH2" s="2">
        <f>'Seksyen C'!X146</f>
        <v>0</v>
      </c>
      <c r="ANI2" s="2">
        <f>'Seksyen C'!X149</f>
        <v>0</v>
      </c>
      <c r="ANJ2" s="2">
        <f>IF('Seksyen C'!E157&lt;&gt;"",1,IF('Seksyen C'!J157&lt;&gt;"",2,IF('Seksyen C'!J157&lt;&gt;"",3,0)))</f>
        <v>0</v>
      </c>
      <c r="ANK2" s="2">
        <f>'Seksyen C'!X165</f>
        <v>0</v>
      </c>
      <c r="ANL2" s="2">
        <f>'Seksyen D'!R18</f>
        <v>0</v>
      </c>
      <c r="ANM2" s="2">
        <f>'Seksyen D'!R24</f>
        <v>0</v>
      </c>
      <c r="ANN2" s="2">
        <f>'Seksyen D'!R27</f>
        <v>0</v>
      </c>
      <c r="ANO2" s="2">
        <f>'Seksyen D'!R30</f>
        <v>0</v>
      </c>
      <c r="ANP2" s="2">
        <f>'Seksyen D'!R33</f>
        <v>0</v>
      </c>
      <c r="ANQ2" s="2">
        <f>'Seksyen D'!X18</f>
        <v>0</v>
      </c>
      <c r="ANR2" s="2">
        <f>'Seksyen D'!X24</f>
        <v>0</v>
      </c>
      <c r="ANS2" s="2">
        <f>'Seksyen D'!X27</f>
        <v>0</v>
      </c>
      <c r="ANT2" s="2">
        <f>'Seksyen D'!X30</f>
        <v>0</v>
      </c>
      <c r="ANU2" s="2">
        <f>'Seksyen D'!X33</f>
        <v>0</v>
      </c>
      <c r="ANV2" s="2">
        <f>IF('Seksyen E'!F13&lt;&gt;"",1,IF('Seksyen E'!K13&lt;&gt;"",2,IF('Seksyen E'!K13&lt;&gt;"",3,0)))</f>
        <v>0</v>
      </c>
      <c r="ANW2" s="2">
        <f>IF('Seksyen E'!F21&lt;&gt;"",1,IF('Seksyen E'!K21&lt;&gt;"",2,IF('Seksyen E'!K21&lt;&gt;"",3,0)))</f>
        <v>0</v>
      </c>
      <c r="ANX2" s="2">
        <f>IF('Seksyen E'!F29&lt;&gt;"",1,IF('Seksyen E'!K29&lt;&gt;"",2,IF('Seksyen E'!K29&lt;&gt;"",3,0)))</f>
        <v>0</v>
      </c>
      <c r="ANY2" s="2">
        <f>'Seksyen E'!H40</f>
        <v>0</v>
      </c>
      <c r="ANZ2" s="2">
        <f>'Seksyen E'!S40</f>
        <v>0</v>
      </c>
      <c r="AOA2" s="2">
        <f>'Seksyen E'!O48</f>
        <v>0</v>
      </c>
      <c r="AOB2" s="2">
        <f>'Seksyen E'!O51</f>
        <v>0</v>
      </c>
      <c r="AOC2" s="2">
        <f>'Seksyen E'!O54</f>
        <v>0</v>
      </c>
      <c r="AOD2" s="2">
        <f>'Seksyen E'!O57</f>
        <v>0</v>
      </c>
      <c r="AOE2" s="2">
        <f>'Seksyen E'!AE48</f>
        <v>0</v>
      </c>
      <c r="AOF2" s="2">
        <f>'Seksyen E'!AE51</f>
        <v>0</v>
      </c>
      <c r="AOG2" s="2">
        <f>'Seksyen E'!AE54</f>
        <v>0</v>
      </c>
      <c r="AOH2" s="2">
        <f>IF('Seksyen E'!F65&lt;&gt;"",1,IF('Seksyen E'!K65&lt;&gt;"",2,IF('Seksyen E'!K65&lt;&gt;"",3,0)))</f>
        <v>0</v>
      </c>
      <c r="AOI2" s="2">
        <f>IF('Seksyen E'!F73&lt;&gt;"",1,IF('Seksyen E'!K73&lt;&gt;"",2,IF('Seksyen E'!K73&lt;&gt;"",3,0)))</f>
        <v>0</v>
      </c>
      <c r="AOJ2" s="2">
        <f>IF('Seksyen F'!AJ12&lt;&gt;"",1,IF('Seksyen F'!AJ15&lt;&gt;"",2,IF('Seksyen F'!AJ18&lt;&gt;"",3,IF('Seksyen F'!AJ21&lt;&gt;"",4,IF('Seksyen F'!AJ24&lt;&gt;"",5,IF('Seksyen F'!AJ24&lt;&gt;"",6,0))))))</f>
        <v>0</v>
      </c>
      <c r="AOK2" s="2">
        <f>IF('Seksyen F'!D33&lt;&gt;"",1,IF('Seksyen F'!D49&lt;&gt;"",2,IF('Seksyen F'!D49&lt;&gt;"",3,0)))</f>
        <v>0</v>
      </c>
      <c r="AOL2" s="2">
        <f>'Seksyen F'!AH37</f>
        <v>0</v>
      </c>
      <c r="AOM2" s="2">
        <f>'Seksyen F'!AH40</f>
        <v>0</v>
      </c>
      <c r="AON2" s="2">
        <f>'Seksyen F'!AH43</f>
        <v>0</v>
      </c>
      <c r="AOO2" s="2">
        <f>'Seksyen F'!AH46</f>
        <v>0</v>
      </c>
      <c r="AOP2" s="2">
        <f>'Seksyen F'!R56</f>
        <v>0</v>
      </c>
      <c r="AOQ2" s="2">
        <f>'Seksyen F'!R59</f>
        <v>0</v>
      </c>
      <c r="AOR2" s="2">
        <f>'Seksyen F'!R64</f>
        <v>0</v>
      </c>
      <c r="AOS2" s="2">
        <f>'Seksyen F'!R69</f>
        <v>0</v>
      </c>
      <c r="AOT2" s="2">
        <f>'Seksyen F'!R72</f>
        <v>0</v>
      </c>
      <c r="AOU2" s="2">
        <f>'Seksyen F'!R75</f>
        <v>0</v>
      </c>
      <c r="AOV2" s="2">
        <f>'Seksyen F'!R78</f>
        <v>0</v>
      </c>
      <c r="AOW2" s="2">
        <f>'Seksyen F'!R81</f>
        <v>0</v>
      </c>
      <c r="AOX2" s="2">
        <f>'Seksyen F'!R84</f>
        <v>0</v>
      </c>
      <c r="AOY2" s="2">
        <f>'Seksyen F'!R87</f>
        <v>0</v>
      </c>
      <c r="AOZ2" s="2">
        <f>'Seksyen F'!AJ56</f>
        <v>0</v>
      </c>
      <c r="APA2" s="2">
        <f>'Seksyen F'!AJ59</f>
        <v>0</v>
      </c>
      <c r="APB2" s="2">
        <f>'Seksyen F'!AJ62</f>
        <v>0</v>
      </c>
      <c r="APC2" s="2">
        <f>'Seksyen F'!AJ65</f>
        <v>0</v>
      </c>
      <c r="APD2" s="2">
        <f>'Seksyen F'!AJ68</f>
        <v>0</v>
      </c>
      <c r="APE2" s="2">
        <f>'Seksyen F'!AJ71</f>
        <v>0</v>
      </c>
      <c r="APF2" s="2">
        <f>'Seksyen F'!AJ74</f>
        <v>0</v>
      </c>
      <c r="APG2" s="2">
        <f>'Seksyen F'!AJ77</f>
        <v>0</v>
      </c>
      <c r="APH2" s="2">
        <f>'Seksyen F'!AJ80</f>
        <v>0</v>
      </c>
      <c r="API2" s="2">
        <f>'Seksyen F'!AJ83</f>
        <v>0</v>
      </c>
      <c r="APJ2" s="2">
        <f>'Seksyen F'!AJ86</f>
        <v>0</v>
      </c>
      <c r="APK2" s="2">
        <f>'Seksyen F'!U88</f>
        <v>0</v>
      </c>
      <c r="APL2" s="2">
        <f>'Seksyen F'!R119</f>
        <v>0</v>
      </c>
      <c r="APM2" s="2">
        <f>'Seksyen F'!R122</f>
        <v>0</v>
      </c>
      <c r="APN2" s="2">
        <f>'Seksyen F'!R125</f>
        <v>0</v>
      </c>
      <c r="APO2" s="2">
        <f>'Seksyen F'!R128</f>
        <v>0</v>
      </c>
      <c r="APP2" s="2">
        <f>'Seksyen F'!R131</f>
        <v>0</v>
      </c>
      <c r="APQ2" s="2">
        <f>'Seksyen F'!R134</f>
        <v>0</v>
      </c>
      <c r="APR2" s="2">
        <f>'Seksyen F'!R137</f>
        <v>0</v>
      </c>
      <c r="APS2" s="2">
        <f>'Seksyen F'!R140</f>
        <v>0</v>
      </c>
      <c r="APT2" s="2">
        <f>'Seksyen F'!R143</f>
        <v>0</v>
      </c>
      <c r="APU2" s="2">
        <f>'Seksyen F'!AJ119</f>
        <v>0</v>
      </c>
      <c r="APV2" s="2">
        <f>'Seksyen F'!AJ122</f>
        <v>0</v>
      </c>
      <c r="APW2" s="2">
        <f>'Seksyen F'!AJ125</f>
        <v>0</v>
      </c>
      <c r="APX2" s="2">
        <f>'Seksyen F'!AJ128</f>
        <v>0</v>
      </c>
      <c r="APY2" s="2">
        <f>'Seksyen F'!AJ131</f>
        <v>0</v>
      </c>
      <c r="APZ2" s="2">
        <f>'Seksyen F'!AJ134</f>
        <v>0</v>
      </c>
      <c r="AQA2" s="2">
        <f>'Seksyen F'!AJ137</f>
        <v>0</v>
      </c>
      <c r="AQB2" s="2">
        <f>'Seksyen F'!AJ140</f>
        <v>0</v>
      </c>
      <c r="AQC2" s="2">
        <f>'Seksyen F'!U143</f>
        <v>0</v>
      </c>
      <c r="AQD2" s="2">
        <f>IF('Seksyen F'!D152&lt;&gt;"",1,IF('Seksyen F'!D155&lt;&gt;"",2,IF('Seksyen F'!D158&lt;&gt;"",3,IF('Seksyen F'!D158&lt;&gt;"",4,0))))</f>
        <v>0</v>
      </c>
      <c r="AQE2" s="2">
        <f>'Seksyen F'!R164</f>
        <v>0</v>
      </c>
      <c r="AQF2" s="2">
        <f>'Seksyen F'!R167</f>
        <v>0</v>
      </c>
      <c r="AQG2" s="2">
        <f>'Seksyen F'!R170</f>
        <v>0</v>
      </c>
      <c r="AQH2" s="2">
        <f>'Seksyen F'!R173</f>
        <v>0</v>
      </c>
      <c r="AQI2" s="2">
        <f>'Seksyen F'!AJ164</f>
        <v>0</v>
      </c>
      <c r="AQJ2" s="2">
        <f>'Seksyen F'!AJ167</f>
        <v>0</v>
      </c>
      <c r="AQK2" s="2">
        <f>'Seksyen F'!AJ170</f>
        <v>0</v>
      </c>
      <c r="AQL2" s="2">
        <f>'Seksyen F'!U173</f>
        <v>0</v>
      </c>
      <c r="AQM2" s="2">
        <f>IF('Seksyen F'!R185&lt;&gt;"",1,IF('Seksyen F'!V185&lt;&gt;"",2,IF('Seksyen F'!AA185&lt;&gt;"",3,IF('Seksyen F'!AA185&lt;&gt;"",4,0))))</f>
        <v>0</v>
      </c>
      <c r="AQN2" s="2">
        <f>IF('Seksyen F'!R188&lt;&gt;"",1,IF('Seksyen F'!V188&lt;&gt;"",2,IF('Seksyen F'!AA188&lt;&gt;"",3,IF('Seksyen F'!AA188&lt;&gt;"",4,0))))</f>
        <v>0</v>
      </c>
      <c r="AQO2" s="2">
        <f>IF('Seksyen F'!R191&lt;&gt;"",1,IF('Seksyen F'!V191&lt;&gt;"",2,IF('Seksyen F'!AA191&lt;&gt;"",3,IF('Seksyen F'!AA191&lt;&gt;"",4,0))))</f>
        <v>0</v>
      </c>
      <c r="AQP2" s="2">
        <f>IF('Seksyen F'!R197&lt;&gt;"",1,IF('Seksyen F'!V197&lt;&gt;"",2,IF('Seksyen F'!AA197&lt;&gt;"",3,IF('Seksyen F'!AA197&lt;&gt;"",4,0))))</f>
        <v>0</v>
      </c>
      <c r="AQQ2" s="2">
        <f>IF('Seksyen F'!R200&lt;&gt;"",1,IF('Seksyen F'!V200&lt;&gt;"",2,IF('Seksyen F'!AA200&lt;&gt;"",3,IF('Seksyen F'!AA200&lt;&gt;"",4,0))))</f>
        <v>0</v>
      </c>
      <c r="AQR2" s="2">
        <f>IF('Seksyen F'!R203&lt;&gt;"",1,IF('Seksyen F'!V203&lt;&gt;"",2,IF('Seksyen F'!AA203&lt;&gt;"",3,IF('Seksyen F'!AA203&lt;&gt;"",4,0))))</f>
        <v>0</v>
      </c>
      <c r="AQS2" s="2">
        <f>IF('Seksyen F'!R206&lt;&gt;"",1,IF('Seksyen F'!V206&lt;&gt;"",2,IF('Seksyen F'!AA206&lt;&gt;"",3,IF('Seksyen F'!AA206&lt;&gt;"",4,0))))</f>
        <v>0</v>
      </c>
      <c r="AQT2" s="2">
        <f>'Seksyen F'!AH239</f>
        <v>0</v>
      </c>
      <c r="AQU2" s="2">
        <f>'Seksyen F'!AH242</f>
        <v>0</v>
      </c>
      <c r="AQV2" s="2">
        <f>IF('Seksyen F'!D250&lt;&gt;"",1,IF('Seksyen F'!J250&lt;&gt;"",2,IF('Seksyen F'!J250&lt;&gt;"",3,0)))</f>
        <v>0</v>
      </c>
      <c r="AQW2" s="2">
        <f>'Seksyen F'!AH258</f>
        <v>0</v>
      </c>
      <c r="AQX2" s="2">
        <f>'Seksyen F'!AH261</f>
        <v>0</v>
      </c>
      <c r="AQY2" s="2">
        <f>IF('Seksyen F'!D270&lt;&gt;"",1,IF('Seksyen F'!J270&lt;&gt;"",2,IF('Seksyen F'!J270&lt;&gt;"",3,0)))</f>
        <v>0</v>
      </c>
      <c r="AQZ2" s="2">
        <f>'Seksyen F'!R277</f>
        <v>0</v>
      </c>
      <c r="ARA2" s="2">
        <f>'Seksyen F'!R280</f>
        <v>0</v>
      </c>
      <c r="ARB2" s="2">
        <f>'Seksyen F'!R283</f>
        <v>0</v>
      </c>
      <c r="ARC2" s="2">
        <f>'Seksyen F'!R286</f>
        <v>0</v>
      </c>
      <c r="ARD2" s="2">
        <f>'Seksyen F'!AJ277</f>
        <v>0</v>
      </c>
      <c r="ARE2" s="2">
        <f>'Seksyen F'!AJ280</f>
        <v>0</v>
      </c>
      <c r="ARF2" s="2">
        <f>'Seksyen F'!AJ283</f>
        <v>0</v>
      </c>
      <c r="ARG2" s="2">
        <f>'Seksyen F'!AJ286</f>
        <v>0</v>
      </c>
      <c r="ARH2" s="2">
        <f>IF('Seksyen G'!D13&lt;&gt;"",1,IF('Seksyen G'!J13&lt;&gt;"",2,IF('Seksyen G'!J13&lt;&gt;"",3,0)))</f>
        <v>0</v>
      </c>
      <c r="ARI2" s="2">
        <f>'Seksyen G'!D32</f>
        <v>0</v>
      </c>
      <c r="ARJ2" s="2">
        <f>'Seksyen G'!D35</f>
        <v>0</v>
      </c>
      <c r="ARK2" s="2">
        <f>'Seksyen G'!D38</f>
        <v>0</v>
      </c>
      <c r="ARL2" s="2">
        <f>'Seksyen G'!Z32</f>
        <v>0</v>
      </c>
      <c r="ARM2" s="2">
        <f>'Seksyen G'!Z35</f>
        <v>0</v>
      </c>
      <c r="ARN2" s="2">
        <f>'Seksyen G'!Z38</f>
        <v>0</v>
      </c>
      <c r="ARO2" s="2">
        <f>'Seksyen G'!AE32</f>
        <v>0</v>
      </c>
      <c r="ARP2" s="2">
        <f>'Seksyen G'!AE35</f>
        <v>0</v>
      </c>
      <c r="ARQ2" s="2">
        <f>'Seksyen G'!AE38</f>
        <v>0</v>
      </c>
      <c r="ARR2" s="2">
        <f>IF('Seksyen H'!E16&lt;&gt;"",1,IF('Seksyen H'!E19&lt;&gt;"",2,IF('Seksyen H'!E19&lt;&gt;"",3,0)))</f>
        <v>0</v>
      </c>
      <c r="ARS2" s="2">
        <f>'Seksyen H'!AI26</f>
        <v>0</v>
      </c>
      <c r="ART2" s="2">
        <f>'Seksyen H'!AI29</f>
        <v>0</v>
      </c>
      <c r="ARU2" s="2">
        <f>'Seksyen H'!AI32</f>
        <v>0</v>
      </c>
      <c r="ARV2" s="2">
        <f>'Seksyen H'!AI35</f>
        <v>0</v>
      </c>
      <c r="ARW2" s="2">
        <f>'Seksyen H'!AI38</f>
        <v>0</v>
      </c>
      <c r="ARX2" s="2">
        <f>'Seksyen H'!AI41</f>
        <v>0</v>
      </c>
      <c r="ARY2" s="2">
        <f>'Seksyen H'!AI44</f>
        <v>0</v>
      </c>
      <c r="ARZ2" s="2">
        <f>'Seksyen H'!AI47</f>
        <v>0</v>
      </c>
      <c r="ASA2" s="2">
        <f>'Seksyen H'!AI56</f>
        <v>0</v>
      </c>
      <c r="ASB2" s="2">
        <f>'Seksyen H'!AI59</f>
        <v>0</v>
      </c>
      <c r="ASC2" s="2">
        <f>'Seksyen H'!AI62</f>
        <v>0</v>
      </c>
      <c r="ASD2" s="2">
        <f>'Seksyen H'!AI65</f>
        <v>0</v>
      </c>
      <c r="ASE2" s="2">
        <f>'Seksyen H'!AI70</f>
        <v>0</v>
      </c>
      <c r="ASF2" s="2">
        <f>'Seksyen H'!AI73</f>
        <v>0</v>
      </c>
      <c r="ASG2" s="2">
        <f>'Seksyen H'!AI78</f>
        <v>0</v>
      </c>
      <c r="ASH2" s="2">
        <f>'Seksyen H'!AI82</f>
        <v>0</v>
      </c>
      <c r="ASI2" s="2">
        <f>'Seksyen H'!AI85</f>
        <v>0</v>
      </c>
      <c r="ASJ2" s="2">
        <f>'Seksyen H'!AI88</f>
        <v>0</v>
      </c>
      <c r="ASK2" s="2">
        <f>'Seksyen H'!AI97</f>
        <v>0</v>
      </c>
      <c r="ASL2" s="2">
        <f>'Seksyen H'!AI100</f>
        <v>0</v>
      </c>
      <c r="ASM2" s="2">
        <f>'Seksyen H'!AI103</f>
        <v>0</v>
      </c>
      <c r="ASN2" s="2">
        <f>'Seksyen H'!AI106</f>
        <v>0</v>
      </c>
      <c r="ASO2" s="2">
        <f>'Seksyen H'!AI109</f>
        <v>0</v>
      </c>
      <c r="ASP2" s="2">
        <f>'Seksyen H'!AI112</f>
        <v>0</v>
      </c>
      <c r="ASQ2" s="2">
        <f>'Seksyen H'!J112</f>
        <v>0</v>
      </c>
      <c r="ASR2" s="2">
        <f>'Seksyen H'!AI115</f>
        <v>0</v>
      </c>
      <c r="ASS2" s="2">
        <f>IF('Seksyen H'!E123&lt;&gt;"",1,IF('Seksyen H'!K123&lt;&gt;"",2,IF('Seksyen H'!K123&lt;&gt;"",3,0)))</f>
        <v>0</v>
      </c>
      <c r="AST2" s="14">
        <f>X2</f>
        <v>0</v>
      </c>
      <c r="ASU2" s="14">
        <f>PS2</f>
        <v>0</v>
      </c>
      <c r="ASV2" s="14">
        <f>SM2</f>
        <v>0</v>
      </c>
      <c r="ASW2" s="15">
        <f>(DN2+OO2+OR2+OT2+OV2+OW2+OY2+PA2+PB2+PD2+PE2+PF2+PG2+PH2+PI2+PJ2+PK2+SY2+SZ2+TA2)-(ST2+SU2+SV2+QD2)+((QI2/100)*QH2)</f>
        <v>0</v>
      </c>
      <c r="ASX2" s="15">
        <f>PV2+PW2+PX2+PY2+PZ2+QA2+QB2+QC2+QE2+QG2+QK2+QL2+QM2+QN2+QO2+QP2+QQ2+QR2+QS2+QT2+QU2+QV2+QW2+QX2+QY2+RB2+RC2+RD2+RE2+RF2+RG2+RH2+RI2+RM2+RT2+SD2+SE2+SF2+SK2+SL2</f>
        <v>0</v>
      </c>
      <c r="ASY2" s="15">
        <f>((DN2+OO2+OR2+OT2+OV2+OW2+OY2+PA2+PB2+PD2+PE2+PF2+PG2+PH2+PI2+PJ2+PK2+SY2+SZ2+TA2)-(ST2+SU2+SV2+QD2)+((QI2/100)*QH2))-(PV2+PW2+PX2+PY2+PZ2+QA2+QB2+QC2+QE2+QG2+QK2+QL2+QM2+QN2+QO2+QP2+QQ2+QR2+QS2+QT2+QU2+QV2+QW2+QX2+QY2+RB2+RC2+RD2+RE2+RF2+RG2+RH2+RI2+RM2+RT2+SD2+SE2+SF2+SK2+SL2)</f>
        <v>0</v>
      </c>
      <c r="ASZ2" s="15">
        <f>GN2+GO2+GP2+GQ2+GR2+GS2+GT2+GU2+GV2+GW2+GX2+GZ2+HB2+HC2+HD2+HE2+HF2+HG2+HH2+HI2+HJ2+HK2+HL2+HN2+JY2+JZ2+KA2+KB2+KC2+KD2+KE2+KF2+KG2+KH2+KI2+KK2+KM2+KN2+KO2+KP2+KQ2+KR2+KS2+KT2+KU2+KV2+KW2+KY2</f>
        <v>0</v>
      </c>
      <c r="ATA2" s="15">
        <f>GP2+GQ2+GR2+GS2+GT2+GU2+GV2+GW2+GX2+GZ2+HD2+HE2+HF2+HG2+HH2+HI2+HJ2+HK2+HL2+HN2+KA2+KB2+KC2+KD2+KE2+KF2+KG2+KH2+KI2+KK2+KO2+KP2+KQ2+KR2+KS2+KT2+KU2+KV2+KW2+KY2</f>
        <v>0</v>
      </c>
      <c r="ATB2" s="15">
        <f>IO2+IP2+IQ2+IR2+IS2+IT2+IU2+IV2+IW2+IY2+JA2+JB2+JC2+JD2+JE2+JF2+JG2+JH2+JI2+JK2+LZ2+MA2+MB2+MC2+MD2+ME2+MF2+MG2+MH2+MJ2+ML2+MM2+MN2+MO2+MP2+MQ2+MR2+MS2+MT2+MV2</f>
        <v>0</v>
      </c>
      <c r="ATC2" s="15">
        <f>BE2+BF2+BG2+BH2+BI2+BJ2+BK2+BL2+BM2+BN2+BO2+BP2+BQ2+BR2+BS2+BT2+BU2+BW2+BX2+BY2+BZ2+CA2+CB2+CC2+CD2+CE2+CF2+CG2+CH2+CI2+CJ2+CK2+CL2+CM2+CO2+CP2+CQ2+CR2+CS2+CT2+CU2+CV2+CW2+CX2+CY2+DA2+DB2+DC2+DD2+DE2+DF2+DG2+DH2+DI2+DJ2+DK2+DL2+DM2-(DO2+DP2+DQ2+DR2+DS2+DT2+DU2+DV2+DW2+DX2+DY2+DZ2+EA2+EB2+EC2+ED2+EE2)+EG2+EH2+EI2+EJ2+EK2+EL2+EM2+EN2+EO2+EP2+EQ2+ER2+ES2+ET2+EU2+EV2+EW2-(EY2+EZ2+FA2+FB2+FC2+FD2+FE2+FF2+FG2+FH2+FI2+FJ2+FK2+FL2+FM2+FN2+QH2)</f>
        <v>0</v>
      </c>
      <c r="ATD2" s="16" t="e">
        <f>ASX2/ASW2</f>
        <v>#DIV/0!</v>
      </c>
      <c r="ATE2" s="15" t="e">
        <f>ATB2/ATA2/12</f>
        <v>#DIV/0!</v>
      </c>
      <c r="ATF2" s="17" t="b">
        <f>EY2+EZ2+FA2+FB2+FC2+FD2+FE2+FF2+FG2+FH2+FI2+FJ2+FK2+FL2+FM2+FN2=RJ2</f>
        <v>1</v>
      </c>
      <c r="ATG2" s="17" t="b">
        <f>ATB2=RX2</f>
        <v>1</v>
      </c>
      <c r="ATH2" s="17" t="b">
        <f>ASZ2=NJ2+NK2+NL2+NM2+NN2+NO2+NP2+NQ2+NR2+NS2+NT2+NV2+NW2+NX2+NY2+NZ2+OA2+OB2+OC2+OD2+OE2+OF2</f>
        <v>1</v>
      </c>
      <c r="ATI2" s="18" t="b">
        <f>QA2=UK2</f>
        <v>1</v>
      </c>
      <c r="ATJ2" s="18" t="b">
        <f>QB2=VX2+VY2</f>
        <v>1</v>
      </c>
      <c r="ATK2" s="18" t="b">
        <f>QC2=VH2+VI2+VJ2+VK2+VL2+VM2+VN2+VO2+VP2+VQ2+VR2+VS2+VV2</f>
        <v>1</v>
      </c>
      <c r="ATL2" s="19" t="b">
        <f>PS2-SM2=TC2</f>
        <v>1</v>
      </c>
      <c r="ATM2" s="17" t="b">
        <f>OO2=ZX2+ZY2+ZZ2+AAA2+AAB2+AAC2+AAD2+AAE2+AAF2+AAG2+AAH2+AAI2+AAJ2+AAK2+AAL2+AAM2</f>
        <v>1</v>
      </c>
      <c r="ATN2" s="17" t="b">
        <f t="shared" ref="ATN2:AUB2" si="0">IF(AND(OR(XA2&gt;0,XP2&gt;0,YE2&gt;0,YT2&gt;0,ZI2&gt;0,ZX2&gt;0,AAO2&gt;0,ABF2&gt;0),ABW2&gt;0,ACL2&gt;0),TRUE,IF(AND(XA2=0,XP2=0,YE2=0,YT2=0,ZI2=0,ZX2=0,AAO2=0,ABF2=0,ABW2=0,ACL2=0),TRUE,FALSE))</f>
        <v>1</v>
      </c>
      <c r="ATO2" s="17" t="b">
        <f t="shared" si="0"/>
        <v>1</v>
      </c>
      <c r="ATP2" s="17" t="b">
        <f t="shared" si="0"/>
        <v>1</v>
      </c>
      <c r="ATQ2" s="17" t="b">
        <f t="shared" si="0"/>
        <v>1</v>
      </c>
      <c r="ATR2" s="17" t="b">
        <f t="shared" si="0"/>
        <v>1</v>
      </c>
      <c r="ATS2" s="17" t="b">
        <f t="shared" si="0"/>
        <v>1</v>
      </c>
      <c r="ATT2" s="17" t="b">
        <f t="shared" si="0"/>
        <v>1</v>
      </c>
      <c r="ATU2" s="17" t="b">
        <f t="shared" si="0"/>
        <v>1</v>
      </c>
      <c r="ATV2" s="17" t="b">
        <f t="shared" si="0"/>
        <v>1</v>
      </c>
      <c r="ATW2" s="17" t="b">
        <f t="shared" si="0"/>
        <v>1</v>
      </c>
      <c r="ATX2" s="17" t="b">
        <f t="shared" si="0"/>
        <v>1</v>
      </c>
      <c r="ATY2" s="17" t="b">
        <f t="shared" si="0"/>
        <v>1</v>
      </c>
      <c r="ATZ2" s="17" t="b">
        <f t="shared" si="0"/>
        <v>1</v>
      </c>
      <c r="AUA2" s="17" t="b">
        <f t="shared" si="0"/>
        <v>1</v>
      </c>
      <c r="AUB2" s="17" t="b">
        <f t="shared" si="0"/>
        <v>1</v>
      </c>
      <c r="AUC2" s="20" t="b">
        <f>PV2=AFR2+AFS2+AFT2+AFU2+AFV2+AFW2+AFX2+AFY2+AFZ2+AGA2+AGB2+AGC2+AGD2+AGE2+AGF2+AGG2+AGH2+AGI2</f>
        <v>1</v>
      </c>
      <c r="AUD2" s="14" t="b">
        <f>IF(AND((ZX2+ZY2+ZZ2+AAA2+AAB2+AAC2+AAD2+AAE2+AAF2+AAG2+AAH2+AAI2+AAJ2+AAK2+AAL2+AAM2)&gt;0,AGJ2&gt;0),TRUE,IF(AND((ZX2+ZY2+ZZ2+AAA2+AAB2+AAC2+AAD2+AAE2+AAF2+AAG2+AAH2+AAI2+AAJ2+AAK2+AAL2+AAM2)=0,AGJ2=0),TRUE,FALSE))</f>
        <v>1</v>
      </c>
      <c r="AUE2" s="14" t="b">
        <f t="shared" ref="AUE2:AUU2" si="1">IF(AND(OR(ADB2&gt;0,ADS2&gt;0,AEJ2&gt;0,AHB2&gt;0,AFR2&gt;0),AGK2&gt;0,AQP2&gt;0,AHS2&gt;0),TRUE,IF(AND(ADB2=0,ADS2=0,AEJ2=0,AHB2=0,AFR2=0,AGK2=0,AQP2=0,AHS2=0),TRUE,FALSE))</f>
        <v>1</v>
      </c>
      <c r="AUF2" s="14" t="b">
        <f t="shared" si="1"/>
        <v>1</v>
      </c>
      <c r="AUG2" s="14" t="b">
        <f t="shared" si="1"/>
        <v>1</v>
      </c>
      <c r="AUH2" s="14" t="b">
        <f t="shared" si="1"/>
        <v>1</v>
      </c>
      <c r="AUI2" s="14" t="b">
        <f t="shared" si="1"/>
        <v>1</v>
      </c>
      <c r="AUJ2" s="14" t="b">
        <f t="shared" si="1"/>
        <v>1</v>
      </c>
      <c r="AUK2" s="14" t="b">
        <f t="shared" si="1"/>
        <v>1</v>
      </c>
      <c r="AUL2" s="14" t="b">
        <f t="shared" si="1"/>
        <v>1</v>
      </c>
      <c r="AUM2" s="14" t="b">
        <f t="shared" si="1"/>
        <v>1</v>
      </c>
      <c r="AUN2" s="14" t="b">
        <f t="shared" si="1"/>
        <v>1</v>
      </c>
      <c r="AUO2" s="14" t="b">
        <f t="shared" si="1"/>
        <v>1</v>
      </c>
      <c r="AUP2" s="14" t="b">
        <f t="shared" si="1"/>
        <v>1</v>
      </c>
      <c r="AUQ2" s="14" t="b">
        <f t="shared" si="1"/>
        <v>1</v>
      </c>
      <c r="AUR2" s="14" t="b">
        <f t="shared" si="1"/>
        <v>1</v>
      </c>
      <c r="AUS2" s="14" t="b">
        <f t="shared" si="1"/>
        <v>1</v>
      </c>
      <c r="AUT2" s="14" t="b">
        <f t="shared" si="1"/>
        <v>1</v>
      </c>
      <c r="AUU2" s="14" t="b">
        <f t="shared" si="1"/>
        <v>1</v>
      </c>
    </row>
  </sheetData>
  <conditionalFormatting sqref="AK1:AP1">
    <cfRule type="cellIs" dxfId="0" priority="15" operator="equal">
      <formula>"x"</formula>
    </cfRule>
  </conditionalFormatting>
  <conditionalFormatting sqref="AN1:AP1">
    <cfRule type="cellIs" dxfId="0" priority="12" operator="equal">
      <formula>"x"</formula>
    </cfRule>
  </conditionalFormatting>
  <conditionalFormatting sqref="AQD1">
    <cfRule type="cellIs" dxfId="0" priority="7" operator="equal">
      <formula>"x"</formula>
    </cfRule>
  </conditionalFormatting>
  <conditionalFormatting sqref="ASY2">
    <cfRule type="cellIs" dxfId="0" priority="6" operator="lessThan">
      <formula>0</formula>
    </cfRule>
  </conditionalFormatting>
  <conditionalFormatting sqref="ATD2">
    <cfRule type="cellIs" priority="5" operator="notBetween">
      <formula>0</formula>
      <formula>1</formula>
    </cfRule>
    <cfRule type="cellIs" dxfId="1" priority="4" operator="notBetween">
      <formula>0</formula>
      <formula>1</formula>
    </cfRule>
  </conditionalFormatting>
  <conditionalFormatting sqref="ATF2:ATH2">
    <cfRule type="cellIs" dxfId="0" priority="3" operator="equal">
      <formula>FALSE</formula>
    </cfRule>
  </conditionalFormatting>
  <conditionalFormatting sqref="ATI2:ATL2">
    <cfRule type="cellIs" dxfId="0" priority="1" operator="equal">
      <formula>FALSE</formula>
    </cfRule>
  </conditionalFormatting>
  <conditionalFormatting sqref="ATM2:AUU2">
    <cfRule type="cellIs" dxfId="0" priority="2" operator="equal">
      <formula>FALSE</formula>
    </cfRule>
  </conditionalFormatting>
  <conditionalFormatting sqref="ALQ1:AMC1 AQM1:ARQ1">
    <cfRule type="cellIs" dxfId="0" priority="14" operator="equal">
      <formula>"x"</formula>
    </cfRule>
  </conditionalFormatting>
  <pageMargins left="0.7" right="0.7" top="0.75" bottom="0.75" header="0.3" footer="0.3"/>
  <pageSetup paperSize="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M94"/>
  <sheetViews>
    <sheetView showGridLines="0" view="pageBreakPreview" zoomScaleNormal="100" workbookViewId="0">
      <selection activeCell="AD10" sqref="AD10:AD11"/>
    </sheetView>
  </sheetViews>
  <sheetFormatPr defaultColWidth="9" defaultRowHeight="12.75" customHeight="1"/>
  <cols>
    <col min="1" max="1" width="2.85714285714286" style="837" customWidth="1"/>
    <col min="2" max="2" width="0.857142857142857" style="837" customWidth="1"/>
    <col min="3" max="3" width="6.28571428571429" style="837" customWidth="1"/>
    <col min="4" max="4" width="3.42857142857143" style="837" customWidth="1"/>
    <col min="5" max="5" width="4" style="837" customWidth="1"/>
    <col min="6" max="6" width="4.57142857142857" style="837" customWidth="1"/>
    <col min="7" max="7" width="3.57142857142857" style="837" customWidth="1"/>
    <col min="8" max="8" width="5" style="837" customWidth="1"/>
    <col min="9" max="9" width="4" style="837" customWidth="1"/>
    <col min="10" max="10" width="3.28571428571429" style="837" customWidth="1"/>
    <col min="11" max="13" width="3.14285714285714" style="837" customWidth="1"/>
    <col min="14" max="14" width="3.71428571428571" style="837" customWidth="1"/>
    <col min="15" max="24" width="3.28571428571429" style="837" customWidth="1"/>
    <col min="25" max="25" width="3.71428571428571" style="837" customWidth="1"/>
    <col min="26" max="27" width="3.85714285714286" style="837" customWidth="1"/>
    <col min="28" max="28" width="3.57142857142857" style="837" customWidth="1"/>
    <col min="29" max="29" width="3" style="837" customWidth="1"/>
    <col min="30" max="30" width="4" style="837" customWidth="1"/>
    <col min="31" max="31" width="3.57142857142857" style="837" customWidth="1"/>
    <col min="32" max="257" width="9.14285714285714" style="1661"/>
    <col min="258" max="258" width="2.85714285714286" style="1661" customWidth="1"/>
    <col min="259" max="259" width="0.857142857142857" style="1661" customWidth="1"/>
    <col min="260" max="261" width="6.28571428571429" style="1661" customWidth="1"/>
    <col min="262" max="262" width="5" style="1661" customWidth="1"/>
    <col min="263" max="263" width="5.71428571428571" style="1661" customWidth="1"/>
    <col min="264" max="264" width="3.57142857142857" style="1661" customWidth="1"/>
    <col min="265" max="265" width="5" style="1661" customWidth="1"/>
    <col min="266" max="266" width="3.14285714285714" style="1661" customWidth="1"/>
    <col min="267" max="267" width="3.28571428571429" style="1661" customWidth="1"/>
    <col min="268" max="270" width="3.14285714285714" style="1661" customWidth="1"/>
    <col min="271" max="271" width="3.71428571428571" style="1661" customWidth="1"/>
    <col min="272" max="284" width="3.28571428571429" style="1661" customWidth="1"/>
    <col min="285" max="285" width="3" style="1661" customWidth="1"/>
    <col min="286" max="286" width="3.57142857142857" style="1661" customWidth="1"/>
    <col min="287" max="287" width="9" style="1661" hidden="1" customWidth="1"/>
    <col min="288" max="513" width="9.14285714285714" style="1661"/>
    <col min="514" max="514" width="2.85714285714286" style="1661" customWidth="1"/>
    <col min="515" max="515" width="0.857142857142857" style="1661" customWidth="1"/>
    <col min="516" max="517" width="6.28571428571429" style="1661" customWidth="1"/>
    <col min="518" max="518" width="5" style="1661" customWidth="1"/>
    <col min="519" max="519" width="5.71428571428571" style="1661" customWidth="1"/>
    <col min="520" max="520" width="3.57142857142857" style="1661" customWidth="1"/>
    <col min="521" max="521" width="5" style="1661" customWidth="1"/>
    <col min="522" max="522" width="3.14285714285714" style="1661" customWidth="1"/>
    <col min="523" max="523" width="3.28571428571429" style="1661" customWidth="1"/>
    <col min="524" max="526" width="3.14285714285714" style="1661" customWidth="1"/>
    <col min="527" max="527" width="3.71428571428571" style="1661" customWidth="1"/>
    <col min="528" max="540" width="3.28571428571429" style="1661" customWidth="1"/>
    <col min="541" max="541" width="3" style="1661" customWidth="1"/>
    <col min="542" max="542" width="3.57142857142857" style="1661" customWidth="1"/>
    <col min="543" max="543" width="9" style="1661" hidden="1" customWidth="1"/>
    <col min="544" max="769" width="9.14285714285714" style="1661"/>
    <col min="770" max="770" width="2.85714285714286" style="1661" customWidth="1"/>
    <col min="771" max="771" width="0.857142857142857" style="1661" customWidth="1"/>
    <col min="772" max="773" width="6.28571428571429" style="1661" customWidth="1"/>
    <col min="774" max="774" width="5" style="1661" customWidth="1"/>
    <col min="775" max="775" width="5.71428571428571" style="1661" customWidth="1"/>
    <col min="776" max="776" width="3.57142857142857" style="1661" customWidth="1"/>
    <col min="777" max="777" width="5" style="1661" customWidth="1"/>
    <col min="778" max="778" width="3.14285714285714" style="1661" customWidth="1"/>
    <col min="779" max="779" width="3.28571428571429" style="1661" customWidth="1"/>
    <col min="780" max="782" width="3.14285714285714" style="1661" customWidth="1"/>
    <col min="783" max="783" width="3.71428571428571" style="1661" customWidth="1"/>
    <col min="784" max="796" width="3.28571428571429" style="1661" customWidth="1"/>
    <col min="797" max="797" width="3" style="1661" customWidth="1"/>
    <col min="798" max="798" width="3.57142857142857" style="1661" customWidth="1"/>
    <col min="799" max="799" width="9" style="1661" hidden="1" customWidth="1"/>
    <col min="800" max="1025" width="9.14285714285714" style="1661"/>
    <col min="1026" max="1026" width="2.85714285714286" style="1661" customWidth="1"/>
    <col min="1027" max="1027" width="0.857142857142857" style="1661" customWidth="1"/>
    <col min="1028" max="1029" width="6.28571428571429" style="1661" customWidth="1"/>
    <col min="1030" max="1030" width="5" style="1661" customWidth="1"/>
    <col min="1031" max="1031" width="5.71428571428571" style="1661" customWidth="1"/>
    <col min="1032" max="1032" width="3.57142857142857" style="1661" customWidth="1"/>
    <col min="1033" max="1033" width="5" style="1661" customWidth="1"/>
    <col min="1034" max="1034" width="3.14285714285714" style="1661" customWidth="1"/>
    <col min="1035" max="1035" width="3.28571428571429" style="1661" customWidth="1"/>
    <col min="1036" max="1038" width="3.14285714285714" style="1661" customWidth="1"/>
    <col min="1039" max="1039" width="3.71428571428571" style="1661" customWidth="1"/>
    <col min="1040" max="1052" width="3.28571428571429" style="1661" customWidth="1"/>
    <col min="1053" max="1053" width="3" style="1661" customWidth="1"/>
    <col min="1054" max="1054" width="3.57142857142857" style="1661" customWidth="1"/>
    <col min="1055" max="1055" width="9" style="1661" hidden="1" customWidth="1"/>
    <col min="1056" max="1281" width="9.14285714285714" style="1661"/>
    <col min="1282" max="1282" width="2.85714285714286" style="1661" customWidth="1"/>
    <col min="1283" max="1283" width="0.857142857142857" style="1661" customWidth="1"/>
    <col min="1284" max="1285" width="6.28571428571429" style="1661" customWidth="1"/>
    <col min="1286" max="1286" width="5" style="1661" customWidth="1"/>
    <col min="1287" max="1287" width="5.71428571428571" style="1661" customWidth="1"/>
    <col min="1288" max="1288" width="3.57142857142857" style="1661" customWidth="1"/>
    <col min="1289" max="1289" width="5" style="1661" customWidth="1"/>
    <col min="1290" max="1290" width="3.14285714285714" style="1661" customWidth="1"/>
    <col min="1291" max="1291" width="3.28571428571429" style="1661" customWidth="1"/>
    <col min="1292" max="1294" width="3.14285714285714" style="1661" customWidth="1"/>
    <col min="1295" max="1295" width="3.71428571428571" style="1661" customWidth="1"/>
    <col min="1296" max="1308" width="3.28571428571429" style="1661" customWidth="1"/>
    <col min="1309" max="1309" width="3" style="1661" customWidth="1"/>
    <col min="1310" max="1310" width="3.57142857142857" style="1661" customWidth="1"/>
    <col min="1311" max="1311" width="9" style="1661" hidden="1" customWidth="1"/>
    <col min="1312" max="1537" width="9.14285714285714" style="1661"/>
    <col min="1538" max="1538" width="2.85714285714286" style="1661" customWidth="1"/>
    <col min="1539" max="1539" width="0.857142857142857" style="1661" customWidth="1"/>
    <col min="1540" max="1541" width="6.28571428571429" style="1661" customWidth="1"/>
    <col min="1542" max="1542" width="5" style="1661" customWidth="1"/>
    <col min="1543" max="1543" width="5.71428571428571" style="1661" customWidth="1"/>
    <col min="1544" max="1544" width="3.57142857142857" style="1661" customWidth="1"/>
    <col min="1545" max="1545" width="5" style="1661" customWidth="1"/>
    <col min="1546" max="1546" width="3.14285714285714" style="1661" customWidth="1"/>
    <col min="1547" max="1547" width="3.28571428571429" style="1661" customWidth="1"/>
    <col min="1548" max="1550" width="3.14285714285714" style="1661" customWidth="1"/>
    <col min="1551" max="1551" width="3.71428571428571" style="1661" customWidth="1"/>
    <col min="1552" max="1564" width="3.28571428571429" style="1661" customWidth="1"/>
    <col min="1565" max="1565" width="3" style="1661" customWidth="1"/>
    <col min="1566" max="1566" width="3.57142857142857" style="1661" customWidth="1"/>
    <col min="1567" max="1567" width="9" style="1661" hidden="1" customWidth="1"/>
    <col min="1568" max="1793" width="9.14285714285714" style="1661"/>
    <col min="1794" max="1794" width="2.85714285714286" style="1661" customWidth="1"/>
    <col min="1795" max="1795" width="0.857142857142857" style="1661" customWidth="1"/>
    <col min="1796" max="1797" width="6.28571428571429" style="1661" customWidth="1"/>
    <col min="1798" max="1798" width="5" style="1661" customWidth="1"/>
    <col min="1799" max="1799" width="5.71428571428571" style="1661" customWidth="1"/>
    <col min="1800" max="1800" width="3.57142857142857" style="1661" customWidth="1"/>
    <col min="1801" max="1801" width="5" style="1661" customWidth="1"/>
    <col min="1802" max="1802" width="3.14285714285714" style="1661" customWidth="1"/>
    <col min="1803" max="1803" width="3.28571428571429" style="1661" customWidth="1"/>
    <col min="1804" max="1806" width="3.14285714285714" style="1661" customWidth="1"/>
    <col min="1807" max="1807" width="3.71428571428571" style="1661" customWidth="1"/>
    <col min="1808" max="1820" width="3.28571428571429" style="1661" customWidth="1"/>
    <col min="1821" max="1821" width="3" style="1661" customWidth="1"/>
    <col min="1822" max="1822" width="3.57142857142857" style="1661" customWidth="1"/>
    <col min="1823" max="1823" width="9" style="1661" hidden="1" customWidth="1"/>
    <col min="1824" max="2049" width="9.14285714285714" style="1661"/>
    <col min="2050" max="2050" width="2.85714285714286" style="1661" customWidth="1"/>
    <col min="2051" max="2051" width="0.857142857142857" style="1661" customWidth="1"/>
    <col min="2052" max="2053" width="6.28571428571429" style="1661" customWidth="1"/>
    <col min="2054" max="2054" width="5" style="1661" customWidth="1"/>
    <col min="2055" max="2055" width="5.71428571428571" style="1661" customWidth="1"/>
    <col min="2056" max="2056" width="3.57142857142857" style="1661" customWidth="1"/>
    <col min="2057" max="2057" width="5" style="1661" customWidth="1"/>
    <col min="2058" max="2058" width="3.14285714285714" style="1661" customWidth="1"/>
    <col min="2059" max="2059" width="3.28571428571429" style="1661" customWidth="1"/>
    <col min="2060" max="2062" width="3.14285714285714" style="1661" customWidth="1"/>
    <col min="2063" max="2063" width="3.71428571428571" style="1661" customWidth="1"/>
    <col min="2064" max="2076" width="3.28571428571429" style="1661" customWidth="1"/>
    <col min="2077" max="2077" width="3" style="1661" customWidth="1"/>
    <col min="2078" max="2078" width="3.57142857142857" style="1661" customWidth="1"/>
    <col min="2079" max="2079" width="9" style="1661" hidden="1" customWidth="1"/>
    <col min="2080" max="2305" width="9.14285714285714" style="1661"/>
    <col min="2306" max="2306" width="2.85714285714286" style="1661" customWidth="1"/>
    <col min="2307" max="2307" width="0.857142857142857" style="1661" customWidth="1"/>
    <col min="2308" max="2309" width="6.28571428571429" style="1661" customWidth="1"/>
    <col min="2310" max="2310" width="5" style="1661" customWidth="1"/>
    <col min="2311" max="2311" width="5.71428571428571" style="1661" customWidth="1"/>
    <col min="2312" max="2312" width="3.57142857142857" style="1661" customWidth="1"/>
    <col min="2313" max="2313" width="5" style="1661" customWidth="1"/>
    <col min="2314" max="2314" width="3.14285714285714" style="1661" customWidth="1"/>
    <col min="2315" max="2315" width="3.28571428571429" style="1661" customWidth="1"/>
    <col min="2316" max="2318" width="3.14285714285714" style="1661" customWidth="1"/>
    <col min="2319" max="2319" width="3.71428571428571" style="1661" customWidth="1"/>
    <col min="2320" max="2332" width="3.28571428571429" style="1661" customWidth="1"/>
    <col min="2333" max="2333" width="3" style="1661" customWidth="1"/>
    <col min="2334" max="2334" width="3.57142857142857" style="1661" customWidth="1"/>
    <col min="2335" max="2335" width="9" style="1661" hidden="1" customWidth="1"/>
    <col min="2336" max="2561" width="9.14285714285714" style="1661"/>
    <col min="2562" max="2562" width="2.85714285714286" style="1661" customWidth="1"/>
    <col min="2563" max="2563" width="0.857142857142857" style="1661" customWidth="1"/>
    <col min="2564" max="2565" width="6.28571428571429" style="1661" customWidth="1"/>
    <col min="2566" max="2566" width="5" style="1661" customWidth="1"/>
    <col min="2567" max="2567" width="5.71428571428571" style="1661" customWidth="1"/>
    <col min="2568" max="2568" width="3.57142857142857" style="1661" customWidth="1"/>
    <col min="2569" max="2569" width="5" style="1661" customWidth="1"/>
    <col min="2570" max="2570" width="3.14285714285714" style="1661" customWidth="1"/>
    <col min="2571" max="2571" width="3.28571428571429" style="1661" customWidth="1"/>
    <col min="2572" max="2574" width="3.14285714285714" style="1661" customWidth="1"/>
    <col min="2575" max="2575" width="3.71428571428571" style="1661" customWidth="1"/>
    <col min="2576" max="2588" width="3.28571428571429" style="1661" customWidth="1"/>
    <col min="2589" max="2589" width="3" style="1661" customWidth="1"/>
    <col min="2590" max="2590" width="3.57142857142857" style="1661" customWidth="1"/>
    <col min="2591" max="2591" width="9" style="1661" hidden="1" customWidth="1"/>
    <col min="2592" max="2817" width="9.14285714285714" style="1661"/>
    <col min="2818" max="2818" width="2.85714285714286" style="1661" customWidth="1"/>
    <col min="2819" max="2819" width="0.857142857142857" style="1661" customWidth="1"/>
    <col min="2820" max="2821" width="6.28571428571429" style="1661" customWidth="1"/>
    <col min="2822" max="2822" width="5" style="1661" customWidth="1"/>
    <col min="2823" max="2823" width="5.71428571428571" style="1661" customWidth="1"/>
    <col min="2824" max="2824" width="3.57142857142857" style="1661" customWidth="1"/>
    <col min="2825" max="2825" width="5" style="1661" customWidth="1"/>
    <col min="2826" max="2826" width="3.14285714285714" style="1661" customWidth="1"/>
    <col min="2827" max="2827" width="3.28571428571429" style="1661" customWidth="1"/>
    <col min="2828" max="2830" width="3.14285714285714" style="1661" customWidth="1"/>
    <col min="2831" max="2831" width="3.71428571428571" style="1661" customWidth="1"/>
    <col min="2832" max="2844" width="3.28571428571429" style="1661" customWidth="1"/>
    <col min="2845" max="2845" width="3" style="1661" customWidth="1"/>
    <col min="2846" max="2846" width="3.57142857142857" style="1661" customWidth="1"/>
    <col min="2847" max="2847" width="9" style="1661" hidden="1" customWidth="1"/>
    <col min="2848" max="3073" width="9.14285714285714" style="1661"/>
    <col min="3074" max="3074" width="2.85714285714286" style="1661" customWidth="1"/>
    <col min="3075" max="3075" width="0.857142857142857" style="1661" customWidth="1"/>
    <col min="3076" max="3077" width="6.28571428571429" style="1661" customWidth="1"/>
    <col min="3078" max="3078" width="5" style="1661" customWidth="1"/>
    <col min="3079" max="3079" width="5.71428571428571" style="1661" customWidth="1"/>
    <col min="3080" max="3080" width="3.57142857142857" style="1661" customWidth="1"/>
    <col min="3081" max="3081" width="5" style="1661" customWidth="1"/>
    <col min="3082" max="3082" width="3.14285714285714" style="1661" customWidth="1"/>
    <col min="3083" max="3083" width="3.28571428571429" style="1661" customWidth="1"/>
    <col min="3084" max="3086" width="3.14285714285714" style="1661" customWidth="1"/>
    <col min="3087" max="3087" width="3.71428571428571" style="1661" customWidth="1"/>
    <col min="3088" max="3100" width="3.28571428571429" style="1661" customWidth="1"/>
    <col min="3101" max="3101" width="3" style="1661" customWidth="1"/>
    <col min="3102" max="3102" width="3.57142857142857" style="1661" customWidth="1"/>
    <col min="3103" max="3103" width="9" style="1661" hidden="1" customWidth="1"/>
    <col min="3104" max="3329" width="9.14285714285714" style="1661"/>
    <col min="3330" max="3330" width="2.85714285714286" style="1661" customWidth="1"/>
    <col min="3331" max="3331" width="0.857142857142857" style="1661" customWidth="1"/>
    <col min="3332" max="3333" width="6.28571428571429" style="1661" customWidth="1"/>
    <col min="3334" max="3334" width="5" style="1661" customWidth="1"/>
    <col min="3335" max="3335" width="5.71428571428571" style="1661" customWidth="1"/>
    <col min="3336" max="3336" width="3.57142857142857" style="1661" customWidth="1"/>
    <col min="3337" max="3337" width="5" style="1661" customWidth="1"/>
    <col min="3338" max="3338" width="3.14285714285714" style="1661" customWidth="1"/>
    <col min="3339" max="3339" width="3.28571428571429" style="1661" customWidth="1"/>
    <col min="3340" max="3342" width="3.14285714285714" style="1661" customWidth="1"/>
    <col min="3343" max="3343" width="3.71428571428571" style="1661" customWidth="1"/>
    <col min="3344" max="3356" width="3.28571428571429" style="1661" customWidth="1"/>
    <col min="3357" max="3357" width="3" style="1661" customWidth="1"/>
    <col min="3358" max="3358" width="3.57142857142857" style="1661" customWidth="1"/>
    <col min="3359" max="3359" width="9" style="1661" hidden="1" customWidth="1"/>
    <col min="3360" max="3585" width="9.14285714285714" style="1661"/>
    <col min="3586" max="3586" width="2.85714285714286" style="1661" customWidth="1"/>
    <col min="3587" max="3587" width="0.857142857142857" style="1661" customWidth="1"/>
    <col min="3588" max="3589" width="6.28571428571429" style="1661" customWidth="1"/>
    <col min="3590" max="3590" width="5" style="1661" customWidth="1"/>
    <col min="3591" max="3591" width="5.71428571428571" style="1661" customWidth="1"/>
    <col min="3592" max="3592" width="3.57142857142857" style="1661" customWidth="1"/>
    <col min="3593" max="3593" width="5" style="1661" customWidth="1"/>
    <col min="3594" max="3594" width="3.14285714285714" style="1661" customWidth="1"/>
    <col min="3595" max="3595" width="3.28571428571429" style="1661" customWidth="1"/>
    <col min="3596" max="3598" width="3.14285714285714" style="1661" customWidth="1"/>
    <col min="3599" max="3599" width="3.71428571428571" style="1661" customWidth="1"/>
    <col min="3600" max="3612" width="3.28571428571429" style="1661" customWidth="1"/>
    <col min="3613" max="3613" width="3" style="1661" customWidth="1"/>
    <col min="3614" max="3614" width="3.57142857142857" style="1661" customWidth="1"/>
    <col min="3615" max="3615" width="9" style="1661" hidden="1" customWidth="1"/>
    <col min="3616" max="3841" width="9.14285714285714" style="1661"/>
    <col min="3842" max="3842" width="2.85714285714286" style="1661" customWidth="1"/>
    <col min="3843" max="3843" width="0.857142857142857" style="1661" customWidth="1"/>
    <col min="3844" max="3845" width="6.28571428571429" style="1661" customWidth="1"/>
    <col min="3846" max="3846" width="5" style="1661" customWidth="1"/>
    <col min="3847" max="3847" width="5.71428571428571" style="1661" customWidth="1"/>
    <col min="3848" max="3848" width="3.57142857142857" style="1661" customWidth="1"/>
    <col min="3849" max="3849" width="5" style="1661" customWidth="1"/>
    <col min="3850" max="3850" width="3.14285714285714" style="1661" customWidth="1"/>
    <col min="3851" max="3851" width="3.28571428571429" style="1661" customWidth="1"/>
    <col min="3852" max="3854" width="3.14285714285714" style="1661" customWidth="1"/>
    <col min="3855" max="3855" width="3.71428571428571" style="1661" customWidth="1"/>
    <col min="3856" max="3868" width="3.28571428571429" style="1661" customWidth="1"/>
    <col min="3869" max="3869" width="3" style="1661" customWidth="1"/>
    <col min="3870" max="3870" width="3.57142857142857" style="1661" customWidth="1"/>
    <col min="3871" max="3871" width="9" style="1661" hidden="1" customWidth="1"/>
    <col min="3872" max="4097" width="9.14285714285714" style="1661"/>
    <col min="4098" max="4098" width="2.85714285714286" style="1661" customWidth="1"/>
    <col min="4099" max="4099" width="0.857142857142857" style="1661" customWidth="1"/>
    <col min="4100" max="4101" width="6.28571428571429" style="1661" customWidth="1"/>
    <col min="4102" max="4102" width="5" style="1661" customWidth="1"/>
    <col min="4103" max="4103" width="5.71428571428571" style="1661" customWidth="1"/>
    <col min="4104" max="4104" width="3.57142857142857" style="1661" customWidth="1"/>
    <col min="4105" max="4105" width="5" style="1661" customWidth="1"/>
    <col min="4106" max="4106" width="3.14285714285714" style="1661" customWidth="1"/>
    <col min="4107" max="4107" width="3.28571428571429" style="1661" customWidth="1"/>
    <col min="4108" max="4110" width="3.14285714285714" style="1661" customWidth="1"/>
    <col min="4111" max="4111" width="3.71428571428571" style="1661" customWidth="1"/>
    <col min="4112" max="4124" width="3.28571428571429" style="1661" customWidth="1"/>
    <col min="4125" max="4125" width="3" style="1661" customWidth="1"/>
    <col min="4126" max="4126" width="3.57142857142857" style="1661" customWidth="1"/>
    <col min="4127" max="4127" width="9" style="1661" hidden="1" customWidth="1"/>
    <col min="4128" max="4353" width="9.14285714285714" style="1661"/>
    <col min="4354" max="4354" width="2.85714285714286" style="1661" customWidth="1"/>
    <col min="4355" max="4355" width="0.857142857142857" style="1661" customWidth="1"/>
    <col min="4356" max="4357" width="6.28571428571429" style="1661" customWidth="1"/>
    <col min="4358" max="4358" width="5" style="1661" customWidth="1"/>
    <col min="4359" max="4359" width="5.71428571428571" style="1661" customWidth="1"/>
    <col min="4360" max="4360" width="3.57142857142857" style="1661" customWidth="1"/>
    <col min="4361" max="4361" width="5" style="1661" customWidth="1"/>
    <col min="4362" max="4362" width="3.14285714285714" style="1661" customWidth="1"/>
    <col min="4363" max="4363" width="3.28571428571429" style="1661" customWidth="1"/>
    <col min="4364" max="4366" width="3.14285714285714" style="1661" customWidth="1"/>
    <col min="4367" max="4367" width="3.71428571428571" style="1661" customWidth="1"/>
    <col min="4368" max="4380" width="3.28571428571429" style="1661" customWidth="1"/>
    <col min="4381" max="4381" width="3" style="1661" customWidth="1"/>
    <col min="4382" max="4382" width="3.57142857142857" style="1661" customWidth="1"/>
    <col min="4383" max="4383" width="9" style="1661" hidden="1" customWidth="1"/>
    <col min="4384" max="4609" width="9.14285714285714" style="1661"/>
    <col min="4610" max="4610" width="2.85714285714286" style="1661" customWidth="1"/>
    <col min="4611" max="4611" width="0.857142857142857" style="1661" customWidth="1"/>
    <col min="4612" max="4613" width="6.28571428571429" style="1661" customWidth="1"/>
    <col min="4614" max="4614" width="5" style="1661" customWidth="1"/>
    <col min="4615" max="4615" width="5.71428571428571" style="1661" customWidth="1"/>
    <col min="4616" max="4616" width="3.57142857142857" style="1661" customWidth="1"/>
    <col min="4617" max="4617" width="5" style="1661" customWidth="1"/>
    <col min="4618" max="4618" width="3.14285714285714" style="1661" customWidth="1"/>
    <col min="4619" max="4619" width="3.28571428571429" style="1661" customWidth="1"/>
    <col min="4620" max="4622" width="3.14285714285714" style="1661" customWidth="1"/>
    <col min="4623" max="4623" width="3.71428571428571" style="1661" customWidth="1"/>
    <col min="4624" max="4636" width="3.28571428571429" style="1661" customWidth="1"/>
    <col min="4637" max="4637" width="3" style="1661" customWidth="1"/>
    <col min="4638" max="4638" width="3.57142857142857" style="1661" customWidth="1"/>
    <col min="4639" max="4639" width="9" style="1661" hidden="1" customWidth="1"/>
    <col min="4640" max="4865" width="9.14285714285714" style="1661"/>
    <col min="4866" max="4866" width="2.85714285714286" style="1661" customWidth="1"/>
    <col min="4867" max="4867" width="0.857142857142857" style="1661" customWidth="1"/>
    <col min="4868" max="4869" width="6.28571428571429" style="1661" customWidth="1"/>
    <col min="4870" max="4870" width="5" style="1661" customWidth="1"/>
    <col min="4871" max="4871" width="5.71428571428571" style="1661" customWidth="1"/>
    <col min="4872" max="4872" width="3.57142857142857" style="1661" customWidth="1"/>
    <col min="4873" max="4873" width="5" style="1661" customWidth="1"/>
    <col min="4874" max="4874" width="3.14285714285714" style="1661" customWidth="1"/>
    <col min="4875" max="4875" width="3.28571428571429" style="1661" customWidth="1"/>
    <col min="4876" max="4878" width="3.14285714285714" style="1661" customWidth="1"/>
    <col min="4879" max="4879" width="3.71428571428571" style="1661" customWidth="1"/>
    <col min="4880" max="4892" width="3.28571428571429" style="1661" customWidth="1"/>
    <col min="4893" max="4893" width="3" style="1661" customWidth="1"/>
    <col min="4894" max="4894" width="3.57142857142857" style="1661" customWidth="1"/>
    <col min="4895" max="4895" width="9" style="1661" hidden="1" customWidth="1"/>
    <col min="4896" max="5121" width="9.14285714285714" style="1661"/>
    <col min="5122" max="5122" width="2.85714285714286" style="1661" customWidth="1"/>
    <col min="5123" max="5123" width="0.857142857142857" style="1661" customWidth="1"/>
    <col min="5124" max="5125" width="6.28571428571429" style="1661" customWidth="1"/>
    <col min="5126" max="5126" width="5" style="1661" customWidth="1"/>
    <col min="5127" max="5127" width="5.71428571428571" style="1661" customWidth="1"/>
    <col min="5128" max="5128" width="3.57142857142857" style="1661" customWidth="1"/>
    <col min="5129" max="5129" width="5" style="1661" customWidth="1"/>
    <col min="5130" max="5130" width="3.14285714285714" style="1661" customWidth="1"/>
    <col min="5131" max="5131" width="3.28571428571429" style="1661" customWidth="1"/>
    <col min="5132" max="5134" width="3.14285714285714" style="1661" customWidth="1"/>
    <col min="5135" max="5135" width="3.71428571428571" style="1661" customWidth="1"/>
    <col min="5136" max="5148" width="3.28571428571429" style="1661" customWidth="1"/>
    <col min="5149" max="5149" width="3" style="1661" customWidth="1"/>
    <col min="5150" max="5150" width="3.57142857142857" style="1661" customWidth="1"/>
    <col min="5151" max="5151" width="9" style="1661" hidden="1" customWidth="1"/>
    <col min="5152" max="5377" width="9.14285714285714" style="1661"/>
    <col min="5378" max="5378" width="2.85714285714286" style="1661" customWidth="1"/>
    <col min="5379" max="5379" width="0.857142857142857" style="1661" customWidth="1"/>
    <col min="5380" max="5381" width="6.28571428571429" style="1661" customWidth="1"/>
    <col min="5382" max="5382" width="5" style="1661" customWidth="1"/>
    <col min="5383" max="5383" width="5.71428571428571" style="1661" customWidth="1"/>
    <col min="5384" max="5384" width="3.57142857142857" style="1661" customWidth="1"/>
    <col min="5385" max="5385" width="5" style="1661" customWidth="1"/>
    <col min="5386" max="5386" width="3.14285714285714" style="1661" customWidth="1"/>
    <col min="5387" max="5387" width="3.28571428571429" style="1661" customWidth="1"/>
    <col min="5388" max="5390" width="3.14285714285714" style="1661" customWidth="1"/>
    <col min="5391" max="5391" width="3.71428571428571" style="1661" customWidth="1"/>
    <col min="5392" max="5404" width="3.28571428571429" style="1661" customWidth="1"/>
    <col min="5405" max="5405" width="3" style="1661" customWidth="1"/>
    <col min="5406" max="5406" width="3.57142857142857" style="1661" customWidth="1"/>
    <col min="5407" max="5407" width="9" style="1661" hidden="1" customWidth="1"/>
    <col min="5408" max="5633" width="9.14285714285714" style="1661"/>
    <col min="5634" max="5634" width="2.85714285714286" style="1661" customWidth="1"/>
    <col min="5635" max="5635" width="0.857142857142857" style="1661" customWidth="1"/>
    <col min="5636" max="5637" width="6.28571428571429" style="1661" customWidth="1"/>
    <col min="5638" max="5638" width="5" style="1661" customWidth="1"/>
    <col min="5639" max="5639" width="5.71428571428571" style="1661" customWidth="1"/>
    <col min="5640" max="5640" width="3.57142857142857" style="1661" customWidth="1"/>
    <col min="5641" max="5641" width="5" style="1661" customWidth="1"/>
    <col min="5642" max="5642" width="3.14285714285714" style="1661" customWidth="1"/>
    <col min="5643" max="5643" width="3.28571428571429" style="1661" customWidth="1"/>
    <col min="5644" max="5646" width="3.14285714285714" style="1661" customWidth="1"/>
    <col min="5647" max="5647" width="3.71428571428571" style="1661" customWidth="1"/>
    <col min="5648" max="5660" width="3.28571428571429" style="1661" customWidth="1"/>
    <col min="5661" max="5661" width="3" style="1661" customWidth="1"/>
    <col min="5662" max="5662" width="3.57142857142857" style="1661" customWidth="1"/>
    <col min="5663" max="5663" width="9" style="1661" hidden="1" customWidth="1"/>
    <col min="5664" max="5889" width="9.14285714285714" style="1661"/>
    <col min="5890" max="5890" width="2.85714285714286" style="1661" customWidth="1"/>
    <col min="5891" max="5891" width="0.857142857142857" style="1661" customWidth="1"/>
    <col min="5892" max="5893" width="6.28571428571429" style="1661" customWidth="1"/>
    <col min="5894" max="5894" width="5" style="1661" customWidth="1"/>
    <col min="5895" max="5895" width="5.71428571428571" style="1661" customWidth="1"/>
    <col min="5896" max="5896" width="3.57142857142857" style="1661" customWidth="1"/>
    <col min="5897" max="5897" width="5" style="1661" customWidth="1"/>
    <col min="5898" max="5898" width="3.14285714285714" style="1661" customWidth="1"/>
    <col min="5899" max="5899" width="3.28571428571429" style="1661" customWidth="1"/>
    <col min="5900" max="5902" width="3.14285714285714" style="1661" customWidth="1"/>
    <col min="5903" max="5903" width="3.71428571428571" style="1661" customWidth="1"/>
    <col min="5904" max="5916" width="3.28571428571429" style="1661" customWidth="1"/>
    <col min="5917" max="5917" width="3" style="1661" customWidth="1"/>
    <col min="5918" max="5918" width="3.57142857142857" style="1661" customWidth="1"/>
    <col min="5919" max="5919" width="9" style="1661" hidden="1" customWidth="1"/>
    <col min="5920" max="6145" width="9.14285714285714" style="1661"/>
    <col min="6146" max="6146" width="2.85714285714286" style="1661" customWidth="1"/>
    <col min="6147" max="6147" width="0.857142857142857" style="1661" customWidth="1"/>
    <col min="6148" max="6149" width="6.28571428571429" style="1661" customWidth="1"/>
    <col min="6150" max="6150" width="5" style="1661" customWidth="1"/>
    <col min="6151" max="6151" width="5.71428571428571" style="1661" customWidth="1"/>
    <col min="6152" max="6152" width="3.57142857142857" style="1661" customWidth="1"/>
    <col min="6153" max="6153" width="5" style="1661" customWidth="1"/>
    <col min="6154" max="6154" width="3.14285714285714" style="1661" customWidth="1"/>
    <col min="6155" max="6155" width="3.28571428571429" style="1661" customWidth="1"/>
    <col min="6156" max="6158" width="3.14285714285714" style="1661" customWidth="1"/>
    <col min="6159" max="6159" width="3.71428571428571" style="1661" customWidth="1"/>
    <col min="6160" max="6172" width="3.28571428571429" style="1661" customWidth="1"/>
    <col min="6173" max="6173" width="3" style="1661" customWidth="1"/>
    <col min="6174" max="6174" width="3.57142857142857" style="1661" customWidth="1"/>
    <col min="6175" max="6175" width="9" style="1661" hidden="1" customWidth="1"/>
    <col min="6176" max="6401" width="9.14285714285714" style="1661"/>
    <col min="6402" max="6402" width="2.85714285714286" style="1661" customWidth="1"/>
    <col min="6403" max="6403" width="0.857142857142857" style="1661" customWidth="1"/>
    <col min="6404" max="6405" width="6.28571428571429" style="1661" customWidth="1"/>
    <col min="6406" max="6406" width="5" style="1661" customWidth="1"/>
    <col min="6407" max="6407" width="5.71428571428571" style="1661" customWidth="1"/>
    <col min="6408" max="6408" width="3.57142857142857" style="1661" customWidth="1"/>
    <col min="6409" max="6409" width="5" style="1661" customWidth="1"/>
    <col min="6410" max="6410" width="3.14285714285714" style="1661" customWidth="1"/>
    <col min="6411" max="6411" width="3.28571428571429" style="1661" customWidth="1"/>
    <col min="6412" max="6414" width="3.14285714285714" style="1661" customWidth="1"/>
    <col min="6415" max="6415" width="3.71428571428571" style="1661" customWidth="1"/>
    <col min="6416" max="6428" width="3.28571428571429" style="1661" customWidth="1"/>
    <col min="6429" max="6429" width="3" style="1661" customWidth="1"/>
    <col min="6430" max="6430" width="3.57142857142857" style="1661" customWidth="1"/>
    <col min="6431" max="6431" width="9" style="1661" hidden="1" customWidth="1"/>
    <col min="6432" max="6657" width="9.14285714285714" style="1661"/>
    <col min="6658" max="6658" width="2.85714285714286" style="1661" customWidth="1"/>
    <col min="6659" max="6659" width="0.857142857142857" style="1661" customWidth="1"/>
    <col min="6660" max="6661" width="6.28571428571429" style="1661" customWidth="1"/>
    <col min="6662" max="6662" width="5" style="1661" customWidth="1"/>
    <col min="6663" max="6663" width="5.71428571428571" style="1661" customWidth="1"/>
    <col min="6664" max="6664" width="3.57142857142857" style="1661" customWidth="1"/>
    <col min="6665" max="6665" width="5" style="1661" customWidth="1"/>
    <col min="6666" max="6666" width="3.14285714285714" style="1661" customWidth="1"/>
    <col min="6667" max="6667" width="3.28571428571429" style="1661" customWidth="1"/>
    <col min="6668" max="6670" width="3.14285714285714" style="1661" customWidth="1"/>
    <col min="6671" max="6671" width="3.71428571428571" style="1661" customWidth="1"/>
    <col min="6672" max="6684" width="3.28571428571429" style="1661" customWidth="1"/>
    <col min="6685" max="6685" width="3" style="1661" customWidth="1"/>
    <col min="6686" max="6686" width="3.57142857142857" style="1661" customWidth="1"/>
    <col min="6687" max="6687" width="9" style="1661" hidden="1" customWidth="1"/>
    <col min="6688" max="6913" width="9.14285714285714" style="1661"/>
    <col min="6914" max="6914" width="2.85714285714286" style="1661" customWidth="1"/>
    <col min="6915" max="6915" width="0.857142857142857" style="1661" customWidth="1"/>
    <col min="6916" max="6917" width="6.28571428571429" style="1661" customWidth="1"/>
    <col min="6918" max="6918" width="5" style="1661" customWidth="1"/>
    <col min="6919" max="6919" width="5.71428571428571" style="1661" customWidth="1"/>
    <col min="6920" max="6920" width="3.57142857142857" style="1661" customWidth="1"/>
    <col min="6921" max="6921" width="5" style="1661" customWidth="1"/>
    <col min="6922" max="6922" width="3.14285714285714" style="1661" customWidth="1"/>
    <col min="6923" max="6923" width="3.28571428571429" style="1661" customWidth="1"/>
    <col min="6924" max="6926" width="3.14285714285714" style="1661" customWidth="1"/>
    <col min="6927" max="6927" width="3.71428571428571" style="1661" customWidth="1"/>
    <col min="6928" max="6940" width="3.28571428571429" style="1661" customWidth="1"/>
    <col min="6941" max="6941" width="3" style="1661" customWidth="1"/>
    <col min="6942" max="6942" width="3.57142857142857" style="1661" customWidth="1"/>
    <col min="6943" max="6943" width="9" style="1661" hidden="1" customWidth="1"/>
    <col min="6944" max="7169" width="9.14285714285714" style="1661"/>
    <col min="7170" max="7170" width="2.85714285714286" style="1661" customWidth="1"/>
    <col min="7171" max="7171" width="0.857142857142857" style="1661" customWidth="1"/>
    <col min="7172" max="7173" width="6.28571428571429" style="1661" customWidth="1"/>
    <col min="7174" max="7174" width="5" style="1661" customWidth="1"/>
    <col min="7175" max="7175" width="5.71428571428571" style="1661" customWidth="1"/>
    <col min="7176" max="7176" width="3.57142857142857" style="1661" customWidth="1"/>
    <col min="7177" max="7177" width="5" style="1661" customWidth="1"/>
    <col min="7178" max="7178" width="3.14285714285714" style="1661" customWidth="1"/>
    <col min="7179" max="7179" width="3.28571428571429" style="1661" customWidth="1"/>
    <col min="7180" max="7182" width="3.14285714285714" style="1661" customWidth="1"/>
    <col min="7183" max="7183" width="3.71428571428571" style="1661" customWidth="1"/>
    <col min="7184" max="7196" width="3.28571428571429" style="1661" customWidth="1"/>
    <col min="7197" max="7197" width="3" style="1661" customWidth="1"/>
    <col min="7198" max="7198" width="3.57142857142857" style="1661" customWidth="1"/>
    <col min="7199" max="7199" width="9" style="1661" hidden="1" customWidth="1"/>
    <col min="7200" max="7425" width="9.14285714285714" style="1661"/>
    <col min="7426" max="7426" width="2.85714285714286" style="1661" customWidth="1"/>
    <col min="7427" max="7427" width="0.857142857142857" style="1661" customWidth="1"/>
    <col min="7428" max="7429" width="6.28571428571429" style="1661" customWidth="1"/>
    <col min="7430" max="7430" width="5" style="1661" customWidth="1"/>
    <col min="7431" max="7431" width="5.71428571428571" style="1661" customWidth="1"/>
    <col min="7432" max="7432" width="3.57142857142857" style="1661" customWidth="1"/>
    <col min="7433" max="7433" width="5" style="1661" customWidth="1"/>
    <col min="7434" max="7434" width="3.14285714285714" style="1661" customWidth="1"/>
    <col min="7435" max="7435" width="3.28571428571429" style="1661" customWidth="1"/>
    <col min="7436" max="7438" width="3.14285714285714" style="1661" customWidth="1"/>
    <col min="7439" max="7439" width="3.71428571428571" style="1661" customWidth="1"/>
    <col min="7440" max="7452" width="3.28571428571429" style="1661" customWidth="1"/>
    <col min="7453" max="7453" width="3" style="1661" customWidth="1"/>
    <col min="7454" max="7454" width="3.57142857142857" style="1661" customWidth="1"/>
    <col min="7455" max="7455" width="9" style="1661" hidden="1" customWidth="1"/>
    <col min="7456" max="7681" width="9.14285714285714" style="1661"/>
    <col min="7682" max="7682" width="2.85714285714286" style="1661" customWidth="1"/>
    <col min="7683" max="7683" width="0.857142857142857" style="1661" customWidth="1"/>
    <col min="7684" max="7685" width="6.28571428571429" style="1661" customWidth="1"/>
    <col min="7686" max="7686" width="5" style="1661" customWidth="1"/>
    <col min="7687" max="7687" width="5.71428571428571" style="1661" customWidth="1"/>
    <col min="7688" max="7688" width="3.57142857142857" style="1661" customWidth="1"/>
    <col min="7689" max="7689" width="5" style="1661" customWidth="1"/>
    <col min="7690" max="7690" width="3.14285714285714" style="1661" customWidth="1"/>
    <col min="7691" max="7691" width="3.28571428571429" style="1661" customWidth="1"/>
    <col min="7692" max="7694" width="3.14285714285714" style="1661" customWidth="1"/>
    <col min="7695" max="7695" width="3.71428571428571" style="1661" customWidth="1"/>
    <col min="7696" max="7708" width="3.28571428571429" style="1661" customWidth="1"/>
    <col min="7709" max="7709" width="3" style="1661" customWidth="1"/>
    <col min="7710" max="7710" width="3.57142857142857" style="1661" customWidth="1"/>
    <col min="7711" max="7711" width="9" style="1661" hidden="1" customWidth="1"/>
    <col min="7712" max="7937" width="9.14285714285714" style="1661"/>
    <col min="7938" max="7938" width="2.85714285714286" style="1661" customWidth="1"/>
    <col min="7939" max="7939" width="0.857142857142857" style="1661" customWidth="1"/>
    <col min="7940" max="7941" width="6.28571428571429" style="1661" customWidth="1"/>
    <col min="7942" max="7942" width="5" style="1661" customWidth="1"/>
    <col min="7943" max="7943" width="5.71428571428571" style="1661" customWidth="1"/>
    <col min="7944" max="7944" width="3.57142857142857" style="1661" customWidth="1"/>
    <col min="7945" max="7945" width="5" style="1661" customWidth="1"/>
    <col min="7946" max="7946" width="3.14285714285714" style="1661" customWidth="1"/>
    <col min="7947" max="7947" width="3.28571428571429" style="1661" customWidth="1"/>
    <col min="7948" max="7950" width="3.14285714285714" style="1661" customWidth="1"/>
    <col min="7951" max="7951" width="3.71428571428571" style="1661" customWidth="1"/>
    <col min="7952" max="7964" width="3.28571428571429" style="1661" customWidth="1"/>
    <col min="7965" max="7965" width="3" style="1661" customWidth="1"/>
    <col min="7966" max="7966" width="3.57142857142857" style="1661" customWidth="1"/>
    <col min="7967" max="7967" width="9" style="1661" hidden="1" customWidth="1"/>
    <col min="7968" max="8193" width="9.14285714285714" style="1661"/>
    <col min="8194" max="8194" width="2.85714285714286" style="1661" customWidth="1"/>
    <col min="8195" max="8195" width="0.857142857142857" style="1661" customWidth="1"/>
    <col min="8196" max="8197" width="6.28571428571429" style="1661" customWidth="1"/>
    <col min="8198" max="8198" width="5" style="1661" customWidth="1"/>
    <col min="8199" max="8199" width="5.71428571428571" style="1661" customWidth="1"/>
    <col min="8200" max="8200" width="3.57142857142857" style="1661" customWidth="1"/>
    <col min="8201" max="8201" width="5" style="1661" customWidth="1"/>
    <col min="8202" max="8202" width="3.14285714285714" style="1661" customWidth="1"/>
    <col min="8203" max="8203" width="3.28571428571429" style="1661" customWidth="1"/>
    <col min="8204" max="8206" width="3.14285714285714" style="1661" customWidth="1"/>
    <col min="8207" max="8207" width="3.71428571428571" style="1661" customWidth="1"/>
    <col min="8208" max="8220" width="3.28571428571429" style="1661" customWidth="1"/>
    <col min="8221" max="8221" width="3" style="1661" customWidth="1"/>
    <col min="8222" max="8222" width="3.57142857142857" style="1661" customWidth="1"/>
    <col min="8223" max="8223" width="9" style="1661" hidden="1" customWidth="1"/>
    <col min="8224" max="8449" width="9.14285714285714" style="1661"/>
    <col min="8450" max="8450" width="2.85714285714286" style="1661" customWidth="1"/>
    <col min="8451" max="8451" width="0.857142857142857" style="1661" customWidth="1"/>
    <col min="8452" max="8453" width="6.28571428571429" style="1661" customWidth="1"/>
    <col min="8454" max="8454" width="5" style="1661" customWidth="1"/>
    <col min="8455" max="8455" width="5.71428571428571" style="1661" customWidth="1"/>
    <col min="8456" max="8456" width="3.57142857142857" style="1661" customWidth="1"/>
    <col min="8457" max="8457" width="5" style="1661" customWidth="1"/>
    <col min="8458" max="8458" width="3.14285714285714" style="1661" customWidth="1"/>
    <col min="8459" max="8459" width="3.28571428571429" style="1661" customWidth="1"/>
    <col min="8460" max="8462" width="3.14285714285714" style="1661" customWidth="1"/>
    <col min="8463" max="8463" width="3.71428571428571" style="1661" customWidth="1"/>
    <col min="8464" max="8476" width="3.28571428571429" style="1661" customWidth="1"/>
    <col min="8477" max="8477" width="3" style="1661" customWidth="1"/>
    <col min="8478" max="8478" width="3.57142857142857" style="1661" customWidth="1"/>
    <col min="8479" max="8479" width="9" style="1661" hidden="1" customWidth="1"/>
    <col min="8480" max="8705" width="9.14285714285714" style="1661"/>
    <col min="8706" max="8706" width="2.85714285714286" style="1661" customWidth="1"/>
    <col min="8707" max="8707" width="0.857142857142857" style="1661" customWidth="1"/>
    <col min="8708" max="8709" width="6.28571428571429" style="1661" customWidth="1"/>
    <col min="8710" max="8710" width="5" style="1661" customWidth="1"/>
    <col min="8711" max="8711" width="5.71428571428571" style="1661" customWidth="1"/>
    <col min="8712" max="8712" width="3.57142857142857" style="1661" customWidth="1"/>
    <col min="8713" max="8713" width="5" style="1661" customWidth="1"/>
    <col min="8714" max="8714" width="3.14285714285714" style="1661" customWidth="1"/>
    <col min="8715" max="8715" width="3.28571428571429" style="1661" customWidth="1"/>
    <col min="8716" max="8718" width="3.14285714285714" style="1661" customWidth="1"/>
    <col min="8719" max="8719" width="3.71428571428571" style="1661" customWidth="1"/>
    <col min="8720" max="8732" width="3.28571428571429" style="1661" customWidth="1"/>
    <col min="8733" max="8733" width="3" style="1661" customWidth="1"/>
    <col min="8734" max="8734" width="3.57142857142857" style="1661" customWidth="1"/>
    <col min="8735" max="8735" width="9" style="1661" hidden="1" customWidth="1"/>
    <col min="8736" max="8961" width="9.14285714285714" style="1661"/>
    <col min="8962" max="8962" width="2.85714285714286" style="1661" customWidth="1"/>
    <col min="8963" max="8963" width="0.857142857142857" style="1661" customWidth="1"/>
    <col min="8964" max="8965" width="6.28571428571429" style="1661" customWidth="1"/>
    <col min="8966" max="8966" width="5" style="1661" customWidth="1"/>
    <col min="8967" max="8967" width="5.71428571428571" style="1661" customWidth="1"/>
    <col min="8968" max="8968" width="3.57142857142857" style="1661" customWidth="1"/>
    <col min="8969" max="8969" width="5" style="1661" customWidth="1"/>
    <col min="8970" max="8970" width="3.14285714285714" style="1661" customWidth="1"/>
    <col min="8971" max="8971" width="3.28571428571429" style="1661" customWidth="1"/>
    <col min="8972" max="8974" width="3.14285714285714" style="1661" customWidth="1"/>
    <col min="8975" max="8975" width="3.71428571428571" style="1661" customWidth="1"/>
    <col min="8976" max="8988" width="3.28571428571429" style="1661" customWidth="1"/>
    <col min="8989" max="8989" width="3" style="1661" customWidth="1"/>
    <col min="8990" max="8990" width="3.57142857142857" style="1661" customWidth="1"/>
    <col min="8991" max="8991" width="9" style="1661" hidden="1" customWidth="1"/>
    <col min="8992" max="9217" width="9.14285714285714" style="1661"/>
    <col min="9218" max="9218" width="2.85714285714286" style="1661" customWidth="1"/>
    <col min="9219" max="9219" width="0.857142857142857" style="1661" customWidth="1"/>
    <col min="9220" max="9221" width="6.28571428571429" style="1661" customWidth="1"/>
    <col min="9222" max="9222" width="5" style="1661" customWidth="1"/>
    <col min="9223" max="9223" width="5.71428571428571" style="1661" customWidth="1"/>
    <col min="9224" max="9224" width="3.57142857142857" style="1661" customWidth="1"/>
    <col min="9225" max="9225" width="5" style="1661" customWidth="1"/>
    <col min="9226" max="9226" width="3.14285714285714" style="1661" customWidth="1"/>
    <col min="9227" max="9227" width="3.28571428571429" style="1661" customWidth="1"/>
    <col min="9228" max="9230" width="3.14285714285714" style="1661" customWidth="1"/>
    <col min="9231" max="9231" width="3.71428571428571" style="1661" customWidth="1"/>
    <col min="9232" max="9244" width="3.28571428571429" style="1661" customWidth="1"/>
    <col min="9245" max="9245" width="3" style="1661" customWidth="1"/>
    <col min="9246" max="9246" width="3.57142857142857" style="1661" customWidth="1"/>
    <col min="9247" max="9247" width="9" style="1661" hidden="1" customWidth="1"/>
    <col min="9248" max="9473" width="9.14285714285714" style="1661"/>
    <col min="9474" max="9474" width="2.85714285714286" style="1661" customWidth="1"/>
    <col min="9475" max="9475" width="0.857142857142857" style="1661" customWidth="1"/>
    <col min="9476" max="9477" width="6.28571428571429" style="1661" customWidth="1"/>
    <col min="9478" max="9478" width="5" style="1661" customWidth="1"/>
    <col min="9479" max="9479" width="5.71428571428571" style="1661" customWidth="1"/>
    <col min="9480" max="9480" width="3.57142857142857" style="1661" customWidth="1"/>
    <col min="9481" max="9481" width="5" style="1661" customWidth="1"/>
    <col min="9482" max="9482" width="3.14285714285714" style="1661" customWidth="1"/>
    <col min="9483" max="9483" width="3.28571428571429" style="1661" customWidth="1"/>
    <col min="9484" max="9486" width="3.14285714285714" style="1661" customWidth="1"/>
    <col min="9487" max="9487" width="3.71428571428571" style="1661" customWidth="1"/>
    <col min="9488" max="9500" width="3.28571428571429" style="1661" customWidth="1"/>
    <col min="9501" max="9501" width="3" style="1661" customWidth="1"/>
    <col min="9502" max="9502" width="3.57142857142857" style="1661" customWidth="1"/>
    <col min="9503" max="9503" width="9" style="1661" hidden="1" customWidth="1"/>
    <col min="9504" max="9729" width="9.14285714285714" style="1661"/>
    <col min="9730" max="9730" width="2.85714285714286" style="1661" customWidth="1"/>
    <col min="9731" max="9731" width="0.857142857142857" style="1661" customWidth="1"/>
    <col min="9732" max="9733" width="6.28571428571429" style="1661" customWidth="1"/>
    <col min="9734" max="9734" width="5" style="1661" customWidth="1"/>
    <col min="9735" max="9735" width="5.71428571428571" style="1661" customWidth="1"/>
    <col min="9736" max="9736" width="3.57142857142857" style="1661" customWidth="1"/>
    <col min="9737" max="9737" width="5" style="1661" customWidth="1"/>
    <col min="9738" max="9738" width="3.14285714285714" style="1661" customWidth="1"/>
    <col min="9739" max="9739" width="3.28571428571429" style="1661" customWidth="1"/>
    <col min="9740" max="9742" width="3.14285714285714" style="1661" customWidth="1"/>
    <col min="9743" max="9743" width="3.71428571428571" style="1661" customWidth="1"/>
    <col min="9744" max="9756" width="3.28571428571429" style="1661" customWidth="1"/>
    <col min="9757" max="9757" width="3" style="1661" customWidth="1"/>
    <col min="9758" max="9758" width="3.57142857142857" style="1661" customWidth="1"/>
    <col min="9759" max="9759" width="9" style="1661" hidden="1" customWidth="1"/>
    <col min="9760" max="9985" width="9.14285714285714" style="1661"/>
    <col min="9986" max="9986" width="2.85714285714286" style="1661" customWidth="1"/>
    <col min="9987" max="9987" width="0.857142857142857" style="1661" customWidth="1"/>
    <col min="9988" max="9989" width="6.28571428571429" style="1661" customWidth="1"/>
    <col min="9990" max="9990" width="5" style="1661" customWidth="1"/>
    <col min="9991" max="9991" width="5.71428571428571" style="1661" customWidth="1"/>
    <col min="9992" max="9992" width="3.57142857142857" style="1661" customWidth="1"/>
    <col min="9993" max="9993" width="5" style="1661" customWidth="1"/>
    <col min="9994" max="9994" width="3.14285714285714" style="1661" customWidth="1"/>
    <col min="9995" max="9995" width="3.28571428571429" style="1661" customWidth="1"/>
    <col min="9996" max="9998" width="3.14285714285714" style="1661" customWidth="1"/>
    <col min="9999" max="9999" width="3.71428571428571" style="1661" customWidth="1"/>
    <col min="10000" max="10012" width="3.28571428571429" style="1661" customWidth="1"/>
    <col min="10013" max="10013" width="3" style="1661" customWidth="1"/>
    <col min="10014" max="10014" width="3.57142857142857" style="1661" customWidth="1"/>
    <col min="10015" max="10015" width="9" style="1661" hidden="1" customWidth="1"/>
    <col min="10016" max="10241" width="9.14285714285714" style="1661"/>
    <col min="10242" max="10242" width="2.85714285714286" style="1661" customWidth="1"/>
    <col min="10243" max="10243" width="0.857142857142857" style="1661" customWidth="1"/>
    <col min="10244" max="10245" width="6.28571428571429" style="1661" customWidth="1"/>
    <col min="10246" max="10246" width="5" style="1661" customWidth="1"/>
    <col min="10247" max="10247" width="5.71428571428571" style="1661" customWidth="1"/>
    <col min="10248" max="10248" width="3.57142857142857" style="1661" customWidth="1"/>
    <col min="10249" max="10249" width="5" style="1661" customWidth="1"/>
    <col min="10250" max="10250" width="3.14285714285714" style="1661" customWidth="1"/>
    <col min="10251" max="10251" width="3.28571428571429" style="1661" customWidth="1"/>
    <col min="10252" max="10254" width="3.14285714285714" style="1661" customWidth="1"/>
    <col min="10255" max="10255" width="3.71428571428571" style="1661" customWidth="1"/>
    <col min="10256" max="10268" width="3.28571428571429" style="1661" customWidth="1"/>
    <col min="10269" max="10269" width="3" style="1661" customWidth="1"/>
    <col min="10270" max="10270" width="3.57142857142857" style="1661" customWidth="1"/>
    <col min="10271" max="10271" width="9" style="1661" hidden="1" customWidth="1"/>
    <col min="10272" max="10497" width="9.14285714285714" style="1661"/>
    <col min="10498" max="10498" width="2.85714285714286" style="1661" customWidth="1"/>
    <col min="10499" max="10499" width="0.857142857142857" style="1661" customWidth="1"/>
    <col min="10500" max="10501" width="6.28571428571429" style="1661" customWidth="1"/>
    <col min="10502" max="10502" width="5" style="1661" customWidth="1"/>
    <col min="10503" max="10503" width="5.71428571428571" style="1661" customWidth="1"/>
    <col min="10504" max="10504" width="3.57142857142857" style="1661" customWidth="1"/>
    <col min="10505" max="10505" width="5" style="1661" customWidth="1"/>
    <col min="10506" max="10506" width="3.14285714285714" style="1661" customWidth="1"/>
    <col min="10507" max="10507" width="3.28571428571429" style="1661" customWidth="1"/>
    <col min="10508" max="10510" width="3.14285714285714" style="1661" customWidth="1"/>
    <col min="10511" max="10511" width="3.71428571428571" style="1661" customWidth="1"/>
    <col min="10512" max="10524" width="3.28571428571429" style="1661" customWidth="1"/>
    <col min="10525" max="10525" width="3" style="1661" customWidth="1"/>
    <col min="10526" max="10526" width="3.57142857142857" style="1661" customWidth="1"/>
    <col min="10527" max="10527" width="9" style="1661" hidden="1" customWidth="1"/>
    <col min="10528" max="10753" width="9.14285714285714" style="1661"/>
    <col min="10754" max="10754" width="2.85714285714286" style="1661" customWidth="1"/>
    <col min="10755" max="10755" width="0.857142857142857" style="1661" customWidth="1"/>
    <col min="10756" max="10757" width="6.28571428571429" style="1661" customWidth="1"/>
    <col min="10758" max="10758" width="5" style="1661" customWidth="1"/>
    <col min="10759" max="10759" width="5.71428571428571" style="1661" customWidth="1"/>
    <col min="10760" max="10760" width="3.57142857142857" style="1661" customWidth="1"/>
    <col min="10761" max="10761" width="5" style="1661" customWidth="1"/>
    <col min="10762" max="10762" width="3.14285714285714" style="1661" customWidth="1"/>
    <col min="10763" max="10763" width="3.28571428571429" style="1661" customWidth="1"/>
    <col min="10764" max="10766" width="3.14285714285714" style="1661" customWidth="1"/>
    <col min="10767" max="10767" width="3.71428571428571" style="1661" customWidth="1"/>
    <col min="10768" max="10780" width="3.28571428571429" style="1661" customWidth="1"/>
    <col min="10781" max="10781" width="3" style="1661" customWidth="1"/>
    <col min="10782" max="10782" width="3.57142857142857" style="1661" customWidth="1"/>
    <col min="10783" max="10783" width="9" style="1661" hidden="1" customWidth="1"/>
    <col min="10784" max="11009" width="9.14285714285714" style="1661"/>
    <col min="11010" max="11010" width="2.85714285714286" style="1661" customWidth="1"/>
    <col min="11011" max="11011" width="0.857142857142857" style="1661" customWidth="1"/>
    <col min="11012" max="11013" width="6.28571428571429" style="1661" customWidth="1"/>
    <col min="11014" max="11014" width="5" style="1661" customWidth="1"/>
    <col min="11015" max="11015" width="5.71428571428571" style="1661" customWidth="1"/>
    <col min="11016" max="11016" width="3.57142857142857" style="1661" customWidth="1"/>
    <col min="11017" max="11017" width="5" style="1661" customWidth="1"/>
    <col min="11018" max="11018" width="3.14285714285714" style="1661" customWidth="1"/>
    <col min="11019" max="11019" width="3.28571428571429" style="1661" customWidth="1"/>
    <col min="11020" max="11022" width="3.14285714285714" style="1661" customWidth="1"/>
    <col min="11023" max="11023" width="3.71428571428571" style="1661" customWidth="1"/>
    <col min="11024" max="11036" width="3.28571428571429" style="1661" customWidth="1"/>
    <col min="11037" max="11037" width="3" style="1661" customWidth="1"/>
    <col min="11038" max="11038" width="3.57142857142857" style="1661" customWidth="1"/>
    <col min="11039" max="11039" width="9" style="1661" hidden="1" customWidth="1"/>
    <col min="11040" max="11265" width="9.14285714285714" style="1661"/>
    <col min="11266" max="11266" width="2.85714285714286" style="1661" customWidth="1"/>
    <col min="11267" max="11267" width="0.857142857142857" style="1661" customWidth="1"/>
    <col min="11268" max="11269" width="6.28571428571429" style="1661" customWidth="1"/>
    <col min="11270" max="11270" width="5" style="1661" customWidth="1"/>
    <col min="11271" max="11271" width="5.71428571428571" style="1661" customWidth="1"/>
    <col min="11272" max="11272" width="3.57142857142857" style="1661" customWidth="1"/>
    <col min="11273" max="11273" width="5" style="1661" customWidth="1"/>
    <col min="11274" max="11274" width="3.14285714285714" style="1661" customWidth="1"/>
    <col min="11275" max="11275" width="3.28571428571429" style="1661" customWidth="1"/>
    <col min="11276" max="11278" width="3.14285714285714" style="1661" customWidth="1"/>
    <col min="11279" max="11279" width="3.71428571428571" style="1661" customWidth="1"/>
    <col min="11280" max="11292" width="3.28571428571429" style="1661" customWidth="1"/>
    <col min="11293" max="11293" width="3" style="1661" customWidth="1"/>
    <col min="11294" max="11294" width="3.57142857142857" style="1661" customWidth="1"/>
    <col min="11295" max="11295" width="9" style="1661" hidden="1" customWidth="1"/>
    <col min="11296" max="11521" width="9.14285714285714" style="1661"/>
    <col min="11522" max="11522" width="2.85714285714286" style="1661" customWidth="1"/>
    <col min="11523" max="11523" width="0.857142857142857" style="1661" customWidth="1"/>
    <col min="11524" max="11525" width="6.28571428571429" style="1661" customWidth="1"/>
    <col min="11526" max="11526" width="5" style="1661" customWidth="1"/>
    <col min="11527" max="11527" width="5.71428571428571" style="1661" customWidth="1"/>
    <col min="11528" max="11528" width="3.57142857142857" style="1661" customWidth="1"/>
    <col min="11529" max="11529" width="5" style="1661" customWidth="1"/>
    <col min="11530" max="11530" width="3.14285714285714" style="1661" customWidth="1"/>
    <col min="11531" max="11531" width="3.28571428571429" style="1661" customWidth="1"/>
    <col min="11532" max="11534" width="3.14285714285714" style="1661" customWidth="1"/>
    <col min="11535" max="11535" width="3.71428571428571" style="1661" customWidth="1"/>
    <col min="11536" max="11548" width="3.28571428571429" style="1661" customWidth="1"/>
    <col min="11549" max="11549" width="3" style="1661" customWidth="1"/>
    <col min="11550" max="11550" width="3.57142857142857" style="1661" customWidth="1"/>
    <col min="11551" max="11551" width="9" style="1661" hidden="1" customWidth="1"/>
    <col min="11552" max="11777" width="9.14285714285714" style="1661"/>
    <col min="11778" max="11778" width="2.85714285714286" style="1661" customWidth="1"/>
    <col min="11779" max="11779" width="0.857142857142857" style="1661" customWidth="1"/>
    <col min="11780" max="11781" width="6.28571428571429" style="1661" customWidth="1"/>
    <col min="11782" max="11782" width="5" style="1661" customWidth="1"/>
    <col min="11783" max="11783" width="5.71428571428571" style="1661" customWidth="1"/>
    <col min="11784" max="11784" width="3.57142857142857" style="1661" customWidth="1"/>
    <col min="11785" max="11785" width="5" style="1661" customWidth="1"/>
    <col min="11786" max="11786" width="3.14285714285714" style="1661" customWidth="1"/>
    <col min="11787" max="11787" width="3.28571428571429" style="1661" customWidth="1"/>
    <col min="11788" max="11790" width="3.14285714285714" style="1661" customWidth="1"/>
    <col min="11791" max="11791" width="3.71428571428571" style="1661" customWidth="1"/>
    <col min="11792" max="11804" width="3.28571428571429" style="1661" customWidth="1"/>
    <col min="11805" max="11805" width="3" style="1661" customWidth="1"/>
    <col min="11806" max="11806" width="3.57142857142857" style="1661" customWidth="1"/>
    <col min="11807" max="11807" width="9" style="1661" hidden="1" customWidth="1"/>
    <col min="11808" max="12033" width="9.14285714285714" style="1661"/>
    <col min="12034" max="12034" width="2.85714285714286" style="1661" customWidth="1"/>
    <col min="12035" max="12035" width="0.857142857142857" style="1661" customWidth="1"/>
    <col min="12036" max="12037" width="6.28571428571429" style="1661" customWidth="1"/>
    <col min="12038" max="12038" width="5" style="1661" customWidth="1"/>
    <col min="12039" max="12039" width="5.71428571428571" style="1661" customWidth="1"/>
    <col min="12040" max="12040" width="3.57142857142857" style="1661" customWidth="1"/>
    <col min="12041" max="12041" width="5" style="1661" customWidth="1"/>
    <col min="12042" max="12042" width="3.14285714285714" style="1661" customWidth="1"/>
    <col min="12043" max="12043" width="3.28571428571429" style="1661" customWidth="1"/>
    <col min="12044" max="12046" width="3.14285714285714" style="1661" customWidth="1"/>
    <col min="12047" max="12047" width="3.71428571428571" style="1661" customWidth="1"/>
    <col min="12048" max="12060" width="3.28571428571429" style="1661" customWidth="1"/>
    <col min="12061" max="12061" width="3" style="1661" customWidth="1"/>
    <col min="12062" max="12062" width="3.57142857142857" style="1661" customWidth="1"/>
    <col min="12063" max="12063" width="9" style="1661" hidden="1" customWidth="1"/>
    <col min="12064" max="12289" width="9.14285714285714" style="1661"/>
    <col min="12290" max="12290" width="2.85714285714286" style="1661" customWidth="1"/>
    <col min="12291" max="12291" width="0.857142857142857" style="1661" customWidth="1"/>
    <col min="12292" max="12293" width="6.28571428571429" style="1661" customWidth="1"/>
    <col min="12294" max="12294" width="5" style="1661" customWidth="1"/>
    <col min="12295" max="12295" width="5.71428571428571" style="1661" customWidth="1"/>
    <col min="12296" max="12296" width="3.57142857142857" style="1661" customWidth="1"/>
    <col min="12297" max="12297" width="5" style="1661" customWidth="1"/>
    <col min="12298" max="12298" width="3.14285714285714" style="1661" customWidth="1"/>
    <col min="12299" max="12299" width="3.28571428571429" style="1661" customWidth="1"/>
    <col min="12300" max="12302" width="3.14285714285714" style="1661" customWidth="1"/>
    <col min="12303" max="12303" width="3.71428571428571" style="1661" customWidth="1"/>
    <col min="12304" max="12316" width="3.28571428571429" style="1661" customWidth="1"/>
    <col min="12317" max="12317" width="3" style="1661" customWidth="1"/>
    <col min="12318" max="12318" width="3.57142857142857" style="1661" customWidth="1"/>
    <col min="12319" max="12319" width="9" style="1661" hidden="1" customWidth="1"/>
    <col min="12320" max="12545" width="9.14285714285714" style="1661"/>
    <col min="12546" max="12546" width="2.85714285714286" style="1661" customWidth="1"/>
    <col min="12547" max="12547" width="0.857142857142857" style="1661" customWidth="1"/>
    <col min="12548" max="12549" width="6.28571428571429" style="1661" customWidth="1"/>
    <col min="12550" max="12550" width="5" style="1661" customWidth="1"/>
    <col min="12551" max="12551" width="5.71428571428571" style="1661" customWidth="1"/>
    <col min="12552" max="12552" width="3.57142857142857" style="1661" customWidth="1"/>
    <col min="12553" max="12553" width="5" style="1661" customWidth="1"/>
    <col min="12554" max="12554" width="3.14285714285714" style="1661" customWidth="1"/>
    <col min="12555" max="12555" width="3.28571428571429" style="1661" customWidth="1"/>
    <col min="12556" max="12558" width="3.14285714285714" style="1661" customWidth="1"/>
    <col min="12559" max="12559" width="3.71428571428571" style="1661" customWidth="1"/>
    <col min="12560" max="12572" width="3.28571428571429" style="1661" customWidth="1"/>
    <col min="12573" max="12573" width="3" style="1661" customWidth="1"/>
    <col min="12574" max="12574" width="3.57142857142857" style="1661" customWidth="1"/>
    <col min="12575" max="12575" width="9" style="1661" hidden="1" customWidth="1"/>
    <col min="12576" max="12801" width="9.14285714285714" style="1661"/>
    <col min="12802" max="12802" width="2.85714285714286" style="1661" customWidth="1"/>
    <col min="12803" max="12803" width="0.857142857142857" style="1661" customWidth="1"/>
    <col min="12804" max="12805" width="6.28571428571429" style="1661" customWidth="1"/>
    <col min="12806" max="12806" width="5" style="1661" customWidth="1"/>
    <col min="12807" max="12807" width="5.71428571428571" style="1661" customWidth="1"/>
    <col min="12808" max="12808" width="3.57142857142857" style="1661" customWidth="1"/>
    <col min="12809" max="12809" width="5" style="1661" customWidth="1"/>
    <col min="12810" max="12810" width="3.14285714285714" style="1661" customWidth="1"/>
    <col min="12811" max="12811" width="3.28571428571429" style="1661" customWidth="1"/>
    <col min="12812" max="12814" width="3.14285714285714" style="1661" customWidth="1"/>
    <col min="12815" max="12815" width="3.71428571428571" style="1661" customWidth="1"/>
    <col min="12816" max="12828" width="3.28571428571429" style="1661" customWidth="1"/>
    <col min="12829" max="12829" width="3" style="1661" customWidth="1"/>
    <col min="12830" max="12830" width="3.57142857142857" style="1661" customWidth="1"/>
    <col min="12831" max="12831" width="9" style="1661" hidden="1" customWidth="1"/>
    <col min="12832" max="13057" width="9.14285714285714" style="1661"/>
    <col min="13058" max="13058" width="2.85714285714286" style="1661" customWidth="1"/>
    <col min="13059" max="13059" width="0.857142857142857" style="1661" customWidth="1"/>
    <col min="13060" max="13061" width="6.28571428571429" style="1661" customWidth="1"/>
    <col min="13062" max="13062" width="5" style="1661" customWidth="1"/>
    <col min="13063" max="13063" width="5.71428571428571" style="1661" customWidth="1"/>
    <col min="13064" max="13064" width="3.57142857142857" style="1661" customWidth="1"/>
    <col min="13065" max="13065" width="5" style="1661" customWidth="1"/>
    <col min="13066" max="13066" width="3.14285714285714" style="1661" customWidth="1"/>
    <col min="13067" max="13067" width="3.28571428571429" style="1661" customWidth="1"/>
    <col min="13068" max="13070" width="3.14285714285714" style="1661" customWidth="1"/>
    <col min="13071" max="13071" width="3.71428571428571" style="1661" customWidth="1"/>
    <col min="13072" max="13084" width="3.28571428571429" style="1661" customWidth="1"/>
    <col min="13085" max="13085" width="3" style="1661" customWidth="1"/>
    <col min="13086" max="13086" width="3.57142857142857" style="1661" customWidth="1"/>
    <col min="13087" max="13087" width="9" style="1661" hidden="1" customWidth="1"/>
    <col min="13088" max="13313" width="9.14285714285714" style="1661"/>
    <col min="13314" max="13314" width="2.85714285714286" style="1661" customWidth="1"/>
    <col min="13315" max="13315" width="0.857142857142857" style="1661" customWidth="1"/>
    <col min="13316" max="13317" width="6.28571428571429" style="1661" customWidth="1"/>
    <col min="13318" max="13318" width="5" style="1661" customWidth="1"/>
    <col min="13319" max="13319" width="5.71428571428571" style="1661" customWidth="1"/>
    <col min="13320" max="13320" width="3.57142857142857" style="1661" customWidth="1"/>
    <col min="13321" max="13321" width="5" style="1661" customWidth="1"/>
    <col min="13322" max="13322" width="3.14285714285714" style="1661" customWidth="1"/>
    <col min="13323" max="13323" width="3.28571428571429" style="1661" customWidth="1"/>
    <col min="13324" max="13326" width="3.14285714285714" style="1661" customWidth="1"/>
    <col min="13327" max="13327" width="3.71428571428571" style="1661" customWidth="1"/>
    <col min="13328" max="13340" width="3.28571428571429" style="1661" customWidth="1"/>
    <col min="13341" max="13341" width="3" style="1661" customWidth="1"/>
    <col min="13342" max="13342" width="3.57142857142857" style="1661" customWidth="1"/>
    <col min="13343" max="13343" width="9" style="1661" hidden="1" customWidth="1"/>
    <col min="13344" max="13569" width="9.14285714285714" style="1661"/>
    <col min="13570" max="13570" width="2.85714285714286" style="1661" customWidth="1"/>
    <col min="13571" max="13571" width="0.857142857142857" style="1661" customWidth="1"/>
    <col min="13572" max="13573" width="6.28571428571429" style="1661" customWidth="1"/>
    <col min="13574" max="13574" width="5" style="1661" customWidth="1"/>
    <col min="13575" max="13575" width="5.71428571428571" style="1661" customWidth="1"/>
    <col min="13576" max="13576" width="3.57142857142857" style="1661" customWidth="1"/>
    <col min="13577" max="13577" width="5" style="1661" customWidth="1"/>
    <col min="13578" max="13578" width="3.14285714285714" style="1661" customWidth="1"/>
    <col min="13579" max="13579" width="3.28571428571429" style="1661" customWidth="1"/>
    <col min="13580" max="13582" width="3.14285714285714" style="1661" customWidth="1"/>
    <col min="13583" max="13583" width="3.71428571428571" style="1661" customWidth="1"/>
    <col min="13584" max="13596" width="3.28571428571429" style="1661" customWidth="1"/>
    <col min="13597" max="13597" width="3" style="1661" customWidth="1"/>
    <col min="13598" max="13598" width="3.57142857142857" style="1661" customWidth="1"/>
    <col min="13599" max="13599" width="9" style="1661" hidden="1" customWidth="1"/>
    <col min="13600" max="13825" width="9.14285714285714" style="1661"/>
    <col min="13826" max="13826" width="2.85714285714286" style="1661" customWidth="1"/>
    <col min="13827" max="13827" width="0.857142857142857" style="1661" customWidth="1"/>
    <col min="13828" max="13829" width="6.28571428571429" style="1661" customWidth="1"/>
    <col min="13830" max="13830" width="5" style="1661" customWidth="1"/>
    <col min="13831" max="13831" width="5.71428571428571" style="1661" customWidth="1"/>
    <col min="13832" max="13832" width="3.57142857142857" style="1661" customWidth="1"/>
    <col min="13833" max="13833" width="5" style="1661" customWidth="1"/>
    <col min="13834" max="13834" width="3.14285714285714" style="1661" customWidth="1"/>
    <col min="13835" max="13835" width="3.28571428571429" style="1661" customWidth="1"/>
    <col min="13836" max="13838" width="3.14285714285714" style="1661" customWidth="1"/>
    <col min="13839" max="13839" width="3.71428571428571" style="1661" customWidth="1"/>
    <col min="13840" max="13852" width="3.28571428571429" style="1661" customWidth="1"/>
    <col min="13853" max="13853" width="3" style="1661" customWidth="1"/>
    <col min="13854" max="13854" width="3.57142857142857" style="1661" customWidth="1"/>
    <col min="13855" max="13855" width="9" style="1661" hidden="1" customWidth="1"/>
    <col min="13856" max="14081" width="9.14285714285714" style="1661"/>
    <col min="14082" max="14082" width="2.85714285714286" style="1661" customWidth="1"/>
    <col min="14083" max="14083" width="0.857142857142857" style="1661" customWidth="1"/>
    <col min="14084" max="14085" width="6.28571428571429" style="1661" customWidth="1"/>
    <col min="14086" max="14086" width="5" style="1661" customWidth="1"/>
    <col min="14087" max="14087" width="5.71428571428571" style="1661" customWidth="1"/>
    <col min="14088" max="14088" width="3.57142857142857" style="1661" customWidth="1"/>
    <col min="14089" max="14089" width="5" style="1661" customWidth="1"/>
    <col min="14090" max="14090" width="3.14285714285714" style="1661" customWidth="1"/>
    <col min="14091" max="14091" width="3.28571428571429" style="1661" customWidth="1"/>
    <col min="14092" max="14094" width="3.14285714285714" style="1661" customWidth="1"/>
    <col min="14095" max="14095" width="3.71428571428571" style="1661" customWidth="1"/>
    <col min="14096" max="14108" width="3.28571428571429" style="1661" customWidth="1"/>
    <col min="14109" max="14109" width="3" style="1661" customWidth="1"/>
    <col min="14110" max="14110" width="3.57142857142857" style="1661" customWidth="1"/>
    <col min="14111" max="14111" width="9" style="1661" hidden="1" customWidth="1"/>
    <col min="14112" max="14337" width="9.14285714285714" style="1661"/>
    <col min="14338" max="14338" width="2.85714285714286" style="1661" customWidth="1"/>
    <col min="14339" max="14339" width="0.857142857142857" style="1661" customWidth="1"/>
    <col min="14340" max="14341" width="6.28571428571429" style="1661" customWidth="1"/>
    <col min="14342" max="14342" width="5" style="1661" customWidth="1"/>
    <col min="14343" max="14343" width="5.71428571428571" style="1661" customWidth="1"/>
    <col min="14344" max="14344" width="3.57142857142857" style="1661" customWidth="1"/>
    <col min="14345" max="14345" width="5" style="1661" customWidth="1"/>
    <col min="14346" max="14346" width="3.14285714285714" style="1661" customWidth="1"/>
    <col min="14347" max="14347" width="3.28571428571429" style="1661" customWidth="1"/>
    <col min="14348" max="14350" width="3.14285714285714" style="1661" customWidth="1"/>
    <col min="14351" max="14351" width="3.71428571428571" style="1661" customWidth="1"/>
    <col min="14352" max="14364" width="3.28571428571429" style="1661" customWidth="1"/>
    <col min="14365" max="14365" width="3" style="1661" customWidth="1"/>
    <col min="14366" max="14366" width="3.57142857142857" style="1661" customWidth="1"/>
    <col min="14367" max="14367" width="9" style="1661" hidden="1" customWidth="1"/>
    <col min="14368" max="14593" width="9.14285714285714" style="1661"/>
    <col min="14594" max="14594" width="2.85714285714286" style="1661" customWidth="1"/>
    <col min="14595" max="14595" width="0.857142857142857" style="1661" customWidth="1"/>
    <col min="14596" max="14597" width="6.28571428571429" style="1661" customWidth="1"/>
    <col min="14598" max="14598" width="5" style="1661" customWidth="1"/>
    <col min="14599" max="14599" width="5.71428571428571" style="1661" customWidth="1"/>
    <col min="14600" max="14600" width="3.57142857142857" style="1661" customWidth="1"/>
    <col min="14601" max="14601" width="5" style="1661" customWidth="1"/>
    <col min="14602" max="14602" width="3.14285714285714" style="1661" customWidth="1"/>
    <col min="14603" max="14603" width="3.28571428571429" style="1661" customWidth="1"/>
    <col min="14604" max="14606" width="3.14285714285714" style="1661" customWidth="1"/>
    <col min="14607" max="14607" width="3.71428571428571" style="1661" customWidth="1"/>
    <col min="14608" max="14620" width="3.28571428571429" style="1661" customWidth="1"/>
    <col min="14621" max="14621" width="3" style="1661" customWidth="1"/>
    <col min="14622" max="14622" width="3.57142857142857" style="1661" customWidth="1"/>
    <col min="14623" max="14623" width="9" style="1661" hidden="1" customWidth="1"/>
    <col min="14624" max="14849" width="9.14285714285714" style="1661"/>
    <col min="14850" max="14850" width="2.85714285714286" style="1661" customWidth="1"/>
    <col min="14851" max="14851" width="0.857142857142857" style="1661" customWidth="1"/>
    <col min="14852" max="14853" width="6.28571428571429" style="1661" customWidth="1"/>
    <col min="14854" max="14854" width="5" style="1661" customWidth="1"/>
    <col min="14855" max="14855" width="5.71428571428571" style="1661" customWidth="1"/>
    <col min="14856" max="14856" width="3.57142857142857" style="1661" customWidth="1"/>
    <col min="14857" max="14857" width="5" style="1661" customWidth="1"/>
    <col min="14858" max="14858" width="3.14285714285714" style="1661" customWidth="1"/>
    <col min="14859" max="14859" width="3.28571428571429" style="1661" customWidth="1"/>
    <col min="14860" max="14862" width="3.14285714285714" style="1661" customWidth="1"/>
    <col min="14863" max="14863" width="3.71428571428571" style="1661" customWidth="1"/>
    <col min="14864" max="14876" width="3.28571428571429" style="1661" customWidth="1"/>
    <col min="14877" max="14877" width="3" style="1661" customWidth="1"/>
    <col min="14878" max="14878" width="3.57142857142857" style="1661" customWidth="1"/>
    <col min="14879" max="14879" width="9" style="1661" hidden="1" customWidth="1"/>
    <col min="14880" max="15105" width="9.14285714285714" style="1661"/>
    <col min="15106" max="15106" width="2.85714285714286" style="1661" customWidth="1"/>
    <col min="15107" max="15107" width="0.857142857142857" style="1661" customWidth="1"/>
    <col min="15108" max="15109" width="6.28571428571429" style="1661" customWidth="1"/>
    <col min="15110" max="15110" width="5" style="1661" customWidth="1"/>
    <col min="15111" max="15111" width="5.71428571428571" style="1661" customWidth="1"/>
    <col min="15112" max="15112" width="3.57142857142857" style="1661" customWidth="1"/>
    <col min="15113" max="15113" width="5" style="1661" customWidth="1"/>
    <col min="15114" max="15114" width="3.14285714285714" style="1661" customWidth="1"/>
    <col min="15115" max="15115" width="3.28571428571429" style="1661" customWidth="1"/>
    <col min="15116" max="15118" width="3.14285714285714" style="1661" customWidth="1"/>
    <col min="15119" max="15119" width="3.71428571428571" style="1661" customWidth="1"/>
    <col min="15120" max="15132" width="3.28571428571429" style="1661" customWidth="1"/>
    <col min="15133" max="15133" width="3" style="1661" customWidth="1"/>
    <col min="15134" max="15134" width="3.57142857142857" style="1661" customWidth="1"/>
    <col min="15135" max="15135" width="9" style="1661" hidden="1" customWidth="1"/>
    <col min="15136" max="15361" width="9.14285714285714" style="1661"/>
    <col min="15362" max="15362" width="2.85714285714286" style="1661" customWidth="1"/>
    <col min="15363" max="15363" width="0.857142857142857" style="1661" customWidth="1"/>
    <col min="15364" max="15365" width="6.28571428571429" style="1661" customWidth="1"/>
    <col min="15366" max="15366" width="5" style="1661" customWidth="1"/>
    <col min="15367" max="15367" width="5.71428571428571" style="1661" customWidth="1"/>
    <col min="15368" max="15368" width="3.57142857142857" style="1661" customWidth="1"/>
    <col min="15369" max="15369" width="5" style="1661" customWidth="1"/>
    <col min="15370" max="15370" width="3.14285714285714" style="1661" customWidth="1"/>
    <col min="15371" max="15371" width="3.28571428571429" style="1661" customWidth="1"/>
    <col min="15372" max="15374" width="3.14285714285714" style="1661" customWidth="1"/>
    <col min="15375" max="15375" width="3.71428571428571" style="1661" customWidth="1"/>
    <col min="15376" max="15388" width="3.28571428571429" style="1661" customWidth="1"/>
    <col min="15389" max="15389" width="3" style="1661" customWidth="1"/>
    <col min="15390" max="15390" width="3.57142857142857" style="1661" customWidth="1"/>
    <col min="15391" max="15391" width="9" style="1661" hidden="1" customWidth="1"/>
    <col min="15392" max="15617" width="9.14285714285714" style="1661"/>
    <col min="15618" max="15618" width="2.85714285714286" style="1661" customWidth="1"/>
    <col min="15619" max="15619" width="0.857142857142857" style="1661" customWidth="1"/>
    <col min="15620" max="15621" width="6.28571428571429" style="1661" customWidth="1"/>
    <col min="15622" max="15622" width="5" style="1661" customWidth="1"/>
    <col min="15623" max="15623" width="5.71428571428571" style="1661" customWidth="1"/>
    <col min="15624" max="15624" width="3.57142857142857" style="1661" customWidth="1"/>
    <col min="15625" max="15625" width="5" style="1661" customWidth="1"/>
    <col min="15626" max="15626" width="3.14285714285714" style="1661" customWidth="1"/>
    <col min="15627" max="15627" width="3.28571428571429" style="1661" customWidth="1"/>
    <col min="15628" max="15630" width="3.14285714285714" style="1661" customWidth="1"/>
    <col min="15631" max="15631" width="3.71428571428571" style="1661" customWidth="1"/>
    <col min="15632" max="15644" width="3.28571428571429" style="1661" customWidth="1"/>
    <col min="15645" max="15645" width="3" style="1661" customWidth="1"/>
    <col min="15646" max="15646" width="3.57142857142857" style="1661" customWidth="1"/>
    <col min="15647" max="15647" width="9" style="1661" hidden="1" customWidth="1"/>
    <col min="15648" max="15873" width="9.14285714285714" style="1661"/>
    <col min="15874" max="15874" width="2.85714285714286" style="1661" customWidth="1"/>
    <col min="15875" max="15875" width="0.857142857142857" style="1661" customWidth="1"/>
    <col min="15876" max="15877" width="6.28571428571429" style="1661" customWidth="1"/>
    <col min="15878" max="15878" width="5" style="1661" customWidth="1"/>
    <col min="15879" max="15879" width="5.71428571428571" style="1661" customWidth="1"/>
    <col min="15880" max="15880" width="3.57142857142857" style="1661" customWidth="1"/>
    <col min="15881" max="15881" width="5" style="1661" customWidth="1"/>
    <col min="15882" max="15882" width="3.14285714285714" style="1661" customWidth="1"/>
    <col min="15883" max="15883" width="3.28571428571429" style="1661" customWidth="1"/>
    <col min="15884" max="15886" width="3.14285714285714" style="1661" customWidth="1"/>
    <col min="15887" max="15887" width="3.71428571428571" style="1661" customWidth="1"/>
    <col min="15888" max="15900" width="3.28571428571429" style="1661" customWidth="1"/>
    <col min="15901" max="15901" width="3" style="1661" customWidth="1"/>
    <col min="15902" max="15902" width="3.57142857142857" style="1661" customWidth="1"/>
    <col min="15903" max="15903" width="9" style="1661" hidden="1" customWidth="1"/>
    <col min="15904" max="16129" width="9.14285714285714" style="1661"/>
    <col min="16130" max="16130" width="2.85714285714286" style="1661" customWidth="1"/>
    <col min="16131" max="16131" width="0.857142857142857" style="1661" customWidth="1"/>
    <col min="16132" max="16133" width="6.28571428571429" style="1661" customWidth="1"/>
    <col min="16134" max="16134" width="5" style="1661" customWidth="1"/>
    <col min="16135" max="16135" width="5.71428571428571" style="1661" customWidth="1"/>
    <col min="16136" max="16136" width="3.57142857142857" style="1661" customWidth="1"/>
    <col min="16137" max="16137" width="5" style="1661" customWidth="1"/>
    <col min="16138" max="16138" width="3.14285714285714" style="1661" customWidth="1"/>
    <col min="16139" max="16139" width="3.28571428571429" style="1661" customWidth="1"/>
    <col min="16140" max="16142" width="3.14285714285714" style="1661" customWidth="1"/>
    <col min="16143" max="16143" width="3.71428571428571" style="1661" customWidth="1"/>
    <col min="16144" max="16156" width="3.28571428571429" style="1661" customWidth="1"/>
    <col min="16157" max="16157" width="3" style="1661" customWidth="1"/>
    <col min="16158" max="16158" width="3.57142857142857" style="1661" customWidth="1"/>
    <col min="16159" max="16159" width="9" style="1661" hidden="1" customWidth="1"/>
    <col min="16160" max="16384" width="9.14285714285714" style="1661"/>
  </cols>
  <sheetData>
    <row r="1" s="153" customFormat="1" customHeight="1" spans="1:39">
      <c r="A1" s="3306"/>
      <c r="B1" s="3306"/>
      <c r="C1" s="3306"/>
      <c r="D1" s="3306"/>
      <c r="E1" s="3306"/>
      <c r="F1" s="3306"/>
      <c r="G1" s="3306"/>
      <c r="H1" s="3306"/>
      <c r="I1" s="3306"/>
      <c r="J1" s="3306"/>
      <c r="K1" s="3306"/>
      <c r="L1" s="3306"/>
      <c r="M1" s="3306"/>
      <c r="N1" s="3306"/>
      <c r="O1" s="3306"/>
      <c r="P1" s="3306"/>
      <c r="Q1" s="3306"/>
      <c r="R1" s="3306"/>
      <c r="S1" s="3306"/>
      <c r="T1" s="3306"/>
      <c r="U1" s="3306"/>
      <c r="V1" s="3306"/>
      <c r="W1" s="3306"/>
      <c r="X1" s="3306"/>
      <c r="Y1" s="3306"/>
      <c r="Z1" s="3306"/>
      <c r="AA1" s="3306"/>
      <c r="AB1" s="3306"/>
      <c r="AC1" s="3306"/>
      <c r="AD1" s="3306"/>
      <c r="AE1" s="3306"/>
    </row>
    <row r="2" ht="9" customHeight="1" spans="1:39">
      <c r="A2" s="3307"/>
      <c r="B2" s="328"/>
      <c r="C2" s="328"/>
      <c r="D2" s="328"/>
      <c r="E2" s="328"/>
      <c r="F2" s="328"/>
      <c r="G2" s="91"/>
      <c r="H2" s="91"/>
      <c r="I2" s="91"/>
      <c r="J2" s="91"/>
      <c r="K2" s="91"/>
      <c r="L2" s="91"/>
      <c r="M2" s="91"/>
      <c r="N2" s="91"/>
      <c r="O2" s="91"/>
      <c r="P2" s="91"/>
      <c r="Q2" s="91"/>
      <c r="R2" s="91"/>
      <c r="S2" s="91"/>
      <c r="T2" s="91"/>
      <c r="U2" s="91"/>
      <c r="V2" s="91"/>
      <c r="W2" s="91"/>
      <c r="X2" s="91"/>
      <c r="Y2" s="91"/>
      <c r="Z2" s="91"/>
      <c r="AA2" s="91"/>
      <c r="AB2" s="91"/>
      <c r="AC2" s="91"/>
      <c r="AD2" s="91"/>
      <c r="AE2" s="1975"/>
    </row>
    <row r="3" ht="35.25" customHeight="1" spans="1:39">
      <c r="A3" s="3308"/>
      <c r="B3" s="328"/>
      <c r="C3" s="1680"/>
      <c r="D3" s="1680"/>
      <c r="E3" s="3213" t="s">
        <v>243</v>
      </c>
      <c r="F3" s="3213"/>
      <c r="G3" s="3213"/>
      <c r="H3" s="3213"/>
      <c r="I3" s="3213"/>
      <c r="J3" s="3213"/>
      <c r="K3" s="3213"/>
      <c r="L3" s="3213"/>
      <c r="M3" s="3213"/>
      <c r="N3" s="3213"/>
      <c r="O3" s="3309"/>
      <c r="P3" s="3309"/>
      <c r="Q3" s="3309"/>
      <c r="R3" s="3310"/>
      <c r="S3" s="86"/>
      <c r="T3" s="87"/>
      <c r="U3" s="86"/>
      <c r="V3" s="86"/>
      <c r="W3" s="86"/>
      <c r="X3" s="3311"/>
      <c r="Y3" s="3311"/>
      <c r="Z3" s="3311"/>
      <c r="AA3" s="3311"/>
      <c r="AB3" s="3311"/>
      <c r="AC3" s="3311"/>
      <c r="AD3" s="3311"/>
      <c r="AE3" s="3312"/>
    </row>
    <row r="4" s="3204" customFormat="1" ht="4.5" customHeight="1" spans="1:39">
      <c r="A4" s="3313"/>
      <c r="B4" s="293"/>
      <c r="C4" s="293"/>
      <c r="D4" s="293"/>
      <c r="E4" s="293"/>
      <c r="F4" s="293"/>
      <c r="G4" s="293"/>
      <c r="H4" s="293"/>
      <c r="I4" s="293"/>
      <c r="J4" s="293"/>
      <c r="K4" s="293"/>
      <c r="L4" s="293"/>
      <c r="M4" s="293"/>
      <c r="N4" s="293"/>
      <c r="O4" s="293"/>
      <c r="P4" s="293"/>
      <c r="Q4" s="293"/>
      <c r="R4" s="293"/>
      <c r="S4" s="293"/>
      <c r="T4" s="532"/>
      <c r="U4" s="293"/>
      <c r="V4" s="293"/>
      <c r="W4" s="293"/>
      <c r="X4" s="293"/>
      <c r="Y4" s="293"/>
      <c r="Z4" s="293"/>
      <c r="AA4" s="293"/>
      <c r="AB4" s="3314"/>
      <c r="AC4" s="3314"/>
      <c r="AD4" s="3314"/>
      <c r="AE4" s="3315"/>
      <c r="AF4" s="3316"/>
      <c r="AG4" s="3316"/>
      <c r="AH4" s="3316"/>
      <c r="AI4" s="3316"/>
      <c r="AJ4" s="3316"/>
      <c r="AK4" s="3316"/>
      <c r="AL4" s="3316"/>
      <c r="AM4" s="3316"/>
    </row>
    <row r="5" s="3204" customFormat="1" ht="10.5" customHeight="1" spans="1:39">
      <c r="A5" s="3317"/>
      <c r="B5" s="293"/>
      <c r="C5" s="147"/>
      <c r="D5" s="293"/>
      <c r="E5" s="293"/>
      <c r="F5" s="147"/>
      <c r="G5" s="147"/>
      <c r="H5" s="293"/>
      <c r="I5" s="293"/>
      <c r="J5" s="293"/>
      <c r="K5" s="293"/>
      <c r="L5" s="132"/>
      <c r="M5" s="132"/>
      <c r="N5" s="132"/>
      <c r="O5" s="132"/>
      <c r="P5" s="132"/>
      <c r="Q5" s="132"/>
      <c r="R5" s="132"/>
      <c r="S5" s="132"/>
      <c r="T5" s="132"/>
      <c r="U5" s="132"/>
      <c r="V5" s="132"/>
      <c r="W5" s="132"/>
      <c r="X5" s="132"/>
      <c r="Y5" s="132"/>
      <c r="AB5" s="3318"/>
      <c r="AC5" s="3318"/>
      <c r="AD5" s="3318"/>
      <c r="AE5" s="3319"/>
    </row>
    <row r="6" s="3204" customFormat="1" ht="10.5" customHeight="1" spans="1:39">
      <c r="A6" s="3317"/>
      <c r="B6" s="293"/>
      <c r="C6" s="147"/>
      <c r="D6" s="293"/>
      <c r="E6" s="293"/>
      <c r="F6" s="147"/>
      <c r="G6" s="147"/>
      <c r="H6" s="293"/>
      <c r="I6" s="293"/>
      <c r="J6" s="293"/>
      <c r="K6" s="293"/>
      <c r="L6" s="132"/>
      <c r="M6" s="132"/>
      <c r="N6" s="132"/>
      <c r="O6" s="132"/>
      <c r="P6" s="132"/>
      <c r="Q6" s="132"/>
      <c r="R6" s="132"/>
      <c r="S6" s="132"/>
      <c r="T6" s="132"/>
      <c r="U6" s="132"/>
      <c r="V6" s="132"/>
      <c r="W6" s="132"/>
      <c r="X6" s="132"/>
      <c r="Y6" s="132"/>
      <c r="AB6" s="3318"/>
      <c r="AC6" s="3318"/>
      <c r="AD6" s="3318"/>
      <c r="AE6" s="3319"/>
    </row>
    <row r="7" s="3204" customFormat="1" ht="11.25" customHeight="1" spans="1:39">
      <c r="A7" s="3320">
        <v>2.1</v>
      </c>
      <c r="B7" s="108"/>
      <c r="C7" s="147" t="s">
        <v>244</v>
      </c>
      <c r="E7" s="147"/>
      <c r="F7" s="132"/>
      <c r="G7" s="132"/>
      <c r="H7" s="147"/>
      <c r="I7" s="147"/>
      <c r="J7" s="147"/>
      <c r="K7" s="147"/>
      <c r="L7" s="132"/>
      <c r="M7" s="132"/>
      <c r="N7" s="132"/>
      <c r="O7" s="132"/>
      <c r="P7" s="132"/>
      <c r="Q7" s="132"/>
      <c r="R7" s="132"/>
      <c r="S7" s="132"/>
      <c r="T7" s="132"/>
      <c r="U7" s="132"/>
      <c r="V7" s="132"/>
      <c r="W7" s="132"/>
      <c r="X7" s="108"/>
      <c r="Y7" s="108"/>
      <c r="Z7" s="88"/>
      <c r="AA7" s="3321"/>
      <c r="AB7" s="3321"/>
      <c r="AC7" s="3321"/>
      <c r="AD7" s="3321"/>
      <c r="AE7" s="3319"/>
    </row>
    <row r="8" s="3204" customFormat="1" ht="9.75" customHeight="1" spans="1:39">
      <c r="A8" s="3322"/>
      <c r="B8" s="108"/>
      <c r="C8" s="114" t="s">
        <v>245</v>
      </c>
      <c r="D8" s="132"/>
      <c r="E8" s="132"/>
      <c r="F8" s="132"/>
      <c r="G8" s="132"/>
      <c r="H8" s="132"/>
      <c r="I8" s="132"/>
      <c r="J8" s="132"/>
      <c r="K8" s="132"/>
      <c r="L8" s="132"/>
      <c r="M8" s="132"/>
      <c r="N8" s="132"/>
      <c r="O8" s="132"/>
      <c r="P8" s="132"/>
      <c r="Q8" s="132"/>
      <c r="R8" s="132"/>
      <c r="S8" s="132"/>
      <c r="T8" s="132"/>
      <c r="U8" s="132"/>
      <c r="V8" s="132"/>
      <c r="W8" s="132"/>
      <c r="X8" s="132"/>
      <c r="Y8" s="132"/>
      <c r="AB8" s="3323"/>
      <c r="AE8" s="3319"/>
    </row>
    <row r="9" s="3204" customFormat="1" ht="9.75" customHeight="1" spans="1:39">
      <c r="A9" s="3322"/>
      <c r="B9" s="108"/>
      <c r="C9" s="114"/>
      <c r="D9" s="132"/>
      <c r="E9" s="132"/>
      <c r="F9" s="132"/>
      <c r="G9" s="132"/>
      <c r="H9" s="132"/>
      <c r="I9" s="132"/>
      <c r="J9" s="132"/>
      <c r="K9" s="132"/>
      <c r="L9" s="132"/>
      <c r="M9" s="132"/>
      <c r="N9" s="132"/>
      <c r="O9" s="132"/>
      <c r="P9" s="132"/>
      <c r="Q9" s="132"/>
      <c r="R9" s="132"/>
      <c r="S9" s="132"/>
      <c r="T9" s="132"/>
      <c r="U9" s="132"/>
      <c r="V9" s="132"/>
      <c r="W9" s="132"/>
      <c r="X9" s="132"/>
      <c r="Y9" s="132"/>
      <c r="AB9" s="3323"/>
      <c r="AC9" s="3984" t="s">
        <v>246</v>
      </c>
      <c r="AD9" s="3324"/>
      <c r="AE9" s="3319"/>
    </row>
    <row r="10" s="3204" customFormat="1" ht="11.25" customHeight="1" spans="1:39">
      <c r="A10" s="3317"/>
      <c r="B10" s="108"/>
      <c r="C10" s="3325" t="s">
        <v>145</v>
      </c>
      <c r="D10" s="147" t="s">
        <v>247</v>
      </c>
      <c r="E10" s="132"/>
      <c r="F10" s="132"/>
      <c r="G10" s="132"/>
      <c r="H10" s="132"/>
      <c r="I10" s="132"/>
      <c r="J10" s="132"/>
      <c r="K10" s="132"/>
      <c r="L10" s="132"/>
      <c r="M10" s="132"/>
      <c r="N10" s="529"/>
      <c r="O10" s="132"/>
      <c r="P10" s="132"/>
      <c r="Q10" s="132"/>
      <c r="R10" s="132"/>
      <c r="S10" s="132"/>
      <c r="T10" s="147"/>
      <c r="U10" s="147"/>
      <c r="V10" s="147"/>
      <c r="W10" s="132"/>
      <c r="X10" s="108"/>
      <c r="Y10" s="108"/>
      <c r="AB10" s="3321"/>
      <c r="AC10" s="105">
        <v>1</v>
      </c>
      <c r="AD10" s="145"/>
      <c r="AE10" s="3319"/>
    </row>
    <row r="11" s="3204" customFormat="1" ht="11.25" customHeight="1" spans="1:39">
      <c r="A11" s="3317"/>
      <c r="B11" s="108"/>
      <c r="C11" s="3325"/>
      <c r="D11" s="293" t="s">
        <v>248</v>
      </c>
      <c r="E11" s="132"/>
      <c r="F11" s="132"/>
      <c r="G11" s="132"/>
      <c r="H11" s="132"/>
      <c r="I11" s="132"/>
      <c r="J11" s="132"/>
      <c r="K11" s="132"/>
      <c r="L11" s="132"/>
      <c r="M11" s="132"/>
      <c r="N11" s="529"/>
      <c r="O11" s="132"/>
      <c r="P11" s="132"/>
      <c r="Q11" s="132"/>
      <c r="R11" s="132"/>
      <c r="S11" s="132"/>
      <c r="T11" s="147"/>
      <c r="U11" s="147"/>
      <c r="V11" s="147"/>
      <c r="W11" s="132"/>
      <c r="X11" s="108"/>
      <c r="Y11" s="108"/>
      <c r="AB11" s="3321"/>
      <c r="AC11" s="105"/>
      <c r="AD11" s="149"/>
      <c r="AE11" s="3319"/>
    </row>
    <row r="12" s="3204" customFormat="1" ht="3.75" customHeight="1" spans="1:39">
      <c r="A12" s="3322"/>
      <c r="B12" s="108"/>
      <c r="C12" s="132"/>
      <c r="D12" s="132"/>
      <c r="E12" s="132"/>
      <c r="F12" s="147"/>
      <c r="G12" s="147"/>
      <c r="H12" s="132"/>
      <c r="I12" s="132"/>
      <c r="J12" s="132"/>
      <c r="K12" s="132"/>
      <c r="L12" s="132"/>
      <c r="M12" s="132"/>
      <c r="N12" s="132"/>
      <c r="O12" s="132"/>
      <c r="P12" s="132"/>
      <c r="Q12" s="132"/>
      <c r="R12" s="132"/>
      <c r="S12" s="132"/>
      <c r="T12" s="3326"/>
      <c r="U12" s="3326"/>
      <c r="V12" s="3326"/>
      <c r="W12" s="3326"/>
      <c r="X12" s="3326"/>
      <c r="Y12" s="532"/>
      <c r="AA12" s="3327"/>
      <c r="AB12" s="3327"/>
      <c r="AC12" s="653"/>
      <c r="AD12" s="3327"/>
      <c r="AE12" s="3319"/>
    </row>
    <row r="13" s="3204" customFormat="1" ht="11.25" customHeight="1" spans="1:39">
      <c r="A13" s="3317"/>
      <c r="B13" s="108"/>
      <c r="C13" s="3325" t="s">
        <v>149</v>
      </c>
      <c r="D13" s="3328" t="s">
        <v>249</v>
      </c>
      <c r="E13" s="147"/>
      <c r="F13" s="132"/>
      <c r="G13" s="132"/>
      <c r="H13" s="147"/>
      <c r="I13" s="147"/>
      <c r="J13" s="147"/>
      <c r="K13" s="147"/>
      <c r="L13" s="132"/>
      <c r="M13" s="529"/>
      <c r="N13" s="132"/>
      <c r="O13" s="132"/>
      <c r="P13" s="132"/>
      <c r="Q13" s="132"/>
      <c r="R13" s="132"/>
      <c r="S13" s="132"/>
      <c r="T13" s="3326"/>
      <c r="U13" s="3326"/>
      <c r="V13" s="3326"/>
      <c r="W13" s="3326"/>
      <c r="X13" s="3326"/>
      <c r="Y13" s="532"/>
      <c r="AB13" s="3321"/>
      <c r="AC13" s="105">
        <v>2</v>
      </c>
      <c r="AD13" s="145"/>
      <c r="AE13" s="3319"/>
    </row>
    <row r="14" s="3204" customFormat="1" ht="11.25" customHeight="1" spans="1:39">
      <c r="A14" s="3317"/>
      <c r="B14" s="108"/>
      <c r="C14" s="3325"/>
      <c r="D14" s="3316" t="s">
        <v>250</v>
      </c>
      <c r="E14" s="147"/>
      <c r="F14" s="132"/>
      <c r="G14" s="132"/>
      <c r="H14" s="147"/>
      <c r="I14" s="147"/>
      <c r="J14" s="147"/>
      <c r="K14" s="147"/>
      <c r="L14" s="132"/>
      <c r="M14" s="529"/>
      <c r="N14" s="132"/>
      <c r="O14" s="132"/>
      <c r="P14" s="132"/>
      <c r="Q14" s="132"/>
      <c r="R14" s="132"/>
      <c r="S14" s="132"/>
      <c r="T14" s="3326"/>
      <c r="U14" s="3326"/>
      <c r="V14" s="3326"/>
      <c r="W14" s="3326"/>
      <c r="X14" s="3326"/>
      <c r="Y14" s="532"/>
      <c r="AB14" s="3321"/>
      <c r="AC14" s="105"/>
      <c r="AD14" s="149"/>
      <c r="AE14" s="3319"/>
    </row>
    <row r="15" s="3204" customFormat="1" ht="3.75" customHeight="1" spans="1:39">
      <c r="A15" s="3322"/>
      <c r="B15" s="108"/>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AB15" s="3327"/>
      <c r="AC15" s="653"/>
      <c r="AD15" s="3327"/>
      <c r="AE15" s="3319"/>
    </row>
    <row r="16" s="3204" customFormat="1" ht="11.25" customHeight="1" spans="1:39">
      <c r="A16" s="3317"/>
      <c r="B16" s="108"/>
      <c r="C16" s="3325" t="s">
        <v>192</v>
      </c>
      <c r="D16" s="3328" t="s">
        <v>251</v>
      </c>
      <c r="E16" s="132"/>
      <c r="F16" s="132"/>
      <c r="G16" s="132"/>
      <c r="H16" s="132"/>
      <c r="I16" s="132"/>
      <c r="J16" s="132"/>
      <c r="K16" s="132"/>
      <c r="L16" s="132"/>
      <c r="M16" s="132"/>
      <c r="N16" s="132"/>
      <c r="O16" s="132"/>
      <c r="P16" s="132"/>
      <c r="Q16" s="132"/>
      <c r="R16" s="132"/>
      <c r="S16" s="132"/>
      <c r="T16" s="132"/>
      <c r="U16" s="132"/>
      <c r="V16" s="132"/>
      <c r="W16" s="132"/>
      <c r="X16" s="108"/>
      <c r="Y16" s="108"/>
      <c r="AB16" s="3321"/>
      <c r="AC16" s="105">
        <v>9</v>
      </c>
      <c r="AD16" s="145"/>
      <c r="AE16" s="3319"/>
    </row>
    <row r="17" s="3204" customFormat="1" ht="11.25" customHeight="1" spans="1:31">
      <c r="A17" s="3317"/>
      <c r="B17" s="108"/>
      <c r="C17" s="3325"/>
      <c r="D17" s="3316" t="s">
        <v>252</v>
      </c>
      <c r="E17" s="132"/>
      <c r="F17" s="132"/>
      <c r="G17" s="132"/>
      <c r="H17" s="132"/>
      <c r="I17" s="132"/>
      <c r="J17" s="132"/>
      <c r="K17" s="132"/>
      <c r="L17" s="132"/>
      <c r="M17" s="132"/>
      <c r="N17" s="132"/>
      <c r="O17" s="132"/>
      <c r="P17" s="132"/>
      <c r="Q17" s="132"/>
      <c r="R17" s="132"/>
      <c r="S17" s="132"/>
      <c r="T17" s="132"/>
      <c r="U17" s="132"/>
      <c r="V17" s="132"/>
      <c r="W17" s="132"/>
      <c r="X17" s="108"/>
      <c r="Y17" s="108"/>
      <c r="AB17" s="3321"/>
      <c r="AC17" s="105"/>
      <c r="AD17" s="149"/>
      <c r="AE17" s="3319"/>
    </row>
    <row r="18" s="3204" customFormat="1" ht="3.75" customHeight="1" spans="1:31">
      <c r="A18" s="3322"/>
      <c r="B18" s="108"/>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AB18" s="3327"/>
      <c r="AC18" s="653"/>
      <c r="AD18" s="3327"/>
      <c r="AE18" s="3319"/>
    </row>
    <row r="19" s="3204" customFormat="1" ht="11.25" customHeight="1" spans="1:31">
      <c r="A19" s="3317"/>
      <c r="B19" s="108"/>
      <c r="C19" s="3325" t="s">
        <v>253</v>
      </c>
      <c r="D19" s="147" t="s">
        <v>254</v>
      </c>
      <c r="E19" s="132"/>
      <c r="F19" s="132"/>
      <c r="G19" s="132"/>
      <c r="H19" s="132"/>
      <c r="I19" s="132"/>
      <c r="J19" s="132"/>
      <c r="K19" s="132"/>
      <c r="L19" s="132"/>
      <c r="M19" s="132"/>
      <c r="N19" s="132"/>
      <c r="O19" s="132"/>
      <c r="P19" s="132"/>
      <c r="Q19" s="132"/>
      <c r="R19" s="132"/>
      <c r="S19" s="132"/>
      <c r="T19" s="132"/>
      <c r="U19" s="132"/>
      <c r="V19" s="132"/>
      <c r="W19" s="132"/>
      <c r="X19" s="108"/>
      <c r="Y19" s="108"/>
      <c r="AB19" s="3321"/>
      <c r="AC19" s="105">
        <v>3</v>
      </c>
      <c r="AD19" s="145"/>
      <c r="AE19" s="3319"/>
    </row>
    <row r="20" s="3204" customFormat="1" ht="11.25" customHeight="1" spans="1:31">
      <c r="A20" s="3317"/>
      <c r="B20" s="108"/>
      <c r="C20" s="3325"/>
      <c r="D20" s="293" t="s">
        <v>255</v>
      </c>
      <c r="E20" s="132"/>
      <c r="F20" s="132"/>
      <c r="G20" s="132"/>
      <c r="H20" s="132"/>
      <c r="I20" s="132"/>
      <c r="J20" s="132"/>
      <c r="K20" s="132"/>
      <c r="L20" s="132"/>
      <c r="M20" s="132"/>
      <c r="N20" s="132"/>
      <c r="O20" s="132"/>
      <c r="P20" s="132"/>
      <c r="Q20" s="132"/>
      <c r="R20" s="132"/>
      <c r="S20" s="132"/>
      <c r="T20" s="132"/>
      <c r="U20" s="132"/>
      <c r="V20" s="132"/>
      <c r="W20" s="132"/>
      <c r="X20" s="108"/>
      <c r="Y20" s="108"/>
      <c r="AB20" s="3321"/>
      <c r="AC20" s="105"/>
      <c r="AD20" s="149"/>
      <c r="AE20" s="3319"/>
    </row>
    <row r="21" s="3204" customFormat="1" ht="3.75" customHeight="1" spans="1:31">
      <c r="A21" s="3322"/>
      <c r="B21" s="108"/>
      <c r="C21" s="132"/>
      <c r="D21" s="132"/>
      <c r="E21" s="132"/>
      <c r="F21" s="132"/>
      <c r="G21" s="132"/>
      <c r="H21" s="132"/>
      <c r="I21" s="132"/>
      <c r="J21" s="132"/>
      <c r="K21" s="132"/>
      <c r="L21" s="132"/>
      <c r="M21" s="132"/>
      <c r="N21" s="132"/>
      <c r="O21" s="132"/>
      <c r="P21" s="132"/>
      <c r="Q21" s="132"/>
      <c r="R21" s="132"/>
      <c r="S21" s="132"/>
      <c r="T21" s="132"/>
      <c r="U21" s="132"/>
      <c r="V21" s="132"/>
      <c r="W21" s="132"/>
      <c r="X21" s="529"/>
      <c r="Y21" s="529"/>
      <c r="Z21" s="3329"/>
      <c r="AA21" s="3329"/>
      <c r="AB21" s="3327"/>
      <c r="AC21" s="653"/>
      <c r="AD21" s="3327"/>
      <c r="AE21" s="3319"/>
    </row>
    <row r="22" s="3204" customFormat="1" ht="11.25" customHeight="1" spans="1:31">
      <c r="A22" s="3317"/>
      <c r="B22" s="108"/>
      <c r="C22" s="3325" t="s">
        <v>256</v>
      </c>
      <c r="D22" s="147" t="s">
        <v>257</v>
      </c>
      <c r="E22" s="132"/>
      <c r="F22" s="132"/>
      <c r="G22" s="132"/>
      <c r="H22" s="132"/>
      <c r="I22" s="132"/>
      <c r="J22" s="132"/>
      <c r="K22" s="132"/>
      <c r="L22" s="132"/>
      <c r="M22" s="132"/>
      <c r="N22" s="132"/>
      <c r="O22" s="132"/>
      <c r="P22" s="132"/>
      <c r="Q22" s="101"/>
      <c r="R22" s="273"/>
      <c r="S22" s="87"/>
      <c r="T22" s="147"/>
      <c r="U22" s="147"/>
      <c r="V22" s="132"/>
      <c r="W22" s="108"/>
      <c r="X22" s="108"/>
      <c r="Y22" s="273"/>
      <c r="Z22" s="273"/>
      <c r="AA22" s="3321"/>
      <c r="AB22" s="142"/>
      <c r="AC22" s="105">
        <v>4</v>
      </c>
      <c r="AD22" s="145"/>
      <c r="AE22" s="3319"/>
    </row>
    <row r="23" s="3204" customFormat="1" ht="11.25" customHeight="1" spans="1:31">
      <c r="A23" s="3317"/>
      <c r="B23" s="108"/>
      <c r="C23" s="3325"/>
      <c r="D23" s="293" t="s">
        <v>258</v>
      </c>
      <c r="E23" s="132"/>
      <c r="F23" s="132"/>
      <c r="G23" s="132"/>
      <c r="H23" s="132"/>
      <c r="I23" s="132"/>
      <c r="J23" s="132"/>
      <c r="K23" s="132"/>
      <c r="L23" s="132"/>
      <c r="M23" s="132"/>
      <c r="N23" s="132"/>
      <c r="O23" s="132"/>
      <c r="P23" s="132"/>
      <c r="Q23" s="101"/>
      <c r="R23" s="273"/>
      <c r="S23" s="87"/>
      <c r="T23" s="147"/>
      <c r="U23" s="147"/>
      <c r="V23" s="132"/>
      <c r="W23" s="108"/>
      <c r="X23" s="108"/>
      <c r="Y23" s="273"/>
      <c r="Z23" s="273"/>
      <c r="AA23" s="3321"/>
      <c r="AB23" s="142"/>
      <c r="AC23" s="105"/>
      <c r="AD23" s="149"/>
      <c r="AE23" s="3319"/>
    </row>
    <row r="24" s="3204" customFormat="1" ht="3.75" customHeight="1" spans="1:31">
      <c r="A24" s="3322"/>
      <c r="B24" s="108"/>
      <c r="C24" s="132"/>
      <c r="D24" s="132"/>
      <c r="E24" s="132"/>
      <c r="F24" s="132"/>
      <c r="G24" s="132"/>
      <c r="H24" s="132"/>
      <c r="I24" s="132"/>
      <c r="J24" s="132"/>
      <c r="K24" s="132"/>
      <c r="L24" s="132"/>
      <c r="M24" s="132"/>
      <c r="N24" s="132"/>
      <c r="O24" s="132"/>
      <c r="P24" s="132"/>
      <c r="Q24" s="87"/>
      <c r="R24" s="273"/>
      <c r="S24" s="532"/>
      <c r="T24" s="532"/>
      <c r="U24" s="532"/>
      <c r="V24" s="532"/>
      <c r="W24" s="532"/>
      <c r="X24" s="532"/>
      <c r="Y24" s="273"/>
      <c r="Z24" s="273"/>
      <c r="AA24" s="3327"/>
      <c r="AB24" s="142"/>
      <c r="AC24" s="653"/>
      <c r="AD24" s="3327"/>
      <c r="AE24" s="3319"/>
    </row>
    <row r="25" s="3204" customFormat="1" ht="11.25" customHeight="1" spans="1:31">
      <c r="A25" s="3317"/>
      <c r="B25" s="108"/>
      <c r="C25" s="3325" t="s">
        <v>259</v>
      </c>
      <c r="D25" s="147" t="s">
        <v>260</v>
      </c>
      <c r="E25" s="132"/>
      <c r="F25" s="132"/>
      <c r="G25" s="132"/>
      <c r="H25" s="132"/>
      <c r="I25" s="132"/>
      <c r="J25" s="132"/>
      <c r="K25" s="132"/>
      <c r="L25" s="132"/>
      <c r="M25" s="132"/>
      <c r="N25" s="132" t="s">
        <v>48</v>
      </c>
      <c r="O25" s="132"/>
      <c r="P25" s="132"/>
      <c r="Q25" s="109"/>
      <c r="R25" s="273"/>
      <c r="S25" s="532"/>
      <c r="T25" s="532"/>
      <c r="U25" s="532"/>
      <c r="V25" s="532"/>
      <c r="W25" s="532"/>
      <c r="X25" s="532"/>
      <c r="Y25" s="273"/>
      <c r="Z25" s="273"/>
      <c r="AA25" s="3327"/>
      <c r="AB25" s="142"/>
      <c r="AC25" s="105">
        <v>5</v>
      </c>
      <c r="AD25" s="145"/>
      <c r="AE25" s="3319"/>
    </row>
    <row r="26" s="3204" customFormat="1" ht="11.25" customHeight="1" spans="1:31">
      <c r="A26" s="3317"/>
      <c r="B26" s="108"/>
      <c r="C26" s="3325"/>
      <c r="D26" s="293" t="s">
        <v>261</v>
      </c>
      <c r="E26" s="132"/>
      <c r="F26" s="132"/>
      <c r="G26" s="132"/>
      <c r="H26" s="132"/>
      <c r="I26" s="132"/>
      <c r="J26" s="132"/>
      <c r="K26" s="132"/>
      <c r="L26" s="132"/>
      <c r="M26" s="132"/>
      <c r="N26" s="132"/>
      <c r="O26" s="132"/>
      <c r="P26" s="132"/>
      <c r="Q26" s="109"/>
      <c r="R26" s="273"/>
      <c r="S26" s="532"/>
      <c r="T26" s="532"/>
      <c r="U26" s="532"/>
      <c r="V26" s="532"/>
      <c r="W26" s="532"/>
      <c r="X26" s="532"/>
      <c r="Y26" s="273"/>
      <c r="Z26" s="273"/>
      <c r="AA26" s="3327"/>
      <c r="AB26" s="142"/>
      <c r="AC26" s="105"/>
      <c r="AD26" s="149"/>
      <c r="AE26" s="3319"/>
    </row>
    <row r="27" s="3204" customFormat="1" ht="3.75" customHeight="1" spans="1:31">
      <c r="A27" s="3317"/>
      <c r="B27" s="108"/>
      <c r="C27" s="293"/>
      <c r="D27" s="293"/>
      <c r="E27" s="132"/>
      <c r="F27" s="132"/>
      <c r="G27" s="132"/>
      <c r="H27" s="132"/>
      <c r="I27" s="132"/>
      <c r="J27" s="132"/>
      <c r="K27" s="132"/>
      <c r="L27" s="132"/>
      <c r="M27" s="132"/>
      <c r="N27" s="132"/>
      <c r="O27" s="132"/>
      <c r="P27" s="132"/>
      <c r="Q27" s="114"/>
      <c r="R27" s="273"/>
      <c r="S27" s="3330"/>
      <c r="T27" s="3330"/>
      <c r="U27" s="3330"/>
      <c r="V27" s="3330"/>
      <c r="W27" s="3330"/>
      <c r="X27" s="3330"/>
      <c r="Y27" s="273"/>
      <c r="Z27" s="273"/>
      <c r="AA27" s="3327"/>
      <c r="AB27" s="142"/>
      <c r="AC27" s="88"/>
      <c r="AD27" s="3327"/>
      <c r="AE27" s="3319"/>
    </row>
    <row r="28" s="3204" customFormat="1" ht="11.25" customHeight="1" spans="1:31">
      <c r="A28" s="3317"/>
      <c r="B28" s="108"/>
      <c r="C28" s="3325" t="s">
        <v>262</v>
      </c>
      <c r="D28" s="147" t="s">
        <v>263</v>
      </c>
      <c r="E28" s="132"/>
      <c r="F28" s="91"/>
      <c r="G28" s="103"/>
      <c r="H28" s="132"/>
      <c r="I28" s="132"/>
      <c r="J28" s="132"/>
      <c r="K28" s="132"/>
      <c r="L28" s="132"/>
      <c r="M28" s="132"/>
      <c r="N28" s="132"/>
      <c r="O28" s="132"/>
      <c r="P28" s="132"/>
      <c r="Q28" s="532"/>
      <c r="R28" s="132"/>
      <c r="S28" s="132"/>
      <c r="T28" s="132"/>
      <c r="U28" s="132"/>
      <c r="V28" s="132"/>
      <c r="W28" s="132"/>
      <c r="X28" s="108"/>
      <c r="Y28" s="108"/>
      <c r="Z28" s="273"/>
      <c r="AA28" s="273"/>
      <c r="AB28" s="3321"/>
      <c r="AC28" s="105">
        <v>6</v>
      </c>
      <c r="AD28" s="145"/>
      <c r="AE28" s="3319"/>
    </row>
    <row r="29" s="3204" customFormat="1" ht="11.25" customHeight="1" spans="1:31">
      <c r="A29" s="3317"/>
      <c r="B29" s="108"/>
      <c r="C29" s="3325"/>
      <c r="D29" s="293" t="s">
        <v>264</v>
      </c>
      <c r="E29" s="132"/>
      <c r="F29" s="91"/>
      <c r="G29" s="103"/>
      <c r="H29" s="132"/>
      <c r="I29" s="132"/>
      <c r="J29" s="132"/>
      <c r="K29" s="132"/>
      <c r="L29" s="132"/>
      <c r="M29" s="132"/>
      <c r="N29" s="132"/>
      <c r="O29" s="132"/>
      <c r="P29" s="132"/>
      <c r="Q29" s="532"/>
      <c r="R29" s="132"/>
      <c r="S29" s="132"/>
      <c r="T29" s="132"/>
      <c r="U29" s="132"/>
      <c r="V29" s="132"/>
      <c r="W29" s="132"/>
      <c r="X29" s="108"/>
      <c r="Y29" s="108"/>
      <c r="Z29" s="273"/>
      <c r="AA29" s="273"/>
      <c r="AB29" s="3321"/>
      <c r="AC29" s="105"/>
      <c r="AD29" s="149"/>
      <c r="AE29" s="3319"/>
    </row>
    <row r="30" s="3204" customFormat="1" ht="3.75" customHeight="1" spans="1:31">
      <c r="A30" s="3317"/>
      <c r="B30" s="108"/>
      <c r="C30" s="3325"/>
      <c r="D30" s="147"/>
      <c r="E30" s="132"/>
      <c r="F30" s="91"/>
      <c r="G30" s="103"/>
      <c r="H30" s="132"/>
      <c r="I30" s="132"/>
      <c r="J30" s="132"/>
      <c r="K30" s="132"/>
      <c r="L30" s="132"/>
      <c r="M30" s="132"/>
      <c r="N30" s="132"/>
      <c r="O30" s="132"/>
      <c r="P30" s="132"/>
      <c r="Q30" s="132"/>
      <c r="R30" s="132"/>
      <c r="S30" s="132"/>
      <c r="T30" s="132"/>
      <c r="U30" s="132"/>
      <c r="V30" s="132"/>
      <c r="W30" s="132"/>
      <c r="X30" s="108"/>
      <c r="Y30" s="108"/>
      <c r="Z30" s="3329"/>
      <c r="AA30" s="3329"/>
      <c r="AB30" s="3321"/>
      <c r="AC30" s="88"/>
      <c r="AD30" s="3321"/>
      <c r="AE30" s="3319"/>
    </row>
    <row r="31" s="3204" customFormat="1" ht="11.25" customHeight="1" spans="1:31">
      <c r="A31" s="3317"/>
      <c r="B31" s="108"/>
      <c r="C31" s="3325" t="s">
        <v>265</v>
      </c>
      <c r="D31" s="147" t="s">
        <v>266</v>
      </c>
      <c r="E31" s="132"/>
      <c r="F31" s="91"/>
      <c r="G31" s="103"/>
      <c r="H31" s="132"/>
      <c r="I31" s="132"/>
      <c r="J31" s="132"/>
      <c r="K31" s="132"/>
      <c r="L31" s="132"/>
      <c r="M31" s="132"/>
      <c r="N31" s="132"/>
      <c r="O31" s="132"/>
      <c r="P31" s="132"/>
      <c r="Q31" s="132"/>
      <c r="R31" s="132"/>
      <c r="S31" s="132"/>
      <c r="T31" s="132"/>
      <c r="U31" s="132"/>
      <c r="V31" s="132"/>
      <c r="W31" s="132"/>
      <c r="X31" s="108"/>
      <c r="Y31" s="108"/>
      <c r="AB31" s="3321"/>
      <c r="AC31" s="105">
        <v>7</v>
      </c>
      <c r="AD31" s="145"/>
      <c r="AE31" s="3331"/>
    </row>
    <row r="32" s="3204" customFormat="1" ht="11.25" customHeight="1" spans="1:31">
      <c r="A32" s="3317"/>
      <c r="B32" s="108"/>
      <c r="C32" s="3325"/>
      <c r="D32" s="114" t="s">
        <v>267</v>
      </c>
      <c r="E32" s="132"/>
      <c r="F32" s="91"/>
      <c r="G32" s="103"/>
      <c r="H32" s="132"/>
      <c r="I32" s="132"/>
      <c r="J32" s="132"/>
      <c r="K32" s="132"/>
      <c r="L32" s="132"/>
      <c r="M32" s="132"/>
      <c r="N32" s="132"/>
      <c r="O32" s="132"/>
      <c r="P32" s="132"/>
      <c r="Q32" s="132"/>
      <c r="R32" s="132"/>
      <c r="S32" s="132"/>
      <c r="T32" s="132"/>
      <c r="U32" s="132"/>
      <c r="V32" s="132"/>
      <c r="W32" s="132"/>
      <c r="X32" s="108"/>
      <c r="Y32" s="108"/>
      <c r="Z32" s="88"/>
      <c r="AA32" s="3321"/>
      <c r="AB32" s="3321"/>
      <c r="AC32" s="105"/>
      <c r="AD32" s="149"/>
      <c r="AE32" s="3331"/>
    </row>
    <row r="33" s="3204" customFormat="1" ht="11.25" customHeight="1" spans="1:32">
      <c r="A33" s="3317"/>
      <c r="B33" s="108"/>
      <c r="C33" s="3325"/>
      <c r="D33" s="114"/>
      <c r="E33" s="132"/>
      <c r="F33" s="91"/>
      <c r="G33" s="103"/>
      <c r="H33" s="132"/>
      <c r="I33" s="132"/>
      <c r="J33" s="132"/>
      <c r="K33" s="132"/>
      <c r="L33" s="132"/>
      <c r="M33" s="132"/>
      <c r="N33" s="132"/>
      <c r="O33" s="132"/>
      <c r="P33" s="132"/>
      <c r="Q33" s="132"/>
      <c r="R33" s="132"/>
      <c r="S33" s="132"/>
      <c r="T33" s="132"/>
      <c r="U33" s="132"/>
      <c r="V33" s="132"/>
      <c r="W33" s="132"/>
      <c r="X33" s="108"/>
      <c r="Y33" s="108"/>
      <c r="Z33" s="88"/>
      <c r="AA33" s="3321"/>
      <c r="AB33" s="3321"/>
      <c r="AC33" s="108"/>
      <c r="AD33" s="306"/>
      <c r="AE33" s="3331"/>
    </row>
    <row r="34" s="3204" customFormat="1" ht="4.5" customHeight="1" spans="1:32">
      <c r="A34" s="3317"/>
      <c r="B34" s="3332"/>
      <c r="C34" s="3333"/>
      <c r="D34" s="3334"/>
      <c r="E34" s="3335"/>
      <c r="F34" s="412"/>
      <c r="G34" s="3336"/>
      <c r="H34" s="3335"/>
      <c r="I34" s="3335"/>
      <c r="J34" s="3335"/>
      <c r="K34" s="3335"/>
      <c r="L34" s="3335"/>
      <c r="M34" s="3335"/>
      <c r="N34" s="3335"/>
      <c r="O34" s="3335"/>
      <c r="P34" s="3337"/>
      <c r="Q34" s="132"/>
      <c r="R34" s="132"/>
      <c r="S34" s="132"/>
      <c r="T34" s="132"/>
      <c r="U34" s="132"/>
      <c r="V34" s="132"/>
      <c r="W34" s="132"/>
      <c r="X34" s="108"/>
      <c r="Y34" s="108"/>
      <c r="Z34" s="88"/>
      <c r="AA34" s="3321"/>
      <c r="AB34" s="3321"/>
      <c r="AC34" s="108"/>
      <c r="AD34" s="306"/>
      <c r="AE34" s="3331"/>
    </row>
    <row r="35" s="3204" customFormat="1" ht="11.25" customHeight="1" spans="1:32">
      <c r="A35" s="3317"/>
      <c r="B35" s="3230"/>
      <c r="C35" s="3338" t="s">
        <v>268</v>
      </c>
      <c r="D35" s="564"/>
      <c r="E35" s="3339"/>
      <c r="F35" s="560"/>
      <c r="G35" s="3340"/>
      <c r="H35" s="3339"/>
      <c r="I35" s="3339"/>
      <c r="J35" s="3339"/>
      <c r="K35" s="3339"/>
      <c r="L35" s="3339"/>
      <c r="M35" s="3339"/>
      <c r="N35" s="3339"/>
      <c r="O35" s="3339"/>
      <c r="P35" s="3341"/>
      <c r="Q35" s="132"/>
      <c r="R35" s="132"/>
      <c r="S35" s="132"/>
      <c r="T35" s="132"/>
      <c r="U35" s="132"/>
      <c r="V35" s="132"/>
      <c r="W35" s="132"/>
      <c r="X35" s="108"/>
      <c r="Y35" s="108"/>
      <c r="Z35" s="88"/>
      <c r="AA35" s="3321"/>
      <c r="AB35" s="3321"/>
      <c r="AC35" s="108"/>
      <c r="AD35" s="306"/>
      <c r="AE35" s="3331"/>
    </row>
    <row r="36" s="3204" customFormat="1" ht="11.25" customHeight="1" spans="1:32">
      <c r="A36" s="3317"/>
      <c r="B36" s="3230"/>
      <c r="C36" s="3342" t="s">
        <v>269</v>
      </c>
      <c r="D36" s="564"/>
      <c r="E36" s="3339"/>
      <c r="F36" s="560"/>
      <c r="G36" s="3340"/>
      <c r="H36" s="3339"/>
      <c r="I36" s="3339"/>
      <c r="J36" s="3339"/>
      <c r="K36" s="3339"/>
      <c r="L36" s="3339"/>
      <c r="M36" s="3339"/>
      <c r="N36" s="3339"/>
      <c r="O36" s="3339"/>
      <c r="P36" s="3341"/>
      <c r="Q36" s="132"/>
      <c r="R36" s="132"/>
      <c r="S36" s="132"/>
      <c r="T36" s="132"/>
      <c r="U36" s="132"/>
      <c r="V36" s="132"/>
      <c r="W36" s="132"/>
      <c r="X36" s="108"/>
      <c r="Y36" s="108"/>
      <c r="Z36" s="88"/>
      <c r="AA36" s="3321"/>
      <c r="AB36" s="3321"/>
      <c r="AC36" s="108"/>
      <c r="AD36" s="306"/>
      <c r="AE36" s="3331"/>
    </row>
    <row r="37" s="3204" customFormat="1" ht="4.5" customHeight="1" spans="1:32">
      <c r="A37" s="3317"/>
      <c r="B37" s="3343"/>
      <c r="C37" s="3344"/>
      <c r="D37" s="3345"/>
      <c r="E37" s="3346"/>
      <c r="F37" s="3347"/>
      <c r="G37" s="3348"/>
      <c r="H37" s="3346"/>
      <c r="I37" s="3346"/>
      <c r="J37" s="3346"/>
      <c r="K37" s="3346"/>
      <c r="L37" s="3346"/>
      <c r="M37" s="3346"/>
      <c r="N37" s="3346"/>
      <c r="O37" s="3346"/>
      <c r="P37" s="3349"/>
      <c r="Q37" s="132"/>
      <c r="R37" s="132"/>
      <c r="S37" s="132"/>
      <c r="T37" s="132"/>
      <c r="U37" s="132"/>
      <c r="V37" s="132"/>
      <c r="W37" s="132"/>
      <c r="X37" s="108"/>
      <c r="Y37" s="108"/>
      <c r="Z37" s="88"/>
      <c r="AA37" s="3321"/>
      <c r="AB37" s="3321"/>
      <c r="AC37" s="108"/>
      <c r="AD37" s="306"/>
      <c r="AE37" s="3331"/>
    </row>
    <row r="38" s="3204" customFormat="1" ht="11.25" customHeight="1" spans="1:32">
      <c r="A38" s="3350"/>
      <c r="B38" s="163"/>
      <c r="C38" s="3351"/>
      <c r="D38" s="434"/>
      <c r="E38" s="168"/>
      <c r="F38" s="165"/>
      <c r="G38" s="369"/>
      <c r="H38" s="168"/>
      <c r="I38" s="168"/>
      <c r="J38" s="168"/>
      <c r="K38" s="168"/>
      <c r="L38" s="168"/>
      <c r="M38" s="168"/>
      <c r="N38" s="168"/>
      <c r="O38" s="168"/>
      <c r="P38" s="168"/>
      <c r="Q38" s="168"/>
      <c r="R38" s="168"/>
      <c r="S38" s="168"/>
      <c r="T38" s="168"/>
      <c r="U38" s="168"/>
      <c r="V38" s="168"/>
      <c r="W38" s="168"/>
      <c r="X38" s="163"/>
      <c r="Y38" s="163"/>
      <c r="Z38" s="125"/>
      <c r="AA38" s="3352"/>
      <c r="AB38" s="3352"/>
      <c r="AC38" s="163"/>
      <c r="AD38" s="3352"/>
      <c r="AE38" s="3353"/>
    </row>
    <row r="39" s="3204" customFormat="1" ht="13.5" customHeight="1" spans="1:32">
      <c r="A39" s="3317"/>
      <c r="B39" s="108"/>
      <c r="C39" s="3325"/>
      <c r="D39" s="114"/>
      <c r="E39" s="132"/>
      <c r="F39" s="91"/>
      <c r="G39" s="103"/>
      <c r="H39" s="132"/>
      <c r="I39" s="132"/>
      <c r="J39" s="132"/>
      <c r="K39" s="132"/>
      <c r="L39" s="132"/>
      <c r="M39" s="132"/>
      <c r="N39" s="132"/>
      <c r="O39" s="132"/>
      <c r="P39" s="132"/>
      <c r="Q39" s="132"/>
      <c r="R39" s="132"/>
      <c r="S39" s="132"/>
      <c r="T39" s="132"/>
      <c r="U39" s="132"/>
      <c r="AE39" s="3331"/>
    </row>
    <row r="40" s="3204" customFormat="1" ht="10.5" customHeight="1" spans="1:32">
      <c r="A40" s="3320">
        <v>2.2</v>
      </c>
      <c r="B40" s="108"/>
      <c r="C40" s="3354" t="s">
        <v>270</v>
      </c>
      <c r="D40" s="114"/>
      <c r="E40" s="132"/>
      <c r="F40" s="91"/>
      <c r="G40" s="103"/>
      <c r="H40" s="132"/>
      <c r="I40" s="132"/>
      <c r="J40" s="132"/>
      <c r="K40" s="132"/>
      <c r="L40" s="132"/>
      <c r="M40" s="132"/>
      <c r="N40" s="132"/>
      <c r="O40" s="132"/>
      <c r="P40" s="132"/>
      <c r="Q40" s="132"/>
      <c r="R40" s="132"/>
      <c r="S40" s="132"/>
      <c r="T40" s="132"/>
      <c r="U40" s="132"/>
      <c r="AE40" s="3355"/>
      <c r="AF40" s="88"/>
    </row>
    <row r="41" s="3204" customFormat="1" ht="10.5" customHeight="1" spans="1:32">
      <c r="A41" s="3317"/>
      <c r="B41" s="108"/>
      <c r="C41" s="3356" t="s">
        <v>271</v>
      </c>
      <c r="D41" s="114"/>
      <c r="E41" s="132"/>
      <c r="F41" s="91"/>
      <c r="G41" s="103"/>
      <c r="H41" s="132"/>
      <c r="I41" s="132"/>
      <c r="J41" s="132"/>
      <c r="K41" s="132"/>
      <c r="L41" s="132"/>
      <c r="M41" s="132"/>
      <c r="N41" s="132"/>
      <c r="O41" s="132"/>
      <c r="P41" s="132"/>
      <c r="Q41" s="132"/>
      <c r="R41" s="132"/>
      <c r="S41" s="132"/>
      <c r="T41" s="132"/>
      <c r="U41" s="132"/>
      <c r="V41" s="95"/>
      <c r="W41" s="132"/>
      <c r="X41" s="108"/>
      <c r="Y41" s="108"/>
      <c r="Z41" s="95"/>
      <c r="AA41" s="3321"/>
      <c r="AB41" s="95"/>
      <c r="AC41" s="95"/>
      <c r="AD41" s="95"/>
      <c r="AE41" s="3355"/>
      <c r="AF41" s="88"/>
    </row>
    <row r="42" s="3204" customFormat="1" ht="6.75" customHeight="1" spans="1:32">
      <c r="A42" s="3317"/>
      <c r="B42" s="108"/>
      <c r="C42" s="3356"/>
      <c r="D42" s="114"/>
      <c r="E42" s="132"/>
      <c r="F42" s="91"/>
      <c r="G42" s="103"/>
      <c r="H42" s="132"/>
      <c r="I42" s="132"/>
      <c r="J42" s="132"/>
      <c r="K42" s="132"/>
      <c r="L42" s="132"/>
      <c r="M42" s="132"/>
      <c r="N42" s="132"/>
      <c r="O42" s="132"/>
      <c r="P42" s="132"/>
      <c r="Q42" s="132"/>
      <c r="R42" s="132"/>
      <c r="S42" s="132"/>
      <c r="T42" s="132"/>
      <c r="U42" s="132"/>
      <c r="V42" s="95"/>
      <c r="W42" s="132"/>
      <c r="X42" s="108"/>
      <c r="Y42" s="108"/>
      <c r="Z42" s="95"/>
      <c r="AA42" s="3321"/>
      <c r="AB42" s="95"/>
      <c r="AC42" s="95"/>
      <c r="AD42" s="95"/>
      <c r="AE42" s="3355"/>
      <c r="AF42" s="88"/>
    </row>
    <row r="43" s="3204" customFormat="1" ht="10.5" customHeight="1" spans="1:32">
      <c r="A43" s="3317"/>
      <c r="B43" s="108"/>
      <c r="C43" s="3356"/>
      <c r="D43" s="3973" t="s">
        <v>272</v>
      </c>
      <c r="E43" s="90"/>
      <c r="F43" s="108"/>
      <c r="G43" s="108"/>
      <c r="H43" s="88"/>
      <c r="I43" s="3321"/>
      <c r="J43" s="3321"/>
      <c r="K43" s="3321"/>
      <c r="L43" s="3321"/>
      <c r="M43" s="132"/>
      <c r="N43" s="132"/>
      <c r="O43" s="132"/>
      <c r="P43" s="132"/>
      <c r="Q43" s="132"/>
      <c r="R43" s="132"/>
      <c r="S43" s="132"/>
      <c r="T43" s="132"/>
      <c r="U43" s="132"/>
      <c r="V43" s="95"/>
      <c r="W43" s="132"/>
      <c r="X43" s="108"/>
      <c r="Y43" s="108"/>
      <c r="Z43" s="95"/>
      <c r="AA43" s="3321"/>
      <c r="AB43" s="95"/>
      <c r="AC43" s="95"/>
      <c r="AD43" s="95"/>
      <c r="AE43" s="3355"/>
      <c r="AF43" s="88"/>
    </row>
    <row r="44" s="3204" customFormat="1" ht="10.5" customHeight="1" spans="1:32">
      <c r="A44" s="3317"/>
      <c r="B44" s="108"/>
      <c r="C44" s="3356"/>
      <c r="D44" s="3357">
        <v>1</v>
      </c>
      <c r="E44" s="145"/>
      <c r="F44" s="107" t="s">
        <v>156</v>
      </c>
      <c r="G44" s="108"/>
      <c r="H44" s="3357">
        <v>2</v>
      </c>
      <c r="I44" s="145"/>
      <c r="J44" s="3358" t="s">
        <v>157</v>
      </c>
      <c r="K44" s="95"/>
      <c r="L44" s="95"/>
      <c r="M44" s="132"/>
      <c r="N44" s="132"/>
      <c r="O44" s="132"/>
      <c r="P44" s="132"/>
      <c r="Q44" s="132"/>
      <c r="R44" s="132"/>
      <c r="S44" s="132"/>
      <c r="T44" s="132"/>
      <c r="U44" s="132"/>
      <c r="V44" s="95"/>
      <c r="W44" s="132"/>
      <c r="X44" s="108"/>
      <c r="Y44" s="108"/>
      <c r="Z44" s="95"/>
      <c r="AA44" s="3321"/>
      <c r="AB44" s="95"/>
      <c r="AC44" s="95"/>
      <c r="AD44" s="95"/>
      <c r="AE44" s="3355"/>
      <c r="AF44" s="88"/>
    </row>
    <row r="45" s="3204" customFormat="1" ht="10.5" customHeight="1" spans="1:32">
      <c r="A45" s="3317"/>
      <c r="B45" s="108"/>
      <c r="C45" s="3356"/>
      <c r="D45" s="3357"/>
      <c r="E45" s="149"/>
      <c r="F45" s="107"/>
      <c r="G45" s="108"/>
      <c r="H45" s="3357"/>
      <c r="I45" s="149"/>
      <c r="J45" s="3358"/>
      <c r="K45" s="95"/>
      <c r="L45" s="95"/>
      <c r="M45" s="132"/>
      <c r="N45" s="132"/>
      <c r="O45" s="132"/>
      <c r="P45" s="132"/>
      <c r="Q45" s="132"/>
      <c r="R45" s="132"/>
      <c r="S45" s="132"/>
      <c r="T45" s="132"/>
      <c r="U45" s="132"/>
      <c r="V45" s="95"/>
      <c r="W45" s="132"/>
      <c r="X45" s="108"/>
      <c r="Y45" s="108"/>
      <c r="Z45" s="95"/>
      <c r="AA45" s="3321"/>
      <c r="AB45" s="95"/>
      <c r="AC45" s="95"/>
      <c r="AD45" s="95"/>
      <c r="AE45" s="3355"/>
      <c r="AF45" s="88"/>
    </row>
    <row r="46" s="3204" customFormat="1" ht="10.5" customHeight="1" spans="1:32">
      <c r="A46" s="3317"/>
      <c r="B46" s="108"/>
      <c r="C46" s="3356"/>
      <c r="D46" s="95"/>
      <c r="E46" s="529"/>
      <c r="F46" s="108"/>
      <c r="G46" s="108"/>
      <c r="H46" s="95"/>
      <c r="I46" s="3321"/>
      <c r="J46" s="95"/>
      <c r="K46" s="95"/>
      <c r="L46" s="95"/>
      <c r="M46" s="132"/>
      <c r="N46" s="132"/>
      <c r="O46" s="132"/>
      <c r="P46" s="132"/>
      <c r="Q46" s="132"/>
      <c r="R46" s="132"/>
      <c r="S46" s="132"/>
      <c r="T46" s="132"/>
      <c r="U46" s="132"/>
      <c r="V46" s="95"/>
      <c r="W46" s="132"/>
      <c r="X46" s="108"/>
      <c r="Y46" s="108"/>
      <c r="Z46" s="95"/>
      <c r="AA46" s="3321"/>
      <c r="AB46" s="95"/>
      <c r="AC46" s="95"/>
      <c r="AD46" s="95"/>
      <c r="AE46" s="3355"/>
      <c r="AF46" s="88"/>
    </row>
    <row r="47" s="3204" customFormat="1" ht="3.75" customHeight="1" spans="1:32">
      <c r="A47" s="3359"/>
      <c r="B47" s="3332"/>
      <c r="C47" s="3333"/>
      <c r="D47" s="3334"/>
      <c r="E47" s="3335"/>
      <c r="F47" s="412"/>
      <c r="G47" s="3336"/>
      <c r="H47" s="3335"/>
      <c r="I47" s="3335"/>
      <c r="J47" s="3335"/>
      <c r="K47" s="3335"/>
      <c r="L47" s="3335"/>
      <c r="M47" s="3335"/>
      <c r="N47" s="3335"/>
      <c r="O47" s="3335"/>
      <c r="P47" s="3335"/>
      <c r="Q47" s="3335"/>
      <c r="R47" s="3335"/>
      <c r="S47" s="3335"/>
      <c r="T47" s="3335"/>
      <c r="U47" s="3335"/>
      <c r="V47" s="3335"/>
      <c r="W47" s="3335"/>
      <c r="X47" s="3226"/>
      <c r="Y47" s="3226"/>
      <c r="Z47" s="3225"/>
      <c r="AA47" s="3360"/>
      <c r="AB47" s="3360"/>
      <c r="AC47" s="3361"/>
      <c r="AD47" s="3321"/>
      <c r="AE47" s="3331"/>
    </row>
    <row r="48" s="3204" customFormat="1" ht="9" customHeight="1" spans="1:32">
      <c r="A48" s="3359"/>
      <c r="B48" s="3230"/>
      <c r="C48" s="3338" t="s">
        <v>273</v>
      </c>
      <c r="D48" s="564"/>
      <c r="E48" s="3339"/>
      <c r="F48" s="560"/>
      <c r="G48" s="3340"/>
      <c r="H48" s="3339"/>
      <c r="I48" s="3339"/>
      <c r="J48" s="3339"/>
      <c r="K48" s="3339"/>
      <c r="L48" s="3339"/>
      <c r="M48" s="3339"/>
      <c r="N48" s="3339"/>
      <c r="O48" s="3339"/>
      <c r="P48" s="3339"/>
      <c r="Q48" s="3339"/>
      <c r="R48" s="3339"/>
      <c r="S48" s="3339"/>
      <c r="T48" s="3339"/>
      <c r="U48" s="3339"/>
      <c r="V48" s="3339"/>
      <c r="W48" s="3339"/>
      <c r="X48" s="3234"/>
      <c r="Y48" s="3234"/>
      <c r="Z48" s="3233"/>
      <c r="AA48" s="3362"/>
      <c r="AB48" s="3362"/>
      <c r="AC48" s="3363"/>
      <c r="AD48" s="3321"/>
      <c r="AE48" s="3331"/>
    </row>
    <row r="49" s="3204" customFormat="1" ht="9" customHeight="1" spans="1:31">
      <c r="A49" s="3359"/>
      <c r="B49" s="3230"/>
      <c r="C49" s="3342" t="s">
        <v>274</v>
      </c>
      <c r="D49" s="564"/>
      <c r="E49" s="3339"/>
      <c r="F49" s="560"/>
      <c r="G49" s="3340"/>
      <c r="H49" s="3339"/>
      <c r="I49" s="3339"/>
      <c r="J49" s="3339"/>
      <c r="K49" s="3339"/>
      <c r="L49" s="3339"/>
      <c r="M49" s="3339"/>
      <c r="N49" s="3339"/>
      <c r="O49" s="3339"/>
      <c r="P49" s="3339"/>
      <c r="Q49" s="3339"/>
      <c r="R49" s="3339"/>
      <c r="S49" s="3339"/>
      <c r="T49" s="3339"/>
      <c r="U49" s="3339"/>
      <c r="V49" s="3339"/>
      <c r="W49" s="3339"/>
      <c r="X49" s="3234"/>
      <c r="Y49" s="3234"/>
      <c r="Z49" s="3233"/>
      <c r="AA49" s="3362"/>
      <c r="AB49" s="3362"/>
      <c r="AC49" s="3363"/>
      <c r="AD49" s="3321"/>
      <c r="AE49" s="3319"/>
    </row>
    <row r="50" s="3204" customFormat="1" ht="6" customHeight="1" spans="1:31">
      <c r="A50" s="3359"/>
      <c r="B50" s="3230"/>
      <c r="C50" s="3338"/>
      <c r="D50" s="564"/>
      <c r="E50" s="3339"/>
      <c r="F50" s="560"/>
      <c r="G50" s="3340"/>
      <c r="H50" s="3339"/>
      <c r="I50" s="3339"/>
      <c r="J50" s="3339"/>
      <c r="K50" s="3339"/>
      <c r="L50" s="3339"/>
      <c r="M50" s="3339"/>
      <c r="N50" s="3339"/>
      <c r="O50" s="3339"/>
      <c r="P50" s="3339"/>
      <c r="Q50" s="3339"/>
      <c r="R50" s="3339"/>
      <c r="S50" s="3339"/>
      <c r="T50" s="3339"/>
      <c r="U50" s="3339"/>
      <c r="V50" s="3339"/>
      <c r="W50" s="3339"/>
      <c r="X50" s="3234"/>
      <c r="Y50" s="3234"/>
      <c r="Z50" s="3233"/>
      <c r="AA50" s="3362"/>
      <c r="AB50" s="3362"/>
      <c r="AC50" s="3363"/>
      <c r="AD50" s="3321"/>
      <c r="AE50" s="3319"/>
    </row>
    <row r="51" s="3204" customFormat="1" ht="9" customHeight="1" spans="1:31">
      <c r="A51" s="3359"/>
      <c r="B51" s="3230"/>
      <c r="C51" s="3338" t="s">
        <v>275</v>
      </c>
      <c r="D51" s="564"/>
      <c r="E51" s="3339"/>
      <c r="F51" s="560"/>
      <c r="G51" s="3340"/>
      <c r="H51" s="3339"/>
      <c r="I51" s="3339"/>
      <c r="J51" s="3339"/>
      <c r="K51" s="3339"/>
      <c r="L51" s="3339"/>
      <c r="M51" s="3339"/>
      <c r="N51" s="3339"/>
      <c r="O51" s="3339"/>
      <c r="P51" s="3339"/>
      <c r="Q51" s="3339"/>
      <c r="R51" s="3339"/>
      <c r="S51" s="3339"/>
      <c r="T51" s="3339"/>
      <c r="U51" s="3339"/>
      <c r="V51" s="3339"/>
      <c r="W51" s="3339"/>
      <c r="X51" s="3234"/>
      <c r="Y51" s="3234"/>
      <c r="Z51" s="3233"/>
      <c r="AA51" s="3362"/>
      <c r="AB51" s="3362"/>
      <c r="AC51" s="3363"/>
      <c r="AD51" s="3321"/>
      <c r="AE51" s="3319"/>
    </row>
    <row r="52" s="3204" customFormat="1" ht="9" customHeight="1" spans="1:31">
      <c r="A52" s="3359"/>
      <c r="B52" s="3230"/>
      <c r="C52" s="3342" t="s">
        <v>276</v>
      </c>
      <c r="D52" s="564"/>
      <c r="E52" s="3339"/>
      <c r="F52" s="560"/>
      <c r="G52" s="3340"/>
      <c r="H52" s="3339"/>
      <c r="I52" s="3339"/>
      <c r="J52" s="3339"/>
      <c r="K52" s="3339"/>
      <c r="L52" s="3339"/>
      <c r="M52" s="3339"/>
      <c r="N52" s="3339"/>
      <c r="O52" s="3339"/>
      <c r="P52" s="3339"/>
      <c r="Q52" s="3339"/>
      <c r="R52" s="3339"/>
      <c r="S52" s="3339"/>
      <c r="T52" s="3339"/>
      <c r="U52" s="3339"/>
      <c r="V52" s="3339"/>
      <c r="W52" s="3339"/>
      <c r="X52" s="3234"/>
      <c r="Y52" s="3234"/>
      <c r="Z52" s="3233"/>
      <c r="AA52" s="3362"/>
      <c r="AB52" s="3362"/>
      <c r="AC52" s="3363"/>
      <c r="AD52" s="3321"/>
      <c r="AE52" s="3319"/>
    </row>
    <row r="53" s="3204" customFormat="1" ht="5.25" customHeight="1" spans="1:31">
      <c r="A53" s="3359"/>
      <c r="B53" s="3230"/>
      <c r="C53" s="3342"/>
      <c r="D53" s="564"/>
      <c r="E53" s="3339"/>
      <c r="F53" s="560"/>
      <c r="G53" s="3340"/>
      <c r="H53" s="3339"/>
      <c r="I53" s="3339"/>
      <c r="J53" s="3339"/>
      <c r="K53" s="3339"/>
      <c r="L53" s="3339"/>
      <c r="M53" s="3339"/>
      <c r="N53" s="3339"/>
      <c r="O53" s="3339"/>
      <c r="P53" s="3339"/>
      <c r="Q53" s="3339"/>
      <c r="R53" s="3339"/>
      <c r="S53" s="3339"/>
      <c r="T53" s="3339"/>
      <c r="U53" s="3339"/>
      <c r="V53" s="3339"/>
      <c r="W53" s="3339"/>
      <c r="X53" s="3234"/>
      <c r="Y53" s="3234"/>
      <c r="Z53" s="3233"/>
      <c r="AA53" s="3362"/>
      <c r="AB53" s="3362"/>
      <c r="AC53" s="3363"/>
      <c r="AD53" s="3321"/>
      <c r="AE53" s="3319"/>
    </row>
    <row r="54" s="3204" customFormat="1" ht="9" customHeight="1" spans="1:31">
      <c r="A54" s="3359"/>
      <c r="B54" s="3230"/>
      <c r="C54" s="3338" t="s">
        <v>277</v>
      </c>
      <c r="D54" s="564"/>
      <c r="E54" s="3339"/>
      <c r="F54" s="560"/>
      <c r="G54" s="3340"/>
      <c r="H54" s="3339"/>
      <c r="I54" s="3339"/>
      <c r="J54" s="3339"/>
      <c r="K54" s="3339"/>
      <c r="L54" s="3339"/>
      <c r="M54" s="3339"/>
      <c r="N54" s="3339"/>
      <c r="O54" s="3339"/>
      <c r="P54" s="3339"/>
      <c r="Q54" s="3339"/>
      <c r="R54" s="3339"/>
      <c r="S54" s="3339"/>
      <c r="T54" s="3339"/>
      <c r="U54" s="3339"/>
      <c r="V54" s="3339"/>
      <c r="W54" s="3339"/>
      <c r="X54" s="3234"/>
      <c r="Y54" s="3234"/>
      <c r="Z54" s="3233"/>
      <c r="AA54" s="3362"/>
      <c r="AB54" s="3362"/>
      <c r="AC54" s="3363"/>
      <c r="AD54" s="3321"/>
      <c r="AE54" s="3319"/>
    </row>
    <row r="55" s="3204" customFormat="1" ht="9.75" customHeight="1" spans="1:31">
      <c r="A55" s="3359"/>
      <c r="B55" s="3230"/>
      <c r="C55" s="3342" t="s">
        <v>278</v>
      </c>
      <c r="D55" s="564"/>
      <c r="E55" s="3339"/>
      <c r="F55" s="560"/>
      <c r="G55" s="3340"/>
      <c r="H55" s="3339"/>
      <c r="I55" s="3339"/>
      <c r="J55" s="3339"/>
      <c r="K55" s="3339"/>
      <c r="L55" s="3339"/>
      <c r="M55" s="3339"/>
      <c r="N55" s="3339"/>
      <c r="O55" s="3339"/>
      <c r="P55" s="3339"/>
      <c r="Q55" s="3339"/>
      <c r="R55" s="3339"/>
      <c r="S55" s="3339"/>
      <c r="T55" s="3339"/>
      <c r="U55" s="3339"/>
      <c r="V55" s="3339"/>
      <c r="W55" s="3339"/>
      <c r="X55" s="3234"/>
      <c r="Y55" s="3234"/>
      <c r="Z55" s="3233"/>
      <c r="AA55" s="3362"/>
      <c r="AB55" s="3362"/>
      <c r="AC55" s="3363"/>
      <c r="AD55" s="3321"/>
      <c r="AE55" s="3319"/>
    </row>
    <row r="56" s="3204" customFormat="1" ht="5.25" customHeight="1" spans="1:31">
      <c r="A56" s="3359"/>
      <c r="B56" s="3230"/>
      <c r="C56" s="3342"/>
      <c r="D56" s="564"/>
      <c r="E56" s="3339"/>
      <c r="F56" s="560"/>
      <c r="G56" s="3340"/>
      <c r="H56" s="3339"/>
      <c r="I56" s="3339"/>
      <c r="J56" s="3339"/>
      <c r="K56" s="3339"/>
      <c r="L56" s="3339"/>
      <c r="M56" s="3339"/>
      <c r="N56" s="3339"/>
      <c r="O56" s="3339"/>
      <c r="P56" s="3339"/>
      <c r="Q56" s="3339"/>
      <c r="R56" s="3339"/>
      <c r="S56" s="3339"/>
      <c r="T56" s="3339"/>
      <c r="U56" s="3339"/>
      <c r="V56" s="3339"/>
      <c r="W56" s="3339"/>
      <c r="X56" s="3234"/>
      <c r="Y56" s="3234"/>
      <c r="Z56" s="3233"/>
      <c r="AA56" s="3362"/>
      <c r="AB56" s="3362"/>
      <c r="AC56" s="3363"/>
      <c r="AD56" s="3321"/>
      <c r="AE56" s="3319"/>
    </row>
    <row r="57" s="3204" customFormat="1" ht="9" customHeight="1" spans="1:31">
      <c r="A57" s="3359"/>
      <c r="B57" s="3230"/>
      <c r="C57" s="3338" t="s">
        <v>279</v>
      </c>
      <c r="D57" s="564"/>
      <c r="E57" s="3339"/>
      <c r="F57" s="560"/>
      <c r="G57" s="3340"/>
      <c r="H57" s="3339"/>
      <c r="I57" s="3339"/>
      <c r="J57" s="3339"/>
      <c r="K57" s="3339"/>
      <c r="L57" s="3339"/>
      <c r="M57" s="3339"/>
      <c r="N57" s="3339"/>
      <c r="O57" s="3339"/>
      <c r="P57" s="3339"/>
      <c r="Q57" s="3339"/>
      <c r="R57" s="3339"/>
      <c r="S57" s="3339"/>
      <c r="T57" s="3339"/>
      <c r="U57" s="3339"/>
      <c r="V57" s="3339"/>
      <c r="W57" s="3339"/>
      <c r="X57" s="3234"/>
      <c r="Y57" s="3234"/>
      <c r="Z57" s="3233"/>
      <c r="AA57" s="3362"/>
      <c r="AB57" s="3362"/>
      <c r="AC57" s="3363"/>
      <c r="AD57" s="3321"/>
      <c r="AE57" s="3319"/>
    </row>
    <row r="58" s="3204" customFormat="1" ht="9" customHeight="1" spans="1:31">
      <c r="A58" s="3359"/>
      <c r="B58" s="3230"/>
      <c r="C58" s="3342" t="s">
        <v>280</v>
      </c>
      <c r="D58" s="564"/>
      <c r="E58" s="3339"/>
      <c r="F58" s="560"/>
      <c r="G58" s="3340"/>
      <c r="H58" s="3339"/>
      <c r="I58" s="3339"/>
      <c r="J58" s="3339"/>
      <c r="K58" s="3339"/>
      <c r="L58" s="3339"/>
      <c r="M58" s="3339"/>
      <c r="N58" s="3339"/>
      <c r="O58" s="3339"/>
      <c r="P58" s="3339"/>
      <c r="Q58" s="3339"/>
      <c r="R58" s="3339"/>
      <c r="S58" s="3339"/>
      <c r="T58" s="3339"/>
      <c r="U58" s="3339"/>
      <c r="V58" s="3339"/>
      <c r="W58" s="3339"/>
      <c r="X58" s="3234"/>
      <c r="Y58" s="3234"/>
      <c r="Z58" s="3233"/>
      <c r="AA58" s="3362"/>
      <c r="AB58" s="3362"/>
      <c r="AC58" s="3363"/>
      <c r="AD58" s="3321"/>
      <c r="AE58" s="3319"/>
    </row>
    <row r="59" s="3204" customFormat="1" ht="5.25" customHeight="1" spans="1:31">
      <c r="A59" s="3359"/>
      <c r="B59" s="3230"/>
      <c r="C59" s="3342"/>
      <c r="D59" s="564"/>
      <c r="E59" s="3339"/>
      <c r="F59" s="560"/>
      <c r="G59" s="3340"/>
      <c r="H59" s="3339"/>
      <c r="I59" s="3339"/>
      <c r="J59" s="3339"/>
      <c r="K59" s="3339"/>
      <c r="L59" s="3339"/>
      <c r="M59" s="3339"/>
      <c r="N59" s="3339"/>
      <c r="O59" s="3339"/>
      <c r="P59" s="3339"/>
      <c r="Q59" s="3339"/>
      <c r="R59" s="3339"/>
      <c r="S59" s="3339"/>
      <c r="T59" s="3339"/>
      <c r="U59" s="3339"/>
      <c r="V59" s="3339"/>
      <c r="W59" s="3339"/>
      <c r="X59" s="3234"/>
      <c r="Y59" s="3234"/>
      <c r="Z59" s="3233"/>
      <c r="AA59" s="3362"/>
      <c r="AB59" s="3362"/>
      <c r="AC59" s="3363"/>
      <c r="AD59" s="3321"/>
      <c r="AE59" s="3319"/>
    </row>
    <row r="60" s="3204" customFormat="1" ht="9" customHeight="1" spans="1:31">
      <c r="A60" s="3359"/>
      <c r="B60" s="3230"/>
      <c r="C60" s="3338" t="s">
        <v>281</v>
      </c>
      <c r="D60" s="564"/>
      <c r="E60" s="3339"/>
      <c r="F60" s="560"/>
      <c r="G60" s="3340"/>
      <c r="H60" s="3339"/>
      <c r="I60" s="3339"/>
      <c r="J60" s="3339"/>
      <c r="K60" s="3339"/>
      <c r="L60" s="3339"/>
      <c r="M60" s="3339"/>
      <c r="N60" s="3339"/>
      <c r="O60" s="3339"/>
      <c r="P60" s="3339"/>
      <c r="Q60" s="3339"/>
      <c r="R60" s="3339"/>
      <c r="S60" s="3339"/>
      <c r="T60" s="3339"/>
      <c r="U60" s="3339"/>
      <c r="V60" s="3339"/>
      <c r="W60" s="3339"/>
      <c r="X60" s="3234"/>
      <c r="Y60" s="3234"/>
      <c r="Z60" s="3233"/>
      <c r="AA60" s="3362"/>
      <c r="AB60" s="3362"/>
      <c r="AC60" s="3363"/>
      <c r="AD60" s="3321"/>
      <c r="AE60" s="3319"/>
    </row>
    <row r="61" s="3204" customFormat="1" ht="9" customHeight="1" spans="1:31">
      <c r="A61" s="3359"/>
      <c r="B61" s="3230"/>
      <c r="C61" s="3338" t="s">
        <v>282</v>
      </c>
      <c r="D61" s="564"/>
      <c r="E61" s="3339"/>
      <c r="F61" s="560"/>
      <c r="G61" s="3340"/>
      <c r="H61" s="3339"/>
      <c r="I61" s="3339"/>
      <c r="J61" s="3339"/>
      <c r="K61" s="3339"/>
      <c r="L61" s="3339"/>
      <c r="M61" s="3339"/>
      <c r="N61" s="3339"/>
      <c r="O61" s="3339"/>
      <c r="P61" s="3339"/>
      <c r="Q61" s="3339"/>
      <c r="R61" s="3339"/>
      <c r="S61" s="3339"/>
      <c r="T61" s="3339"/>
      <c r="U61" s="3339"/>
      <c r="V61" s="3339"/>
      <c r="W61" s="3339"/>
      <c r="X61" s="3234"/>
      <c r="Y61" s="3234"/>
      <c r="Z61" s="3233"/>
      <c r="AA61" s="3362"/>
      <c r="AB61" s="3362"/>
      <c r="AC61" s="3363"/>
      <c r="AD61" s="3321"/>
      <c r="AE61" s="3319"/>
    </row>
    <row r="62" s="3204" customFormat="1" ht="9" customHeight="1" spans="1:31">
      <c r="A62" s="3359"/>
      <c r="B62" s="3230"/>
      <c r="C62" s="3342" t="s">
        <v>283</v>
      </c>
      <c r="D62" s="564"/>
      <c r="E62" s="3339"/>
      <c r="F62" s="560"/>
      <c r="G62" s="3340"/>
      <c r="H62" s="3339"/>
      <c r="I62" s="3339"/>
      <c r="J62" s="3339"/>
      <c r="K62" s="3339"/>
      <c r="L62" s="3339"/>
      <c r="M62" s="3339"/>
      <c r="N62" s="3339"/>
      <c r="O62" s="3339"/>
      <c r="P62" s="3339"/>
      <c r="Q62" s="3339"/>
      <c r="R62" s="3339"/>
      <c r="S62" s="3339"/>
      <c r="T62" s="3339"/>
      <c r="U62" s="3339"/>
      <c r="V62" s="3339"/>
      <c r="W62" s="3339"/>
      <c r="X62" s="3234"/>
      <c r="Y62" s="3234"/>
      <c r="Z62" s="3233"/>
      <c r="AA62" s="3362"/>
      <c r="AB62" s="3362"/>
      <c r="AC62" s="3363"/>
      <c r="AD62" s="3321"/>
      <c r="AE62" s="3319"/>
    </row>
    <row r="63" s="3204" customFormat="1" ht="9" customHeight="1" spans="1:31">
      <c r="A63" s="3359"/>
      <c r="B63" s="3230"/>
      <c r="C63" s="3342" t="s">
        <v>284</v>
      </c>
      <c r="D63" s="564"/>
      <c r="E63" s="3339"/>
      <c r="F63" s="560"/>
      <c r="G63" s="3340"/>
      <c r="H63" s="3339"/>
      <c r="I63" s="3339"/>
      <c r="J63" s="3339"/>
      <c r="K63" s="3339"/>
      <c r="L63" s="3339"/>
      <c r="M63" s="3339"/>
      <c r="N63" s="3339"/>
      <c r="O63" s="3339"/>
      <c r="P63" s="3339"/>
      <c r="Q63" s="3339"/>
      <c r="R63" s="3339"/>
      <c r="S63" s="3339"/>
      <c r="T63" s="3339"/>
      <c r="U63" s="3339"/>
      <c r="V63" s="3339"/>
      <c r="W63" s="3339"/>
      <c r="X63" s="3234"/>
      <c r="Y63" s="3234"/>
      <c r="Z63" s="3233"/>
      <c r="AA63" s="3362"/>
      <c r="AB63" s="3362"/>
      <c r="AC63" s="3363"/>
      <c r="AD63" s="3321"/>
      <c r="AE63" s="3319"/>
    </row>
    <row r="64" s="3204" customFormat="1" ht="6.75" customHeight="1" spans="1:31">
      <c r="A64" s="3359"/>
      <c r="B64" s="3364"/>
      <c r="C64" s="3365"/>
      <c r="D64" s="418"/>
      <c r="E64" s="3366"/>
      <c r="F64" s="416"/>
      <c r="G64" s="3367"/>
      <c r="H64" s="3366"/>
      <c r="I64" s="3366"/>
      <c r="J64" s="3366"/>
      <c r="K64" s="3366"/>
      <c r="L64" s="3366"/>
      <c r="M64" s="3366"/>
      <c r="N64" s="3366"/>
      <c r="O64" s="3366"/>
      <c r="P64" s="3366"/>
      <c r="Q64" s="3366"/>
      <c r="R64" s="3366"/>
      <c r="S64" s="3366"/>
      <c r="T64" s="3366"/>
      <c r="U64" s="3366"/>
      <c r="V64" s="3366"/>
      <c r="W64" s="3366"/>
      <c r="X64" s="3242"/>
      <c r="Y64" s="3242"/>
      <c r="Z64" s="3241"/>
      <c r="AA64" s="3368"/>
      <c r="AB64" s="3368"/>
      <c r="AC64" s="3369"/>
      <c r="AD64" s="3321"/>
      <c r="AE64" s="3319"/>
    </row>
    <row r="65" ht="13.5" customHeight="1" spans="1:31">
      <c r="A65" s="3370"/>
      <c r="B65" s="371"/>
      <c r="C65" s="123"/>
      <c r="D65" s="123"/>
      <c r="E65" s="165"/>
      <c r="F65" s="165"/>
      <c r="G65" s="369"/>
      <c r="H65" s="165"/>
      <c r="I65" s="165"/>
      <c r="J65" s="165"/>
      <c r="K65" s="165"/>
      <c r="L65" s="165"/>
      <c r="M65" s="165"/>
      <c r="N65" s="165"/>
      <c r="O65" s="165"/>
      <c r="P65" s="165"/>
      <c r="Q65" s="165"/>
      <c r="R65" s="165"/>
      <c r="S65" s="165"/>
      <c r="T65" s="165"/>
      <c r="U65" s="165"/>
      <c r="V65" s="165"/>
      <c r="W65" s="165"/>
      <c r="X65" s="163"/>
      <c r="Y65" s="163"/>
      <c r="Z65" s="163"/>
      <c r="AA65" s="3352"/>
      <c r="AB65" s="3352"/>
      <c r="AC65" s="3352"/>
      <c r="AD65" s="3352"/>
      <c r="AE65" s="3371"/>
    </row>
    <row r="66" ht="13.5" customHeight="1" spans="1:31">
      <c r="A66" s="3372"/>
      <c r="B66" s="97"/>
      <c r="C66" s="86"/>
      <c r="D66" s="86"/>
      <c r="E66" s="91"/>
      <c r="F66" s="91"/>
      <c r="G66" s="103"/>
      <c r="H66" s="91"/>
      <c r="I66" s="91"/>
      <c r="J66" s="91"/>
      <c r="K66" s="91"/>
      <c r="L66" s="91"/>
      <c r="M66" s="91"/>
      <c r="N66" s="91"/>
      <c r="O66" s="91"/>
      <c r="P66" s="91"/>
      <c r="Q66" s="91"/>
      <c r="R66" s="91"/>
      <c r="S66" s="91"/>
      <c r="T66" s="91"/>
      <c r="U66" s="91"/>
      <c r="V66" s="91"/>
      <c r="W66" s="91"/>
      <c r="X66" s="108"/>
      <c r="Y66" s="108"/>
      <c r="Z66" s="108"/>
      <c r="AA66" s="3321"/>
      <c r="AB66" s="3321"/>
      <c r="AC66" s="3321"/>
      <c r="AD66" s="3321"/>
      <c r="AE66" s="91"/>
    </row>
    <row r="67" spans="1:31">
      <c r="A67" s="3320">
        <v>2.3</v>
      </c>
      <c r="B67" s="108"/>
      <c r="C67" s="3354" t="s">
        <v>285</v>
      </c>
      <c r="D67" s="114"/>
      <c r="E67" s="132"/>
      <c r="F67" s="91"/>
      <c r="G67" s="103"/>
      <c r="H67" s="132"/>
      <c r="I67" s="132"/>
      <c r="J67" s="132"/>
      <c r="K67" s="132"/>
      <c r="L67" s="132"/>
      <c r="M67" s="132"/>
      <c r="N67" s="132"/>
      <c r="O67" s="132"/>
      <c r="P67" s="132"/>
      <c r="Q67" s="132"/>
      <c r="R67" s="132"/>
      <c r="S67" s="132"/>
      <c r="T67" s="132"/>
      <c r="U67" s="132"/>
      <c r="V67" s="3204"/>
      <c r="W67" s="3204"/>
      <c r="X67" s="3204"/>
      <c r="Y67" s="3204"/>
      <c r="Z67" s="3204"/>
      <c r="AA67" s="3204"/>
      <c r="AB67" s="3204"/>
      <c r="AC67" s="3204"/>
      <c r="AD67" s="3204"/>
      <c r="AE67" s="91"/>
    </row>
    <row r="68" ht="11.25" customHeight="1" spans="1:31">
      <c r="A68" s="3317"/>
      <c r="B68" s="108"/>
      <c r="C68" s="3356" t="s">
        <v>286</v>
      </c>
      <c r="D68" s="114"/>
      <c r="E68" s="132"/>
      <c r="F68" s="91"/>
      <c r="G68" s="103"/>
      <c r="H68" s="132"/>
      <c r="I68" s="132"/>
      <c r="J68" s="132"/>
      <c r="K68" s="132"/>
      <c r="L68" s="132"/>
      <c r="M68" s="132"/>
      <c r="N68" s="132"/>
      <c r="O68" s="132"/>
      <c r="P68" s="132"/>
      <c r="Q68" s="132"/>
      <c r="R68" s="132"/>
      <c r="S68" s="132"/>
      <c r="T68" s="132"/>
      <c r="U68" s="132"/>
      <c r="V68" s="95"/>
      <c r="W68" s="132"/>
      <c r="X68" s="108"/>
      <c r="Y68" s="108"/>
      <c r="Z68" s="95"/>
      <c r="AA68" s="3321"/>
      <c r="AB68" s="95"/>
      <c r="AC68" s="95"/>
      <c r="AD68" s="95"/>
      <c r="AE68" s="1496"/>
    </row>
    <row r="69" ht="6.75" customHeight="1" spans="1:31">
      <c r="A69" s="3317"/>
      <c r="B69" s="108"/>
      <c r="C69" s="3356"/>
      <c r="D69" s="114"/>
      <c r="E69" s="132"/>
      <c r="F69" s="91"/>
      <c r="G69" s="103"/>
      <c r="H69" s="132"/>
      <c r="I69" s="132"/>
      <c r="J69" s="132"/>
      <c r="K69" s="132"/>
      <c r="L69" s="132"/>
      <c r="M69" s="132"/>
      <c r="N69" s="132"/>
      <c r="O69" s="132"/>
      <c r="P69" s="132"/>
      <c r="Q69" s="132"/>
      <c r="R69" s="132"/>
      <c r="S69" s="132"/>
      <c r="T69" s="132"/>
      <c r="U69" s="132"/>
      <c r="V69" s="95"/>
      <c r="W69" s="132"/>
      <c r="X69" s="108"/>
      <c r="Y69" s="108"/>
      <c r="Z69" s="95"/>
      <c r="AA69" s="3321"/>
      <c r="AB69" s="95"/>
      <c r="AC69" s="95"/>
      <c r="AD69" s="95"/>
    </row>
    <row r="70" customHeight="1" spans="1:31">
      <c r="A70" s="3317"/>
      <c r="B70" s="108"/>
      <c r="C70" s="3356"/>
      <c r="D70" s="3973" t="s">
        <v>287</v>
      </c>
      <c r="E70" s="90"/>
      <c r="F70" s="108"/>
      <c r="G70" s="108"/>
      <c r="H70" s="88"/>
      <c r="I70" s="3321"/>
      <c r="J70" s="3321"/>
      <c r="K70" s="3321"/>
      <c r="L70" s="3321"/>
      <c r="M70" s="132"/>
      <c r="N70" s="132"/>
      <c r="O70" s="132"/>
      <c r="P70" s="132"/>
      <c r="Q70" s="132"/>
      <c r="R70" s="132"/>
      <c r="S70" s="132"/>
      <c r="T70" s="132"/>
      <c r="U70" s="132"/>
      <c r="V70" s="95"/>
      <c r="W70" s="132"/>
      <c r="X70" s="108"/>
      <c r="Y70" s="108"/>
      <c r="Z70" s="95"/>
      <c r="AA70" s="3321"/>
      <c r="AB70" s="95"/>
      <c r="AC70" s="95"/>
      <c r="AD70" s="95"/>
    </row>
    <row r="71" ht="10.5" customHeight="1" spans="1:31">
      <c r="A71" s="3317"/>
      <c r="B71" s="108"/>
      <c r="C71" s="3356"/>
      <c r="D71" s="3373">
        <v>1</v>
      </c>
      <c r="E71" s="145"/>
      <c r="F71" s="107" t="s">
        <v>156</v>
      </c>
      <c r="G71" s="108"/>
      <c r="H71" s="3357">
        <v>2</v>
      </c>
      <c r="I71" s="145"/>
      <c r="J71" s="3358" t="s">
        <v>157</v>
      </c>
      <c r="K71" s="95"/>
      <c r="L71" s="95"/>
      <c r="M71" s="132"/>
      <c r="N71" s="132"/>
      <c r="O71" s="132"/>
      <c r="P71" s="132"/>
      <c r="Q71" s="132"/>
      <c r="R71" s="132"/>
      <c r="S71" s="132"/>
      <c r="T71" s="132"/>
      <c r="U71" s="132"/>
      <c r="V71" s="95"/>
      <c r="W71" s="132"/>
      <c r="X71" s="108"/>
      <c r="Y71" s="108"/>
      <c r="Z71" s="95"/>
      <c r="AA71" s="3321"/>
      <c r="AB71" s="95"/>
      <c r="AC71" s="95"/>
      <c r="AD71" s="95"/>
    </row>
    <row r="72" ht="10.5" customHeight="1" spans="1:31">
      <c r="A72" s="3317"/>
      <c r="B72" s="108"/>
      <c r="C72" s="3356"/>
      <c r="D72" s="3373"/>
      <c r="E72" s="149"/>
      <c r="F72" s="107"/>
      <c r="G72" s="108"/>
      <c r="H72" s="3357"/>
      <c r="I72" s="149"/>
      <c r="J72" s="3358"/>
      <c r="K72" s="95"/>
      <c r="L72" s="95"/>
      <c r="M72" s="132"/>
      <c r="N72" s="132"/>
      <c r="O72" s="132"/>
      <c r="P72" s="132"/>
      <c r="Q72" s="132"/>
      <c r="R72" s="132"/>
      <c r="S72" s="132"/>
      <c r="T72" s="132"/>
      <c r="U72" s="132"/>
      <c r="V72" s="95"/>
      <c r="W72" s="132"/>
      <c r="X72" s="108"/>
      <c r="Y72" s="108"/>
      <c r="Z72" s="95"/>
      <c r="AA72" s="3321"/>
      <c r="AB72" s="95"/>
      <c r="AC72" s="95"/>
      <c r="AD72" s="95"/>
    </row>
    <row r="73" ht="7.5" customHeight="1" spans="1:31">
      <c r="A73" s="3317"/>
      <c r="B73" s="108"/>
      <c r="C73" s="3356"/>
      <c r="D73" s="95"/>
      <c r="E73" s="529"/>
      <c r="F73" s="108"/>
      <c r="G73" s="108"/>
      <c r="H73" s="95"/>
      <c r="I73" s="3321"/>
      <c r="J73" s="95"/>
      <c r="K73" s="95"/>
      <c r="L73" s="95"/>
      <c r="M73" s="132"/>
      <c r="N73" s="132"/>
      <c r="O73" s="132"/>
      <c r="P73" s="132"/>
      <c r="Q73" s="132"/>
      <c r="R73" s="132"/>
      <c r="S73" s="132"/>
      <c r="T73" s="132"/>
      <c r="U73" s="132"/>
      <c r="V73" s="95"/>
      <c r="W73" s="132"/>
      <c r="X73" s="108"/>
      <c r="Y73" s="108"/>
      <c r="Z73" s="95"/>
      <c r="AA73" s="3321"/>
      <c r="AB73" s="95"/>
      <c r="AC73" s="95"/>
      <c r="AD73" s="95"/>
    </row>
    <row r="74" ht="8.25" customHeight="1" spans="1:31">
      <c r="A74" s="3359"/>
      <c r="B74" s="3332"/>
      <c r="C74" s="3333"/>
      <c r="D74" s="3334"/>
      <c r="E74" s="3335"/>
      <c r="F74" s="412"/>
      <c r="G74" s="3336"/>
      <c r="H74" s="3335"/>
      <c r="I74" s="3335"/>
      <c r="J74" s="3335"/>
      <c r="K74" s="3335"/>
      <c r="L74" s="3335"/>
      <c r="M74" s="3335"/>
      <c r="N74" s="3335"/>
      <c r="O74" s="3335"/>
      <c r="P74" s="3335"/>
      <c r="Q74" s="3335"/>
      <c r="R74" s="3335"/>
      <c r="S74" s="3335"/>
      <c r="T74" s="3335"/>
      <c r="U74" s="3335"/>
      <c r="V74" s="3335"/>
      <c r="W74" s="3335"/>
      <c r="X74" s="3226"/>
      <c r="Y74" s="3226"/>
      <c r="Z74" s="3225"/>
      <c r="AA74" s="3360"/>
      <c r="AB74" s="3374"/>
      <c r="AC74" s="3321"/>
      <c r="AD74" s="3321"/>
    </row>
    <row r="75" customHeight="1" spans="1:31">
      <c r="A75" s="3359"/>
      <c r="B75" s="3230"/>
      <c r="C75" s="3338" t="s">
        <v>288</v>
      </c>
      <c r="D75" s="564"/>
      <c r="E75" s="3339"/>
      <c r="F75" s="560"/>
      <c r="G75" s="3340"/>
      <c r="H75" s="3339"/>
      <c r="I75" s="3339"/>
      <c r="J75" s="3339"/>
      <c r="K75" s="3339"/>
      <c r="L75" s="3339"/>
      <c r="M75" s="3339"/>
      <c r="N75" s="3339"/>
      <c r="O75" s="3339"/>
      <c r="P75" s="3339"/>
      <c r="Q75" s="3339"/>
      <c r="R75" s="3339" t="s">
        <v>48</v>
      </c>
      <c r="S75" s="3339"/>
      <c r="T75" s="3339"/>
      <c r="U75" s="3339"/>
      <c r="V75" s="3339"/>
      <c r="W75" s="3339"/>
      <c r="X75" s="3234"/>
      <c r="Y75" s="3234"/>
      <c r="Z75" s="3233"/>
      <c r="AA75" s="3362"/>
      <c r="AB75" s="3375"/>
      <c r="AC75" s="3321"/>
      <c r="AD75" s="3321"/>
    </row>
    <row r="76" customHeight="1" spans="1:31">
      <c r="A76" s="3359"/>
      <c r="B76" s="3230"/>
      <c r="C76" s="3342" t="s">
        <v>289</v>
      </c>
      <c r="D76" s="564"/>
      <c r="E76" s="3339"/>
      <c r="F76" s="560"/>
      <c r="G76" s="3340"/>
      <c r="H76" s="3339"/>
      <c r="I76" s="3339"/>
      <c r="J76" s="3339"/>
      <c r="K76" s="3339"/>
      <c r="L76" s="3339"/>
      <c r="M76" s="3339"/>
      <c r="N76" s="3339"/>
      <c r="O76" s="3339"/>
      <c r="P76" s="3339"/>
      <c r="Q76" s="3339"/>
      <c r="R76" s="3339"/>
      <c r="S76" s="3339"/>
      <c r="T76" s="3339"/>
      <c r="U76" s="3339"/>
      <c r="V76" s="3339"/>
      <c r="W76" s="3339"/>
      <c r="X76" s="3234"/>
      <c r="Y76" s="3234"/>
      <c r="Z76" s="3233"/>
      <c r="AA76" s="3362"/>
      <c r="AB76" s="3375"/>
      <c r="AC76" s="3321"/>
      <c r="AD76" s="3321"/>
    </row>
    <row r="77" ht="4.5" customHeight="1" spans="1:31">
      <c r="A77" s="3359"/>
      <c r="B77" s="3230"/>
      <c r="C77" s="3338"/>
      <c r="D77" s="564"/>
      <c r="E77" s="3339"/>
      <c r="F77" s="560"/>
      <c r="G77" s="3340"/>
      <c r="H77" s="3339"/>
      <c r="I77" s="3339"/>
      <c r="J77" s="3339"/>
      <c r="K77" s="3339"/>
      <c r="L77" s="3339"/>
      <c r="M77" s="3339"/>
      <c r="N77" s="3339"/>
      <c r="O77" s="3339"/>
      <c r="P77" s="3339"/>
      <c r="Q77" s="3339"/>
      <c r="R77" s="3339"/>
      <c r="S77" s="3339"/>
      <c r="T77" s="3339"/>
      <c r="U77" s="3339"/>
      <c r="V77" s="3339"/>
      <c r="W77" s="3339"/>
      <c r="X77" s="3234"/>
      <c r="Y77" s="3234"/>
      <c r="Z77" s="3233"/>
      <c r="AA77" s="3362"/>
      <c r="AB77" s="3375"/>
      <c r="AC77" s="3321"/>
      <c r="AD77" s="3321"/>
    </row>
    <row r="78" ht="9" customHeight="1" spans="1:31">
      <c r="A78" s="3359"/>
      <c r="B78" s="3230"/>
      <c r="C78" s="3376" t="s">
        <v>290</v>
      </c>
      <c r="D78" s="564"/>
      <c r="E78" s="3339"/>
      <c r="F78" s="560"/>
      <c r="G78" s="3340"/>
      <c r="H78" s="3339"/>
      <c r="I78" s="3339"/>
      <c r="J78" s="3339"/>
      <c r="K78" s="3339"/>
      <c r="L78" s="3339"/>
      <c r="M78" s="3339"/>
      <c r="N78" s="3339"/>
      <c r="O78" s="3339"/>
      <c r="P78" s="3339"/>
      <c r="Q78" s="3339"/>
      <c r="R78" s="3339"/>
      <c r="S78" s="3339"/>
      <c r="T78" s="3377"/>
      <c r="U78" s="3377"/>
      <c r="V78" s="3377"/>
      <c r="W78" s="3377"/>
      <c r="X78" s="3378"/>
      <c r="Y78" s="3234"/>
      <c r="Z78" s="3233"/>
      <c r="AA78" s="3362"/>
      <c r="AB78" s="3375"/>
      <c r="AC78" s="3321"/>
      <c r="AD78" s="3321"/>
    </row>
    <row r="79" ht="9" customHeight="1" spans="1:31">
      <c r="A79" s="3359"/>
      <c r="B79" s="3230"/>
      <c r="C79" s="3379" t="s">
        <v>291</v>
      </c>
      <c r="D79" s="564"/>
      <c r="E79" s="3339"/>
      <c r="F79" s="560"/>
      <c r="G79" s="3340"/>
      <c r="H79" s="3339"/>
      <c r="I79" s="3339"/>
      <c r="J79" s="3339"/>
      <c r="K79" s="3339"/>
      <c r="L79" s="3339"/>
      <c r="M79" s="3339"/>
      <c r="N79" s="3339"/>
      <c r="O79" s="3339"/>
      <c r="P79" s="3339"/>
      <c r="Q79" s="3339"/>
      <c r="R79" s="3339"/>
      <c r="S79" s="3339"/>
      <c r="T79" s="3339"/>
      <c r="U79" s="3339"/>
      <c r="V79" s="3339"/>
      <c r="W79" s="3339"/>
      <c r="X79" s="3234"/>
      <c r="Y79" s="3234"/>
      <c r="Z79" s="3233"/>
      <c r="AA79" s="3362"/>
      <c r="AB79" s="3375"/>
      <c r="AC79" s="3321"/>
      <c r="AD79" s="3321"/>
    </row>
    <row r="80" ht="5.25" customHeight="1" spans="1:31">
      <c r="A80" s="3359"/>
      <c r="B80" s="3230"/>
      <c r="C80" s="3342"/>
      <c r="D80" s="564"/>
      <c r="E80" s="3339"/>
      <c r="F80" s="560"/>
      <c r="G80" s="3340"/>
      <c r="H80" s="3339"/>
      <c r="I80" s="3339"/>
      <c r="J80" s="3339"/>
      <c r="K80" s="3339"/>
      <c r="L80" s="3339"/>
      <c r="M80" s="3339"/>
      <c r="N80" s="3339"/>
      <c r="O80" s="3339"/>
      <c r="P80" s="3339"/>
      <c r="Q80" s="3339"/>
      <c r="R80" s="3339"/>
      <c r="S80" s="3339"/>
      <c r="T80" s="3339"/>
      <c r="U80" s="3339"/>
      <c r="V80" s="3339"/>
      <c r="W80" s="3339"/>
      <c r="X80" s="3234"/>
      <c r="Y80" s="3234"/>
      <c r="Z80" s="3233"/>
      <c r="AA80" s="3362"/>
      <c r="AB80" s="3375"/>
      <c r="AC80" s="3321"/>
      <c r="AD80" s="3321"/>
    </row>
    <row r="81" ht="10.5" customHeight="1" spans="1:31">
      <c r="A81" s="3359"/>
      <c r="B81" s="3230"/>
      <c r="C81" s="3376" t="s">
        <v>292</v>
      </c>
      <c r="D81" s="564"/>
      <c r="E81" s="3339"/>
      <c r="F81" s="560"/>
      <c r="G81" s="3340"/>
      <c r="H81" s="3339"/>
      <c r="I81" s="3339"/>
      <c r="J81" s="3339"/>
      <c r="K81" s="3339"/>
      <c r="L81" s="3339"/>
      <c r="M81" s="3339"/>
      <c r="N81" s="3339"/>
      <c r="O81" s="3339"/>
      <c r="P81" s="3339"/>
      <c r="Q81" s="3339"/>
      <c r="R81" s="3339"/>
      <c r="S81" s="3339"/>
      <c r="T81" s="3339"/>
      <c r="U81" s="3339"/>
      <c r="V81" s="3339"/>
      <c r="W81" s="3339"/>
      <c r="X81" s="3234"/>
      <c r="Y81" s="3234"/>
      <c r="Z81" s="3233"/>
      <c r="AA81" s="3362"/>
      <c r="AB81" s="3375"/>
      <c r="AC81" s="3321"/>
      <c r="AD81" s="3321"/>
    </row>
    <row r="82" ht="10.5" customHeight="1" spans="1:31">
      <c r="A82" s="3359"/>
      <c r="B82" s="3230"/>
      <c r="C82" s="3379" t="s">
        <v>293</v>
      </c>
      <c r="D82" s="564"/>
      <c r="E82" s="3339"/>
      <c r="F82" s="560"/>
      <c r="G82" s="3340"/>
      <c r="H82" s="3339"/>
      <c r="I82" s="3339"/>
      <c r="J82" s="3339"/>
      <c r="K82" s="3339"/>
      <c r="L82" s="3339"/>
      <c r="M82" s="3339"/>
      <c r="N82" s="3339"/>
      <c r="O82" s="3339"/>
      <c r="P82" s="3339"/>
      <c r="Q82" s="3339"/>
      <c r="R82" s="3339"/>
      <c r="S82" s="3339"/>
      <c r="T82" s="3339"/>
      <c r="U82" s="3339"/>
      <c r="V82" s="3339"/>
      <c r="W82" s="3339"/>
      <c r="X82" s="3234"/>
      <c r="Y82" s="3234"/>
      <c r="Z82" s="3233"/>
      <c r="AA82" s="3362"/>
      <c r="AB82" s="3375"/>
      <c r="AC82" s="3321"/>
      <c r="AD82" s="3321"/>
    </row>
    <row r="83" ht="5.25" customHeight="1" spans="1:31">
      <c r="A83" s="3359"/>
      <c r="B83" s="3230"/>
      <c r="C83" s="3342"/>
      <c r="D83" s="564"/>
      <c r="E83" s="3339"/>
      <c r="F83" s="560"/>
      <c r="G83" s="3340"/>
      <c r="H83" s="3339"/>
      <c r="I83" s="3339"/>
      <c r="J83" s="3339"/>
      <c r="K83" s="3339"/>
      <c r="L83" s="3339"/>
      <c r="M83" s="3339"/>
      <c r="N83" s="3339"/>
      <c r="O83" s="3339"/>
      <c r="P83" s="3339"/>
      <c r="Q83" s="3339"/>
      <c r="R83" s="3339"/>
      <c r="S83" s="3339"/>
      <c r="T83" s="3339"/>
      <c r="U83" s="3339"/>
      <c r="V83" s="3339"/>
      <c r="W83" s="3339"/>
      <c r="X83" s="3234"/>
      <c r="Y83" s="3234"/>
      <c r="Z83" s="3233"/>
      <c r="AA83" s="3362"/>
      <c r="AB83" s="3375"/>
      <c r="AC83" s="3321"/>
      <c r="AD83" s="3321"/>
    </row>
    <row r="84" ht="10.5" customHeight="1" spans="1:31">
      <c r="A84" s="3359"/>
      <c r="B84" s="3230"/>
      <c r="C84" s="3376" t="s">
        <v>294</v>
      </c>
      <c r="D84" s="564"/>
      <c r="E84" s="3339"/>
      <c r="F84" s="560"/>
      <c r="G84" s="3340"/>
      <c r="H84" s="3339"/>
      <c r="I84" s="3339"/>
      <c r="J84" s="3339"/>
      <c r="K84" s="3339"/>
      <c r="L84" s="3339"/>
      <c r="M84" s="3339"/>
      <c r="N84" s="3339"/>
      <c r="O84" s="3339"/>
      <c r="P84" s="3339"/>
      <c r="Q84" s="3339"/>
      <c r="R84" s="3339"/>
      <c r="S84" s="3339"/>
      <c r="T84" s="3339"/>
      <c r="U84" s="3339"/>
      <c r="V84" s="3339"/>
      <c r="W84" s="3339"/>
      <c r="X84" s="3234"/>
      <c r="Y84" s="3234"/>
      <c r="Z84" s="3233"/>
      <c r="AA84" s="3362"/>
      <c r="AB84" s="3375"/>
      <c r="AC84" s="3321"/>
      <c r="AD84" s="3321"/>
    </row>
    <row r="85" ht="10.5" customHeight="1" spans="1:31">
      <c r="A85" s="3359"/>
      <c r="B85" s="3230"/>
      <c r="C85" s="3379" t="s">
        <v>295</v>
      </c>
      <c r="D85" s="564"/>
      <c r="E85" s="3339"/>
      <c r="F85" s="560"/>
      <c r="G85" s="3340"/>
      <c r="H85" s="3339"/>
      <c r="I85" s="3339"/>
      <c r="J85" s="3339"/>
      <c r="K85" s="3339"/>
      <c r="L85" s="3339"/>
      <c r="M85" s="3339"/>
      <c r="N85" s="3339"/>
      <c r="O85" s="3339"/>
      <c r="P85" s="3339"/>
      <c r="Q85" s="3339"/>
      <c r="R85" s="3339"/>
      <c r="S85" s="3339"/>
      <c r="T85" s="3339"/>
      <c r="U85" s="3339"/>
      <c r="V85" s="3339"/>
      <c r="W85" s="3339"/>
      <c r="X85" s="3234"/>
      <c r="Y85" s="3234"/>
      <c r="Z85" s="3233"/>
      <c r="AA85" s="3362"/>
      <c r="AB85" s="3375"/>
      <c r="AC85" s="3321"/>
      <c r="AD85" s="3321"/>
    </row>
    <row r="86" ht="5.25" customHeight="1" spans="1:31">
      <c r="A86" s="3359"/>
      <c r="B86" s="3230"/>
      <c r="C86" s="3379"/>
      <c r="D86" s="564"/>
      <c r="E86" s="3339"/>
      <c r="F86" s="560"/>
      <c r="G86" s="3340"/>
      <c r="H86" s="3339"/>
      <c r="I86" s="3339"/>
      <c r="J86" s="3339"/>
      <c r="K86" s="3339"/>
      <c r="L86" s="3339"/>
      <c r="M86" s="3339"/>
      <c r="N86" s="3339"/>
      <c r="O86" s="3339"/>
      <c r="P86" s="3339"/>
      <c r="Q86" s="3339"/>
      <c r="R86" s="3339"/>
      <c r="S86" s="3339"/>
      <c r="T86" s="3339"/>
      <c r="U86" s="3339"/>
      <c r="V86" s="3339"/>
      <c r="W86" s="3339"/>
      <c r="X86" s="3234"/>
      <c r="Y86" s="3234"/>
      <c r="Z86" s="3233"/>
      <c r="AA86" s="3362"/>
      <c r="AB86" s="3375"/>
      <c r="AC86" s="3321"/>
      <c r="AD86" s="3321"/>
    </row>
    <row r="87" ht="10.5" customHeight="1" spans="1:31">
      <c r="A87" s="3359"/>
      <c r="B87" s="3230"/>
      <c r="C87" s="3338" t="s">
        <v>296</v>
      </c>
      <c r="D87" s="564"/>
      <c r="E87" s="3339"/>
      <c r="F87" s="560"/>
      <c r="G87" s="3340"/>
      <c r="H87" s="3339"/>
      <c r="I87" s="3339"/>
      <c r="J87" s="3339"/>
      <c r="K87" s="3339"/>
      <c r="L87" s="3339"/>
      <c r="M87" s="3339"/>
      <c r="N87" s="3339"/>
      <c r="O87" s="3339"/>
      <c r="P87" s="3339"/>
      <c r="Q87" s="3339"/>
      <c r="R87" s="3339"/>
      <c r="S87" s="3339"/>
      <c r="T87" s="3339"/>
      <c r="U87" s="3339"/>
      <c r="V87" s="3339"/>
      <c r="W87" s="3339"/>
      <c r="X87" s="3234"/>
      <c r="Y87" s="3234"/>
      <c r="Z87" s="3233"/>
      <c r="AA87" s="3362"/>
      <c r="AB87" s="3375"/>
      <c r="AC87" s="3321"/>
      <c r="AD87" s="3321"/>
    </row>
    <row r="88" ht="10.5" customHeight="1" spans="1:31">
      <c r="A88" s="3359"/>
      <c r="B88" s="3230"/>
      <c r="C88" s="3338" t="s">
        <v>297</v>
      </c>
      <c r="D88" s="564"/>
      <c r="E88" s="3339"/>
      <c r="F88" s="560"/>
      <c r="G88" s="3340"/>
      <c r="H88" s="3339"/>
      <c r="I88" s="3339"/>
      <c r="J88" s="3339"/>
      <c r="K88" s="3339"/>
      <c r="L88" s="3339"/>
      <c r="M88" s="3339"/>
      <c r="N88" s="3339"/>
      <c r="O88" s="3339"/>
      <c r="P88" s="3339"/>
      <c r="Q88" s="3339"/>
      <c r="R88" s="3339"/>
      <c r="S88" s="3339"/>
      <c r="T88" s="3339"/>
      <c r="U88" s="3339"/>
      <c r="V88" s="3339"/>
      <c r="W88" s="3339"/>
      <c r="X88" s="3234"/>
      <c r="Y88" s="3234"/>
      <c r="Z88" s="3233"/>
      <c r="AA88" s="3362"/>
      <c r="AB88" s="3375"/>
      <c r="AC88" s="3321"/>
      <c r="AD88" s="3321"/>
    </row>
    <row r="89" ht="10.5" customHeight="1" spans="1:31">
      <c r="A89" s="3359"/>
      <c r="B89" s="3230"/>
      <c r="C89" s="3342" t="s">
        <v>298</v>
      </c>
      <c r="D89" s="564"/>
      <c r="E89" s="3339"/>
      <c r="F89" s="560"/>
      <c r="G89" s="3340"/>
      <c r="H89" s="3339"/>
      <c r="I89" s="3339"/>
      <c r="J89" s="3339"/>
      <c r="K89" s="3339"/>
      <c r="L89" s="3339"/>
      <c r="M89" s="3339"/>
      <c r="N89" s="3339"/>
      <c r="O89" s="3339"/>
      <c r="P89" s="3339"/>
      <c r="Q89" s="3339"/>
      <c r="R89" s="3339"/>
      <c r="S89" s="3339"/>
      <c r="T89" s="3339"/>
      <c r="U89" s="3339"/>
      <c r="V89" s="3339"/>
      <c r="W89" s="3339"/>
      <c r="X89" s="3234"/>
      <c r="Y89" s="3234"/>
      <c r="Z89" s="3233"/>
      <c r="AA89" s="3362"/>
      <c r="AB89" s="3375"/>
      <c r="AC89" s="3321"/>
      <c r="AD89" s="3321"/>
    </row>
    <row r="90" ht="10.5" customHeight="1" spans="1:31">
      <c r="A90" s="3359"/>
      <c r="B90" s="3230"/>
      <c r="C90" s="3342" t="s">
        <v>299</v>
      </c>
      <c r="D90" s="564"/>
      <c r="E90" s="3339"/>
      <c r="F90" s="560"/>
      <c r="G90" s="3340"/>
      <c r="H90" s="3339"/>
      <c r="I90" s="3339"/>
      <c r="J90" s="3339"/>
      <c r="K90" s="3339"/>
      <c r="L90" s="3339"/>
      <c r="M90" s="3339"/>
      <c r="N90" s="3339"/>
      <c r="O90" s="3339"/>
      <c r="P90" s="3339"/>
      <c r="Q90" s="3339"/>
      <c r="R90" s="3339"/>
      <c r="S90" s="3339"/>
      <c r="T90" s="3339"/>
      <c r="U90" s="3339"/>
      <c r="V90" s="3339"/>
      <c r="W90" s="3339"/>
      <c r="X90" s="3234"/>
      <c r="Y90" s="3234"/>
      <c r="Z90" s="3233"/>
      <c r="AA90" s="3362"/>
      <c r="AB90" s="3375"/>
      <c r="AC90" s="3321"/>
      <c r="AD90" s="3321"/>
    </row>
    <row r="91" ht="6.75" customHeight="1" spans="1:31">
      <c r="A91" s="3359"/>
      <c r="B91" s="3380"/>
      <c r="C91" s="3381"/>
      <c r="D91" s="3382"/>
      <c r="E91" s="3383"/>
      <c r="F91" s="3384"/>
      <c r="G91" s="3385"/>
      <c r="H91" s="3383"/>
      <c r="I91" s="3383"/>
      <c r="J91" s="3383"/>
      <c r="K91" s="3383"/>
      <c r="L91" s="3383"/>
      <c r="M91" s="3383"/>
      <c r="N91" s="3383"/>
      <c r="O91" s="3383"/>
      <c r="P91" s="3383"/>
      <c r="Q91" s="3383"/>
      <c r="R91" s="3383"/>
      <c r="S91" s="3383"/>
      <c r="T91" s="3383"/>
      <c r="U91" s="3383"/>
      <c r="V91" s="3383"/>
      <c r="W91" s="3383"/>
      <c r="X91" s="3386"/>
      <c r="Y91" s="3386"/>
      <c r="Z91" s="3387"/>
      <c r="AA91" s="3388"/>
      <c r="AB91" s="3389"/>
      <c r="AC91" s="3321"/>
      <c r="AD91" s="3321"/>
    </row>
    <row r="94" customHeight="1" spans="1:31">
      <c r="A94" s="3218">
        <v>6</v>
      </c>
      <c r="B94" s="3218"/>
      <c r="C94" s="3218"/>
      <c r="D94" s="3218"/>
      <c r="E94" s="3218"/>
      <c r="F94" s="3218"/>
      <c r="G94" s="3218"/>
      <c r="H94" s="3218"/>
      <c r="I94" s="3218"/>
      <c r="J94" s="3218"/>
      <c r="K94" s="3218"/>
      <c r="L94" s="3218"/>
      <c r="M94" s="3218"/>
      <c r="N94" s="3218"/>
      <c r="O94" s="3218"/>
      <c r="P94" s="3218"/>
      <c r="Q94" s="3218"/>
      <c r="R94" s="3218"/>
      <c r="S94" s="3218"/>
      <c r="T94" s="3218"/>
      <c r="U94" s="3218"/>
      <c r="V94" s="3218"/>
      <c r="W94" s="3218"/>
      <c r="X94" s="3218"/>
      <c r="Y94" s="3218"/>
      <c r="Z94" s="3218"/>
      <c r="AA94" s="3218"/>
      <c r="AB94" s="3218"/>
      <c r="AC94" s="3218"/>
      <c r="AD94" s="3218"/>
      <c r="AE94" s="3218"/>
    </row>
  </sheetData>
  <sheetProtection selectLockedCells="1" selectUnlockedCells="1"/>
  <mergeCells count="33">
    <mergeCell ref="AC9:AD9"/>
    <mergeCell ref="D43:E43"/>
    <mergeCell ref="D70:E70"/>
    <mergeCell ref="A94:AE94"/>
    <mergeCell ref="D44:D45"/>
    <mergeCell ref="D71:D72"/>
    <mergeCell ref="E44:E45"/>
    <mergeCell ref="E71:E72"/>
    <mergeCell ref="H44:H45"/>
    <mergeCell ref="H71:H72"/>
    <mergeCell ref="I44:I45"/>
    <mergeCell ref="I71:I72"/>
    <mergeCell ref="AC10:AC11"/>
    <mergeCell ref="AC13:AC14"/>
    <mergeCell ref="AC16:AC17"/>
    <mergeCell ref="AC19:AC20"/>
    <mergeCell ref="AC22:AC23"/>
    <mergeCell ref="AC25:AC26"/>
    <mergeCell ref="AC28:AC29"/>
    <mergeCell ref="AC31:AC32"/>
    <mergeCell ref="AD10:AD11"/>
    <mergeCell ref="AD13:AD14"/>
    <mergeCell ref="AD16:AD17"/>
    <mergeCell ref="AD19:AD20"/>
    <mergeCell ref="AD22:AD23"/>
    <mergeCell ref="AD25:AD26"/>
    <mergeCell ref="AD28:AD29"/>
    <mergeCell ref="AD31:AD32"/>
    <mergeCell ref="T12:X13"/>
    <mergeCell ref="J71:L72"/>
    <mergeCell ref="F71:G72"/>
    <mergeCell ref="F44:G45"/>
    <mergeCell ref="J44:L45"/>
  </mergeCells>
  <printOptions horizontalCentered="1" verticalCentered="1"/>
  <pageMargins left="0" right="0" top="0" bottom="0" header="0.511811023622047" footer="0.511811023622047"/>
  <pageSetup paperSize="9" scale="92" firstPageNumber="3" orientation="portrait" useFirstPageNumber="1" horizontalDpi="300" verticalDpi="300"/>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C79"/>
  <sheetViews>
    <sheetView showGridLines="0" view="pageBreakPreview" zoomScaleNormal="100" workbookViewId="0">
      <selection activeCell="N11" sqref="N11:W11"/>
    </sheetView>
  </sheetViews>
  <sheetFormatPr defaultColWidth="9" defaultRowHeight="12.75" customHeight="1"/>
  <cols>
    <col min="1" max="1" width="2.85714285714286" style="837" customWidth="1"/>
    <col min="2" max="2" width="0.857142857142857" style="837" customWidth="1"/>
    <col min="3" max="3" width="6.28571428571429" style="837" customWidth="1"/>
    <col min="4" max="5" width="4" style="837" customWidth="1"/>
    <col min="6" max="6" width="2.42857142857143" style="837" customWidth="1"/>
    <col min="7" max="7" width="4" style="837" customWidth="1"/>
    <col min="8" max="8" width="11.2857142857143" style="837" customWidth="1"/>
    <col min="9" max="11" width="4" style="837" customWidth="1"/>
    <col min="12" max="12" width="2.85714285714286" style="837" customWidth="1"/>
    <col min="13" max="15" width="4" style="837" customWidth="1"/>
    <col min="16" max="16" width="3.85714285714286" style="837" customWidth="1"/>
    <col min="17" max="17" width="3" style="837" customWidth="1"/>
    <col min="18" max="18" width="19.1428571428571" style="837" customWidth="1"/>
    <col min="19" max="19" width="4" style="837" customWidth="1"/>
    <col min="20" max="20" width="3.28571428571429" style="837" customWidth="1"/>
    <col min="21" max="23" width="4" style="837" customWidth="1"/>
    <col min="24" max="24" width="3.57142857142857" style="837" customWidth="1"/>
    <col min="25" max="25" width="3" style="837" customWidth="1"/>
    <col min="26" max="26" width="4" style="837" customWidth="1"/>
    <col min="27" max="27" width="3.57142857142857" style="1496" customWidth="1"/>
    <col min="28" max="253" width="9.14285714285714" style="1661"/>
    <col min="254" max="254" width="2.85714285714286" style="1661" customWidth="1"/>
    <col min="255" max="255" width="0.857142857142857" style="1661" customWidth="1"/>
    <col min="256" max="257" width="6.28571428571429" style="1661" customWidth="1"/>
    <col min="258" max="258" width="5" style="1661" customWidth="1"/>
    <col min="259" max="259" width="5.71428571428571" style="1661" customWidth="1"/>
    <col min="260" max="260" width="3.57142857142857" style="1661" customWidth="1"/>
    <col min="261" max="261" width="5" style="1661" customWidth="1"/>
    <col min="262" max="262" width="3.14285714285714" style="1661" customWidth="1"/>
    <col min="263" max="263" width="3.28571428571429" style="1661" customWidth="1"/>
    <col min="264" max="266" width="3.14285714285714" style="1661" customWidth="1"/>
    <col min="267" max="267" width="3.71428571428571" style="1661" customWidth="1"/>
    <col min="268" max="280" width="3.28571428571429" style="1661" customWidth="1"/>
    <col min="281" max="281" width="3" style="1661" customWidth="1"/>
    <col min="282" max="282" width="3.57142857142857" style="1661" customWidth="1"/>
    <col min="283" max="283" width="9" style="1661" hidden="1" customWidth="1"/>
    <col min="284" max="509" width="9.14285714285714" style="1661"/>
    <col min="510" max="510" width="2.85714285714286" style="1661" customWidth="1"/>
    <col min="511" max="511" width="0.857142857142857" style="1661" customWidth="1"/>
    <col min="512" max="513" width="6.28571428571429" style="1661" customWidth="1"/>
    <col min="514" max="514" width="5" style="1661" customWidth="1"/>
    <col min="515" max="515" width="5.71428571428571" style="1661" customWidth="1"/>
    <col min="516" max="516" width="3.57142857142857" style="1661" customWidth="1"/>
    <col min="517" max="517" width="5" style="1661" customWidth="1"/>
    <col min="518" max="518" width="3.14285714285714" style="1661" customWidth="1"/>
    <col min="519" max="519" width="3.28571428571429" style="1661" customWidth="1"/>
    <col min="520" max="522" width="3.14285714285714" style="1661" customWidth="1"/>
    <col min="523" max="523" width="3.71428571428571" style="1661" customWidth="1"/>
    <col min="524" max="536" width="3.28571428571429" style="1661" customWidth="1"/>
    <col min="537" max="537" width="3" style="1661" customWidth="1"/>
    <col min="538" max="538" width="3.57142857142857" style="1661" customWidth="1"/>
    <col min="539" max="539" width="9" style="1661" hidden="1" customWidth="1"/>
    <col min="540" max="765" width="9.14285714285714" style="1661"/>
    <col min="766" max="766" width="2.85714285714286" style="1661" customWidth="1"/>
    <col min="767" max="767" width="0.857142857142857" style="1661" customWidth="1"/>
    <col min="768" max="769" width="6.28571428571429" style="1661" customWidth="1"/>
    <col min="770" max="770" width="5" style="1661" customWidth="1"/>
    <col min="771" max="771" width="5.71428571428571" style="1661" customWidth="1"/>
    <col min="772" max="772" width="3.57142857142857" style="1661" customWidth="1"/>
    <col min="773" max="773" width="5" style="1661" customWidth="1"/>
    <col min="774" max="774" width="3.14285714285714" style="1661" customWidth="1"/>
    <col min="775" max="775" width="3.28571428571429" style="1661" customWidth="1"/>
    <col min="776" max="778" width="3.14285714285714" style="1661" customWidth="1"/>
    <col min="779" max="779" width="3.71428571428571" style="1661" customWidth="1"/>
    <col min="780" max="792" width="3.28571428571429" style="1661" customWidth="1"/>
    <col min="793" max="793" width="3" style="1661" customWidth="1"/>
    <col min="794" max="794" width="3.57142857142857" style="1661" customWidth="1"/>
    <col min="795" max="795" width="9" style="1661" hidden="1" customWidth="1"/>
    <col min="796" max="1021" width="9.14285714285714" style="1661"/>
    <col min="1022" max="1022" width="2.85714285714286" style="1661" customWidth="1"/>
    <col min="1023" max="1023" width="0.857142857142857" style="1661" customWidth="1"/>
    <col min="1024" max="1025" width="6.28571428571429" style="1661" customWidth="1"/>
    <col min="1026" max="1026" width="5" style="1661" customWidth="1"/>
    <col min="1027" max="1027" width="5.71428571428571" style="1661" customWidth="1"/>
    <col min="1028" max="1028" width="3.57142857142857" style="1661" customWidth="1"/>
    <col min="1029" max="1029" width="5" style="1661" customWidth="1"/>
    <col min="1030" max="1030" width="3.14285714285714" style="1661" customWidth="1"/>
    <col min="1031" max="1031" width="3.28571428571429" style="1661" customWidth="1"/>
    <col min="1032" max="1034" width="3.14285714285714" style="1661" customWidth="1"/>
    <col min="1035" max="1035" width="3.71428571428571" style="1661" customWidth="1"/>
    <col min="1036" max="1048" width="3.28571428571429" style="1661" customWidth="1"/>
    <col min="1049" max="1049" width="3" style="1661" customWidth="1"/>
    <col min="1050" max="1050" width="3.57142857142857" style="1661" customWidth="1"/>
    <col min="1051" max="1051" width="9" style="1661" hidden="1" customWidth="1"/>
    <col min="1052" max="1277" width="9.14285714285714" style="1661"/>
    <col min="1278" max="1278" width="2.85714285714286" style="1661" customWidth="1"/>
    <col min="1279" max="1279" width="0.857142857142857" style="1661" customWidth="1"/>
    <col min="1280" max="1281" width="6.28571428571429" style="1661" customWidth="1"/>
    <col min="1282" max="1282" width="5" style="1661" customWidth="1"/>
    <col min="1283" max="1283" width="5.71428571428571" style="1661" customWidth="1"/>
    <col min="1284" max="1284" width="3.57142857142857" style="1661" customWidth="1"/>
    <col min="1285" max="1285" width="5" style="1661" customWidth="1"/>
    <col min="1286" max="1286" width="3.14285714285714" style="1661" customWidth="1"/>
    <col min="1287" max="1287" width="3.28571428571429" style="1661" customWidth="1"/>
    <col min="1288" max="1290" width="3.14285714285714" style="1661" customWidth="1"/>
    <col min="1291" max="1291" width="3.71428571428571" style="1661" customWidth="1"/>
    <col min="1292" max="1304" width="3.28571428571429" style="1661" customWidth="1"/>
    <col min="1305" max="1305" width="3" style="1661" customWidth="1"/>
    <col min="1306" max="1306" width="3.57142857142857" style="1661" customWidth="1"/>
    <col min="1307" max="1307" width="9" style="1661" hidden="1" customWidth="1"/>
    <col min="1308" max="1533" width="9.14285714285714" style="1661"/>
    <col min="1534" max="1534" width="2.85714285714286" style="1661" customWidth="1"/>
    <col min="1535" max="1535" width="0.857142857142857" style="1661" customWidth="1"/>
    <col min="1536" max="1537" width="6.28571428571429" style="1661" customWidth="1"/>
    <col min="1538" max="1538" width="5" style="1661" customWidth="1"/>
    <col min="1539" max="1539" width="5.71428571428571" style="1661" customWidth="1"/>
    <col min="1540" max="1540" width="3.57142857142857" style="1661" customWidth="1"/>
    <col min="1541" max="1541" width="5" style="1661" customWidth="1"/>
    <col min="1542" max="1542" width="3.14285714285714" style="1661" customWidth="1"/>
    <col min="1543" max="1543" width="3.28571428571429" style="1661" customWidth="1"/>
    <col min="1544" max="1546" width="3.14285714285714" style="1661" customWidth="1"/>
    <col min="1547" max="1547" width="3.71428571428571" style="1661" customWidth="1"/>
    <col min="1548" max="1560" width="3.28571428571429" style="1661" customWidth="1"/>
    <col min="1561" max="1561" width="3" style="1661" customWidth="1"/>
    <col min="1562" max="1562" width="3.57142857142857" style="1661" customWidth="1"/>
    <col min="1563" max="1563" width="9" style="1661" hidden="1" customWidth="1"/>
    <col min="1564" max="1789" width="9.14285714285714" style="1661"/>
    <col min="1790" max="1790" width="2.85714285714286" style="1661" customWidth="1"/>
    <col min="1791" max="1791" width="0.857142857142857" style="1661" customWidth="1"/>
    <col min="1792" max="1793" width="6.28571428571429" style="1661" customWidth="1"/>
    <col min="1794" max="1794" width="5" style="1661" customWidth="1"/>
    <col min="1795" max="1795" width="5.71428571428571" style="1661" customWidth="1"/>
    <col min="1796" max="1796" width="3.57142857142857" style="1661" customWidth="1"/>
    <col min="1797" max="1797" width="5" style="1661" customWidth="1"/>
    <col min="1798" max="1798" width="3.14285714285714" style="1661" customWidth="1"/>
    <col min="1799" max="1799" width="3.28571428571429" style="1661" customWidth="1"/>
    <col min="1800" max="1802" width="3.14285714285714" style="1661" customWidth="1"/>
    <col min="1803" max="1803" width="3.71428571428571" style="1661" customWidth="1"/>
    <col min="1804" max="1816" width="3.28571428571429" style="1661" customWidth="1"/>
    <col min="1817" max="1817" width="3" style="1661" customWidth="1"/>
    <col min="1818" max="1818" width="3.57142857142857" style="1661" customWidth="1"/>
    <col min="1819" max="1819" width="9" style="1661" hidden="1" customWidth="1"/>
    <col min="1820" max="2045" width="9.14285714285714" style="1661"/>
    <col min="2046" max="2046" width="2.85714285714286" style="1661" customWidth="1"/>
    <col min="2047" max="2047" width="0.857142857142857" style="1661" customWidth="1"/>
    <col min="2048" max="2049" width="6.28571428571429" style="1661" customWidth="1"/>
    <col min="2050" max="2050" width="5" style="1661" customWidth="1"/>
    <col min="2051" max="2051" width="5.71428571428571" style="1661" customWidth="1"/>
    <col min="2052" max="2052" width="3.57142857142857" style="1661" customWidth="1"/>
    <col min="2053" max="2053" width="5" style="1661" customWidth="1"/>
    <col min="2054" max="2054" width="3.14285714285714" style="1661" customWidth="1"/>
    <col min="2055" max="2055" width="3.28571428571429" style="1661" customWidth="1"/>
    <col min="2056" max="2058" width="3.14285714285714" style="1661" customWidth="1"/>
    <col min="2059" max="2059" width="3.71428571428571" style="1661" customWidth="1"/>
    <col min="2060" max="2072" width="3.28571428571429" style="1661" customWidth="1"/>
    <col min="2073" max="2073" width="3" style="1661" customWidth="1"/>
    <col min="2074" max="2074" width="3.57142857142857" style="1661" customWidth="1"/>
    <col min="2075" max="2075" width="9" style="1661" hidden="1" customWidth="1"/>
    <col min="2076" max="2301" width="9.14285714285714" style="1661"/>
    <col min="2302" max="2302" width="2.85714285714286" style="1661" customWidth="1"/>
    <col min="2303" max="2303" width="0.857142857142857" style="1661" customWidth="1"/>
    <col min="2304" max="2305" width="6.28571428571429" style="1661" customWidth="1"/>
    <col min="2306" max="2306" width="5" style="1661" customWidth="1"/>
    <col min="2307" max="2307" width="5.71428571428571" style="1661" customWidth="1"/>
    <col min="2308" max="2308" width="3.57142857142857" style="1661" customWidth="1"/>
    <col min="2309" max="2309" width="5" style="1661" customWidth="1"/>
    <col min="2310" max="2310" width="3.14285714285714" style="1661" customWidth="1"/>
    <col min="2311" max="2311" width="3.28571428571429" style="1661" customWidth="1"/>
    <col min="2312" max="2314" width="3.14285714285714" style="1661" customWidth="1"/>
    <col min="2315" max="2315" width="3.71428571428571" style="1661" customWidth="1"/>
    <col min="2316" max="2328" width="3.28571428571429" style="1661" customWidth="1"/>
    <col min="2329" max="2329" width="3" style="1661" customWidth="1"/>
    <col min="2330" max="2330" width="3.57142857142857" style="1661" customWidth="1"/>
    <col min="2331" max="2331" width="9" style="1661" hidden="1" customWidth="1"/>
    <col min="2332" max="2557" width="9.14285714285714" style="1661"/>
    <col min="2558" max="2558" width="2.85714285714286" style="1661" customWidth="1"/>
    <col min="2559" max="2559" width="0.857142857142857" style="1661" customWidth="1"/>
    <col min="2560" max="2561" width="6.28571428571429" style="1661" customWidth="1"/>
    <col min="2562" max="2562" width="5" style="1661" customWidth="1"/>
    <col min="2563" max="2563" width="5.71428571428571" style="1661" customWidth="1"/>
    <col min="2564" max="2564" width="3.57142857142857" style="1661" customWidth="1"/>
    <col min="2565" max="2565" width="5" style="1661" customWidth="1"/>
    <col min="2566" max="2566" width="3.14285714285714" style="1661" customWidth="1"/>
    <col min="2567" max="2567" width="3.28571428571429" style="1661" customWidth="1"/>
    <col min="2568" max="2570" width="3.14285714285714" style="1661" customWidth="1"/>
    <col min="2571" max="2571" width="3.71428571428571" style="1661" customWidth="1"/>
    <col min="2572" max="2584" width="3.28571428571429" style="1661" customWidth="1"/>
    <col min="2585" max="2585" width="3" style="1661" customWidth="1"/>
    <col min="2586" max="2586" width="3.57142857142857" style="1661" customWidth="1"/>
    <col min="2587" max="2587" width="9" style="1661" hidden="1" customWidth="1"/>
    <col min="2588" max="2813" width="9.14285714285714" style="1661"/>
    <col min="2814" max="2814" width="2.85714285714286" style="1661" customWidth="1"/>
    <col min="2815" max="2815" width="0.857142857142857" style="1661" customWidth="1"/>
    <col min="2816" max="2817" width="6.28571428571429" style="1661" customWidth="1"/>
    <col min="2818" max="2818" width="5" style="1661" customWidth="1"/>
    <col min="2819" max="2819" width="5.71428571428571" style="1661" customWidth="1"/>
    <col min="2820" max="2820" width="3.57142857142857" style="1661" customWidth="1"/>
    <col min="2821" max="2821" width="5" style="1661" customWidth="1"/>
    <col min="2822" max="2822" width="3.14285714285714" style="1661" customWidth="1"/>
    <col min="2823" max="2823" width="3.28571428571429" style="1661" customWidth="1"/>
    <col min="2824" max="2826" width="3.14285714285714" style="1661" customWidth="1"/>
    <col min="2827" max="2827" width="3.71428571428571" style="1661" customWidth="1"/>
    <col min="2828" max="2840" width="3.28571428571429" style="1661" customWidth="1"/>
    <col min="2841" max="2841" width="3" style="1661" customWidth="1"/>
    <col min="2842" max="2842" width="3.57142857142857" style="1661" customWidth="1"/>
    <col min="2843" max="2843" width="9" style="1661" hidden="1" customWidth="1"/>
    <col min="2844" max="3069" width="9.14285714285714" style="1661"/>
    <col min="3070" max="3070" width="2.85714285714286" style="1661" customWidth="1"/>
    <col min="3071" max="3071" width="0.857142857142857" style="1661" customWidth="1"/>
    <col min="3072" max="3073" width="6.28571428571429" style="1661" customWidth="1"/>
    <col min="3074" max="3074" width="5" style="1661" customWidth="1"/>
    <col min="3075" max="3075" width="5.71428571428571" style="1661" customWidth="1"/>
    <col min="3076" max="3076" width="3.57142857142857" style="1661" customWidth="1"/>
    <col min="3077" max="3077" width="5" style="1661" customWidth="1"/>
    <col min="3078" max="3078" width="3.14285714285714" style="1661" customWidth="1"/>
    <col min="3079" max="3079" width="3.28571428571429" style="1661" customWidth="1"/>
    <col min="3080" max="3082" width="3.14285714285714" style="1661" customWidth="1"/>
    <col min="3083" max="3083" width="3.71428571428571" style="1661" customWidth="1"/>
    <col min="3084" max="3096" width="3.28571428571429" style="1661" customWidth="1"/>
    <col min="3097" max="3097" width="3" style="1661" customWidth="1"/>
    <col min="3098" max="3098" width="3.57142857142857" style="1661" customWidth="1"/>
    <col min="3099" max="3099" width="9" style="1661" hidden="1" customWidth="1"/>
    <col min="3100" max="3325" width="9.14285714285714" style="1661"/>
    <col min="3326" max="3326" width="2.85714285714286" style="1661" customWidth="1"/>
    <col min="3327" max="3327" width="0.857142857142857" style="1661" customWidth="1"/>
    <col min="3328" max="3329" width="6.28571428571429" style="1661" customWidth="1"/>
    <col min="3330" max="3330" width="5" style="1661" customWidth="1"/>
    <col min="3331" max="3331" width="5.71428571428571" style="1661" customWidth="1"/>
    <col min="3332" max="3332" width="3.57142857142857" style="1661" customWidth="1"/>
    <col min="3333" max="3333" width="5" style="1661" customWidth="1"/>
    <col min="3334" max="3334" width="3.14285714285714" style="1661" customWidth="1"/>
    <col min="3335" max="3335" width="3.28571428571429" style="1661" customWidth="1"/>
    <col min="3336" max="3338" width="3.14285714285714" style="1661" customWidth="1"/>
    <col min="3339" max="3339" width="3.71428571428571" style="1661" customWidth="1"/>
    <col min="3340" max="3352" width="3.28571428571429" style="1661" customWidth="1"/>
    <col min="3353" max="3353" width="3" style="1661" customWidth="1"/>
    <col min="3354" max="3354" width="3.57142857142857" style="1661" customWidth="1"/>
    <col min="3355" max="3355" width="9" style="1661" hidden="1" customWidth="1"/>
    <col min="3356" max="3581" width="9.14285714285714" style="1661"/>
    <col min="3582" max="3582" width="2.85714285714286" style="1661" customWidth="1"/>
    <col min="3583" max="3583" width="0.857142857142857" style="1661" customWidth="1"/>
    <col min="3584" max="3585" width="6.28571428571429" style="1661" customWidth="1"/>
    <col min="3586" max="3586" width="5" style="1661" customWidth="1"/>
    <col min="3587" max="3587" width="5.71428571428571" style="1661" customWidth="1"/>
    <col min="3588" max="3588" width="3.57142857142857" style="1661" customWidth="1"/>
    <col min="3589" max="3589" width="5" style="1661" customWidth="1"/>
    <col min="3590" max="3590" width="3.14285714285714" style="1661" customWidth="1"/>
    <col min="3591" max="3591" width="3.28571428571429" style="1661" customWidth="1"/>
    <col min="3592" max="3594" width="3.14285714285714" style="1661" customWidth="1"/>
    <col min="3595" max="3595" width="3.71428571428571" style="1661" customWidth="1"/>
    <col min="3596" max="3608" width="3.28571428571429" style="1661" customWidth="1"/>
    <col min="3609" max="3609" width="3" style="1661" customWidth="1"/>
    <col min="3610" max="3610" width="3.57142857142857" style="1661" customWidth="1"/>
    <col min="3611" max="3611" width="9" style="1661" hidden="1" customWidth="1"/>
    <col min="3612" max="3837" width="9.14285714285714" style="1661"/>
    <col min="3838" max="3838" width="2.85714285714286" style="1661" customWidth="1"/>
    <col min="3839" max="3839" width="0.857142857142857" style="1661" customWidth="1"/>
    <col min="3840" max="3841" width="6.28571428571429" style="1661" customWidth="1"/>
    <col min="3842" max="3842" width="5" style="1661" customWidth="1"/>
    <col min="3843" max="3843" width="5.71428571428571" style="1661" customWidth="1"/>
    <col min="3844" max="3844" width="3.57142857142857" style="1661" customWidth="1"/>
    <col min="3845" max="3845" width="5" style="1661" customWidth="1"/>
    <col min="3846" max="3846" width="3.14285714285714" style="1661" customWidth="1"/>
    <col min="3847" max="3847" width="3.28571428571429" style="1661" customWidth="1"/>
    <col min="3848" max="3850" width="3.14285714285714" style="1661" customWidth="1"/>
    <col min="3851" max="3851" width="3.71428571428571" style="1661" customWidth="1"/>
    <col min="3852" max="3864" width="3.28571428571429" style="1661" customWidth="1"/>
    <col min="3865" max="3865" width="3" style="1661" customWidth="1"/>
    <col min="3866" max="3866" width="3.57142857142857" style="1661" customWidth="1"/>
    <col min="3867" max="3867" width="9" style="1661" hidden="1" customWidth="1"/>
    <col min="3868" max="4093" width="9.14285714285714" style="1661"/>
    <col min="4094" max="4094" width="2.85714285714286" style="1661" customWidth="1"/>
    <col min="4095" max="4095" width="0.857142857142857" style="1661" customWidth="1"/>
    <col min="4096" max="4097" width="6.28571428571429" style="1661" customWidth="1"/>
    <col min="4098" max="4098" width="5" style="1661" customWidth="1"/>
    <col min="4099" max="4099" width="5.71428571428571" style="1661" customWidth="1"/>
    <col min="4100" max="4100" width="3.57142857142857" style="1661" customWidth="1"/>
    <col min="4101" max="4101" width="5" style="1661" customWidth="1"/>
    <col min="4102" max="4102" width="3.14285714285714" style="1661" customWidth="1"/>
    <col min="4103" max="4103" width="3.28571428571429" style="1661" customWidth="1"/>
    <col min="4104" max="4106" width="3.14285714285714" style="1661" customWidth="1"/>
    <col min="4107" max="4107" width="3.71428571428571" style="1661" customWidth="1"/>
    <col min="4108" max="4120" width="3.28571428571429" style="1661" customWidth="1"/>
    <col min="4121" max="4121" width="3" style="1661" customWidth="1"/>
    <col min="4122" max="4122" width="3.57142857142857" style="1661" customWidth="1"/>
    <col min="4123" max="4123" width="9" style="1661" hidden="1" customWidth="1"/>
    <col min="4124" max="4349" width="9.14285714285714" style="1661"/>
    <col min="4350" max="4350" width="2.85714285714286" style="1661" customWidth="1"/>
    <col min="4351" max="4351" width="0.857142857142857" style="1661" customWidth="1"/>
    <col min="4352" max="4353" width="6.28571428571429" style="1661" customWidth="1"/>
    <col min="4354" max="4354" width="5" style="1661" customWidth="1"/>
    <col min="4355" max="4355" width="5.71428571428571" style="1661" customWidth="1"/>
    <col min="4356" max="4356" width="3.57142857142857" style="1661" customWidth="1"/>
    <col min="4357" max="4357" width="5" style="1661" customWidth="1"/>
    <col min="4358" max="4358" width="3.14285714285714" style="1661" customWidth="1"/>
    <col min="4359" max="4359" width="3.28571428571429" style="1661" customWidth="1"/>
    <col min="4360" max="4362" width="3.14285714285714" style="1661" customWidth="1"/>
    <col min="4363" max="4363" width="3.71428571428571" style="1661" customWidth="1"/>
    <col min="4364" max="4376" width="3.28571428571429" style="1661" customWidth="1"/>
    <col min="4377" max="4377" width="3" style="1661" customWidth="1"/>
    <col min="4378" max="4378" width="3.57142857142857" style="1661" customWidth="1"/>
    <col min="4379" max="4379" width="9" style="1661" hidden="1" customWidth="1"/>
    <col min="4380" max="4605" width="9.14285714285714" style="1661"/>
    <col min="4606" max="4606" width="2.85714285714286" style="1661" customWidth="1"/>
    <col min="4607" max="4607" width="0.857142857142857" style="1661" customWidth="1"/>
    <col min="4608" max="4609" width="6.28571428571429" style="1661" customWidth="1"/>
    <col min="4610" max="4610" width="5" style="1661" customWidth="1"/>
    <col min="4611" max="4611" width="5.71428571428571" style="1661" customWidth="1"/>
    <col min="4612" max="4612" width="3.57142857142857" style="1661" customWidth="1"/>
    <col min="4613" max="4613" width="5" style="1661" customWidth="1"/>
    <col min="4614" max="4614" width="3.14285714285714" style="1661" customWidth="1"/>
    <col min="4615" max="4615" width="3.28571428571429" style="1661" customWidth="1"/>
    <col min="4616" max="4618" width="3.14285714285714" style="1661" customWidth="1"/>
    <col min="4619" max="4619" width="3.71428571428571" style="1661" customWidth="1"/>
    <col min="4620" max="4632" width="3.28571428571429" style="1661" customWidth="1"/>
    <col min="4633" max="4633" width="3" style="1661" customWidth="1"/>
    <col min="4634" max="4634" width="3.57142857142857" style="1661" customWidth="1"/>
    <col min="4635" max="4635" width="9" style="1661" hidden="1" customWidth="1"/>
    <col min="4636" max="4861" width="9.14285714285714" style="1661"/>
    <col min="4862" max="4862" width="2.85714285714286" style="1661" customWidth="1"/>
    <col min="4863" max="4863" width="0.857142857142857" style="1661" customWidth="1"/>
    <col min="4864" max="4865" width="6.28571428571429" style="1661" customWidth="1"/>
    <col min="4866" max="4866" width="5" style="1661" customWidth="1"/>
    <col min="4867" max="4867" width="5.71428571428571" style="1661" customWidth="1"/>
    <col min="4868" max="4868" width="3.57142857142857" style="1661" customWidth="1"/>
    <col min="4869" max="4869" width="5" style="1661" customWidth="1"/>
    <col min="4870" max="4870" width="3.14285714285714" style="1661" customWidth="1"/>
    <col min="4871" max="4871" width="3.28571428571429" style="1661" customWidth="1"/>
    <col min="4872" max="4874" width="3.14285714285714" style="1661" customWidth="1"/>
    <col min="4875" max="4875" width="3.71428571428571" style="1661" customWidth="1"/>
    <col min="4876" max="4888" width="3.28571428571429" style="1661" customWidth="1"/>
    <col min="4889" max="4889" width="3" style="1661" customWidth="1"/>
    <col min="4890" max="4890" width="3.57142857142857" style="1661" customWidth="1"/>
    <col min="4891" max="4891" width="9" style="1661" hidden="1" customWidth="1"/>
    <col min="4892" max="5117" width="9.14285714285714" style="1661"/>
    <col min="5118" max="5118" width="2.85714285714286" style="1661" customWidth="1"/>
    <col min="5119" max="5119" width="0.857142857142857" style="1661" customWidth="1"/>
    <col min="5120" max="5121" width="6.28571428571429" style="1661" customWidth="1"/>
    <col min="5122" max="5122" width="5" style="1661" customWidth="1"/>
    <col min="5123" max="5123" width="5.71428571428571" style="1661" customWidth="1"/>
    <col min="5124" max="5124" width="3.57142857142857" style="1661" customWidth="1"/>
    <col min="5125" max="5125" width="5" style="1661" customWidth="1"/>
    <col min="5126" max="5126" width="3.14285714285714" style="1661" customWidth="1"/>
    <col min="5127" max="5127" width="3.28571428571429" style="1661" customWidth="1"/>
    <col min="5128" max="5130" width="3.14285714285714" style="1661" customWidth="1"/>
    <col min="5131" max="5131" width="3.71428571428571" style="1661" customWidth="1"/>
    <col min="5132" max="5144" width="3.28571428571429" style="1661" customWidth="1"/>
    <col min="5145" max="5145" width="3" style="1661" customWidth="1"/>
    <col min="5146" max="5146" width="3.57142857142857" style="1661" customWidth="1"/>
    <col min="5147" max="5147" width="9" style="1661" hidden="1" customWidth="1"/>
    <col min="5148" max="5373" width="9.14285714285714" style="1661"/>
    <col min="5374" max="5374" width="2.85714285714286" style="1661" customWidth="1"/>
    <col min="5375" max="5375" width="0.857142857142857" style="1661" customWidth="1"/>
    <col min="5376" max="5377" width="6.28571428571429" style="1661" customWidth="1"/>
    <col min="5378" max="5378" width="5" style="1661" customWidth="1"/>
    <col min="5379" max="5379" width="5.71428571428571" style="1661" customWidth="1"/>
    <col min="5380" max="5380" width="3.57142857142857" style="1661" customWidth="1"/>
    <col min="5381" max="5381" width="5" style="1661" customWidth="1"/>
    <col min="5382" max="5382" width="3.14285714285714" style="1661" customWidth="1"/>
    <col min="5383" max="5383" width="3.28571428571429" style="1661" customWidth="1"/>
    <col min="5384" max="5386" width="3.14285714285714" style="1661" customWidth="1"/>
    <col min="5387" max="5387" width="3.71428571428571" style="1661" customWidth="1"/>
    <col min="5388" max="5400" width="3.28571428571429" style="1661" customWidth="1"/>
    <col min="5401" max="5401" width="3" style="1661" customWidth="1"/>
    <col min="5402" max="5402" width="3.57142857142857" style="1661" customWidth="1"/>
    <col min="5403" max="5403" width="9" style="1661" hidden="1" customWidth="1"/>
    <col min="5404" max="5629" width="9.14285714285714" style="1661"/>
    <col min="5630" max="5630" width="2.85714285714286" style="1661" customWidth="1"/>
    <col min="5631" max="5631" width="0.857142857142857" style="1661" customWidth="1"/>
    <col min="5632" max="5633" width="6.28571428571429" style="1661" customWidth="1"/>
    <col min="5634" max="5634" width="5" style="1661" customWidth="1"/>
    <col min="5635" max="5635" width="5.71428571428571" style="1661" customWidth="1"/>
    <col min="5636" max="5636" width="3.57142857142857" style="1661" customWidth="1"/>
    <col min="5637" max="5637" width="5" style="1661" customWidth="1"/>
    <col min="5638" max="5638" width="3.14285714285714" style="1661" customWidth="1"/>
    <col min="5639" max="5639" width="3.28571428571429" style="1661" customWidth="1"/>
    <col min="5640" max="5642" width="3.14285714285714" style="1661" customWidth="1"/>
    <col min="5643" max="5643" width="3.71428571428571" style="1661" customWidth="1"/>
    <col min="5644" max="5656" width="3.28571428571429" style="1661" customWidth="1"/>
    <col min="5657" max="5657" width="3" style="1661" customWidth="1"/>
    <col min="5658" max="5658" width="3.57142857142857" style="1661" customWidth="1"/>
    <col min="5659" max="5659" width="9" style="1661" hidden="1" customWidth="1"/>
    <col min="5660" max="5885" width="9.14285714285714" style="1661"/>
    <col min="5886" max="5886" width="2.85714285714286" style="1661" customWidth="1"/>
    <col min="5887" max="5887" width="0.857142857142857" style="1661" customWidth="1"/>
    <col min="5888" max="5889" width="6.28571428571429" style="1661" customWidth="1"/>
    <col min="5890" max="5890" width="5" style="1661" customWidth="1"/>
    <col min="5891" max="5891" width="5.71428571428571" style="1661" customWidth="1"/>
    <col min="5892" max="5892" width="3.57142857142857" style="1661" customWidth="1"/>
    <col min="5893" max="5893" width="5" style="1661" customWidth="1"/>
    <col min="5894" max="5894" width="3.14285714285714" style="1661" customWidth="1"/>
    <col min="5895" max="5895" width="3.28571428571429" style="1661" customWidth="1"/>
    <col min="5896" max="5898" width="3.14285714285714" style="1661" customWidth="1"/>
    <col min="5899" max="5899" width="3.71428571428571" style="1661" customWidth="1"/>
    <col min="5900" max="5912" width="3.28571428571429" style="1661" customWidth="1"/>
    <col min="5913" max="5913" width="3" style="1661" customWidth="1"/>
    <col min="5914" max="5914" width="3.57142857142857" style="1661" customWidth="1"/>
    <col min="5915" max="5915" width="9" style="1661" hidden="1" customWidth="1"/>
    <col min="5916" max="6141" width="9.14285714285714" style="1661"/>
    <col min="6142" max="6142" width="2.85714285714286" style="1661" customWidth="1"/>
    <col min="6143" max="6143" width="0.857142857142857" style="1661" customWidth="1"/>
    <col min="6144" max="6145" width="6.28571428571429" style="1661" customWidth="1"/>
    <col min="6146" max="6146" width="5" style="1661" customWidth="1"/>
    <col min="6147" max="6147" width="5.71428571428571" style="1661" customWidth="1"/>
    <col min="6148" max="6148" width="3.57142857142857" style="1661" customWidth="1"/>
    <col min="6149" max="6149" width="5" style="1661" customWidth="1"/>
    <col min="6150" max="6150" width="3.14285714285714" style="1661" customWidth="1"/>
    <col min="6151" max="6151" width="3.28571428571429" style="1661" customWidth="1"/>
    <col min="6152" max="6154" width="3.14285714285714" style="1661" customWidth="1"/>
    <col min="6155" max="6155" width="3.71428571428571" style="1661" customWidth="1"/>
    <col min="6156" max="6168" width="3.28571428571429" style="1661" customWidth="1"/>
    <col min="6169" max="6169" width="3" style="1661" customWidth="1"/>
    <col min="6170" max="6170" width="3.57142857142857" style="1661" customWidth="1"/>
    <col min="6171" max="6171" width="9" style="1661" hidden="1" customWidth="1"/>
    <col min="6172" max="6397" width="9.14285714285714" style="1661"/>
    <col min="6398" max="6398" width="2.85714285714286" style="1661" customWidth="1"/>
    <col min="6399" max="6399" width="0.857142857142857" style="1661" customWidth="1"/>
    <col min="6400" max="6401" width="6.28571428571429" style="1661" customWidth="1"/>
    <col min="6402" max="6402" width="5" style="1661" customWidth="1"/>
    <col min="6403" max="6403" width="5.71428571428571" style="1661" customWidth="1"/>
    <col min="6404" max="6404" width="3.57142857142857" style="1661" customWidth="1"/>
    <col min="6405" max="6405" width="5" style="1661" customWidth="1"/>
    <col min="6406" max="6406" width="3.14285714285714" style="1661" customWidth="1"/>
    <col min="6407" max="6407" width="3.28571428571429" style="1661" customWidth="1"/>
    <col min="6408" max="6410" width="3.14285714285714" style="1661" customWidth="1"/>
    <col min="6411" max="6411" width="3.71428571428571" style="1661" customWidth="1"/>
    <col min="6412" max="6424" width="3.28571428571429" style="1661" customWidth="1"/>
    <col min="6425" max="6425" width="3" style="1661" customWidth="1"/>
    <col min="6426" max="6426" width="3.57142857142857" style="1661" customWidth="1"/>
    <col min="6427" max="6427" width="9" style="1661" hidden="1" customWidth="1"/>
    <col min="6428" max="6653" width="9.14285714285714" style="1661"/>
    <col min="6654" max="6654" width="2.85714285714286" style="1661" customWidth="1"/>
    <col min="6655" max="6655" width="0.857142857142857" style="1661" customWidth="1"/>
    <col min="6656" max="6657" width="6.28571428571429" style="1661" customWidth="1"/>
    <col min="6658" max="6658" width="5" style="1661" customWidth="1"/>
    <col min="6659" max="6659" width="5.71428571428571" style="1661" customWidth="1"/>
    <col min="6660" max="6660" width="3.57142857142857" style="1661" customWidth="1"/>
    <col min="6661" max="6661" width="5" style="1661" customWidth="1"/>
    <col min="6662" max="6662" width="3.14285714285714" style="1661" customWidth="1"/>
    <col min="6663" max="6663" width="3.28571428571429" style="1661" customWidth="1"/>
    <col min="6664" max="6666" width="3.14285714285714" style="1661" customWidth="1"/>
    <col min="6667" max="6667" width="3.71428571428571" style="1661" customWidth="1"/>
    <col min="6668" max="6680" width="3.28571428571429" style="1661" customWidth="1"/>
    <col min="6681" max="6681" width="3" style="1661" customWidth="1"/>
    <col min="6682" max="6682" width="3.57142857142857" style="1661" customWidth="1"/>
    <col min="6683" max="6683" width="9" style="1661" hidden="1" customWidth="1"/>
    <col min="6684" max="6909" width="9.14285714285714" style="1661"/>
    <col min="6910" max="6910" width="2.85714285714286" style="1661" customWidth="1"/>
    <col min="6911" max="6911" width="0.857142857142857" style="1661" customWidth="1"/>
    <col min="6912" max="6913" width="6.28571428571429" style="1661" customWidth="1"/>
    <col min="6914" max="6914" width="5" style="1661" customWidth="1"/>
    <col min="6915" max="6915" width="5.71428571428571" style="1661" customWidth="1"/>
    <col min="6916" max="6916" width="3.57142857142857" style="1661" customWidth="1"/>
    <col min="6917" max="6917" width="5" style="1661" customWidth="1"/>
    <col min="6918" max="6918" width="3.14285714285714" style="1661" customWidth="1"/>
    <col min="6919" max="6919" width="3.28571428571429" style="1661" customWidth="1"/>
    <col min="6920" max="6922" width="3.14285714285714" style="1661" customWidth="1"/>
    <col min="6923" max="6923" width="3.71428571428571" style="1661" customWidth="1"/>
    <col min="6924" max="6936" width="3.28571428571429" style="1661" customWidth="1"/>
    <col min="6937" max="6937" width="3" style="1661" customWidth="1"/>
    <col min="6938" max="6938" width="3.57142857142857" style="1661" customWidth="1"/>
    <col min="6939" max="6939" width="9" style="1661" hidden="1" customWidth="1"/>
    <col min="6940" max="7165" width="9.14285714285714" style="1661"/>
    <col min="7166" max="7166" width="2.85714285714286" style="1661" customWidth="1"/>
    <col min="7167" max="7167" width="0.857142857142857" style="1661" customWidth="1"/>
    <col min="7168" max="7169" width="6.28571428571429" style="1661" customWidth="1"/>
    <col min="7170" max="7170" width="5" style="1661" customWidth="1"/>
    <col min="7171" max="7171" width="5.71428571428571" style="1661" customWidth="1"/>
    <col min="7172" max="7172" width="3.57142857142857" style="1661" customWidth="1"/>
    <col min="7173" max="7173" width="5" style="1661" customWidth="1"/>
    <col min="7174" max="7174" width="3.14285714285714" style="1661" customWidth="1"/>
    <col min="7175" max="7175" width="3.28571428571429" style="1661" customWidth="1"/>
    <col min="7176" max="7178" width="3.14285714285714" style="1661" customWidth="1"/>
    <col min="7179" max="7179" width="3.71428571428571" style="1661" customWidth="1"/>
    <col min="7180" max="7192" width="3.28571428571429" style="1661" customWidth="1"/>
    <col min="7193" max="7193" width="3" style="1661" customWidth="1"/>
    <col min="7194" max="7194" width="3.57142857142857" style="1661" customWidth="1"/>
    <col min="7195" max="7195" width="9" style="1661" hidden="1" customWidth="1"/>
    <col min="7196" max="7421" width="9.14285714285714" style="1661"/>
    <col min="7422" max="7422" width="2.85714285714286" style="1661" customWidth="1"/>
    <col min="7423" max="7423" width="0.857142857142857" style="1661" customWidth="1"/>
    <col min="7424" max="7425" width="6.28571428571429" style="1661" customWidth="1"/>
    <col min="7426" max="7426" width="5" style="1661" customWidth="1"/>
    <col min="7427" max="7427" width="5.71428571428571" style="1661" customWidth="1"/>
    <col min="7428" max="7428" width="3.57142857142857" style="1661" customWidth="1"/>
    <col min="7429" max="7429" width="5" style="1661" customWidth="1"/>
    <col min="7430" max="7430" width="3.14285714285714" style="1661" customWidth="1"/>
    <col min="7431" max="7431" width="3.28571428571429" style="1661" customWidth="1"/>
    <col min="7432" max="7434" width="3.14285714285714" style="1661" customWidth="1"/>
    <col min="7435" max="7435" width="3.71428571428571" style="1661" customWidth="1"/>
    <col min="7436" max="7448" width="3.28571428571429" style="1661" customWidth="1"/>
    <col min="7449" max="7449" width="3" style="1661" customWidth="1"/>
    <col min="7450" max="7450" width="3.57142857142857" style="1661" customWidth="1"/>
    <col min="7451" max="7451" width="9" style="1661" hidden="1" customWidth="1"/>
    <col min="7452" max="7677" width="9.14285714285714" style="1661"/>
    <col min="7678" max="7678" width="2.85714285714286" style="1661" customWidth="1"/>
    <col min="7679" max="7679" width="0.857142857142857" style="1661" customWidth="1"/>
    <col min="7680" max="7681" width="6.28571428571429" style="1661" customWidth="1"/>
    <col min="7682" max="7682" width="5" style="1661" customWidth="1"/>
    <col min="7683" max="7683" width="5.71428571428571" style="1661" customWidth="1"/>
    <col min="7684" max="7684" width="3.57142857142857" style="1661" customWidth="1"/>
    <col min="7685" max="7685" width="5" style="1661" customWidth="1"/>
    <col min="7686" max="7686" width="3.14285714285714" style="1661" customWidth="1"/>
    <col min="7687" max="7687" width="3.28571428571429" style="1661" customWidth="1"/>
    <col min="7688" max="7690" width="3.14285714285714" style="1661" customWidth="1"/>
    <col min="7691" max="7691" width="3.71428571428571" style="1661" customWidth="1"/>
    <col min="7692" max="7704" width="3.28571428571429" style="1661" customWidth="1"/>
    <col min="7705" max="7705" width="3" style="1661" customWidth="1"/>
    <col min="7706" max="7706" width="3.57142857142857" style="1661" customWidth="1"/>
    <col min="7707" max="7707" width="9" style="1661" hidden="1" customWidth="1"/>
    <col min="7708" max="7933" width="9.14285714285714" style="1661"/>
    <col min="7934" max="7934" width="2.85714285714286" style="1661" customWidth="1"/>
    <col min="7935" max="7935" width="0.857142857142857" style="1661" customWidth="1"/>
    <col min="7936" max="7937" width="6.28571428571429" style="1661" customWidth="1"/>
    <col min="7938" max="7938" width="5" style="1661" customWidth="1"/>
    <col min="7939" max="7939" width="5.71428571428571" style="1661" customWidth="1"/>
    <col min="7940" max="7940" width="3.57142857142857" style="1661" customWidth="1"/>
    <col min="7941" max="7941" width="5" style="1661" customWidth="1"/>
    <col min="7942" max="7942" width="3.14285714285714" style="1661" customWidth="1"/>
    <col min="7943" max="7943" width="3.28571428571429" style="1661" customWidth="1"/>
    <col min="7944" max="7946" width="3.14285714285714" style="1661" customWidth="1"/>
    <col min="7947" max="7947" width="3.71428571428571" style="1661" customWidth="1"/>
    <col min="7948" max="7960" width="3.28571428571429" style="1661" customWidth="1"/>
    <col min="7961" max="7961" width="3" style="1661" customWidth="1"/>
    <col min="7962" max="7962" width="3.57142857142857" style="1661" customWidth="1"/>
    <col min="7963" max="7963" width="9" style="1661" hidden="1" customWidth="1"/>
    <col min="7964" max="8189" width="9.14285714285714" style="1661"/>
    <col min="8190" max="8190" width="2.85714285714286" style="1661" customWidth="1"/>
    <col min="8191" max="8191" width="0.857142857142857" style="1661" customWidth="1"/>
    <col min="8192" max="8193" width="6.28571428571429" style="1661" customWidth="1"/>
    <col min="8194" max="8194" width="5" style="1661" customWidth="1"/>
    <col min="8195" max="8195" width="5.71428571428571" style="1661" customWidth="1"/>
    <col min="8196" max="8196" width="3.57142857142857" style="1661" customWidth="1"/>
    <col min="8197" max="8197" width="5" style="1661" customWidth="1"/>
    <col min="8198" max="8198" width="3.14285714285714" style="1661" customWidth="1"/>
    <col min="8199" max="8199" width="3.28571428571429" style="1661" customWidth="1"/>
    <col min="8200" max="8202" width="3.14285714285714" style="1661" customWidth="1"/>
    <col min="8203" max="8203" width="3.71428571428571" style="1661" customWidth="1"/>
    <col min="8204" max="8216" width="3.28571428571429" style="1661" customWidth="1"/>
    <col min="8217" max="8217" width="3" style="1661" customWidth="1"/>
    <col min="8218" max="8218" width="3.57142857142857" style="1661" customWidth="1"/>
    <col min="8219" max="8219" width="9" style="1661" hidden="1" customWidth="1"/>
    <col min="8220" max="8445" width="9.14285714285714" style="1661"/>
    <col min="8446" max="8446" width="2.85714285714286" style="1661" customWidth="1"/>
    <col min="8447" max="8447" width="0.857142857142857" style="1661" customWidth="1"/>
    <col min="8448" max="8449" width="6.28571428571429" style="1661" customWidth="1"/>
    <col min="8450" max="8450" width="5" style="1661" customWidth="1"/>
    <col min="8451" max="8451" width="5.71428571428571" style="1661" customWidth="1"/>
    <col min="8452" max="8452" width="3.57142857142857" style="1661" customWidth="1"/>
    <col min="8453" max="8453" width="5" style="1661" customWidth="1"/>
    <col min="8454" max="8454" width="3.14285714285714" style="1661" customWidth="1"/>
    <col min="8455" max="8455" width="3.28571428571429" style="1661" customWidth="1"/>
    <col min="8456" max="8458" width="3.14285714285714" style="1661" customWidth="1"/>
    <col min="8459" max="8459" width="3.71428571428571" style="1661" customWidth="1"/>
    <col min="8460" max="8472" width="3.28571428571429" style="1661" customWidth="1"/>
    <col min="8473" max="8473" width="3" style="1661" customWidth="1"/>
    <col min="8474" max="8474" width="3.57142857142857" style="1661" customWidth="1"/>
    <col min="8475" max="8475" width="9" style="1661" hidden="1" customWidth="1"/>
    <col min="8476" max="8701" width="9.14285714285714" style="1661"/>
    <col min="8702" max="8702" width="2.85714285714286" style="1661" customWidth="1"/>
    <col min="8703" max="8703" width="0.857142857142857" style="1661" customWidth="1"/>
    <col min="8704" max="8705" width="6.28571428571429" style="1661" customWidth="1"/>
    <col min="8706" max="8706" width="5" style="1661" customWidth="1"/>
    <col min="8707" max="8707" width="5.71428571428571" style="1661" customWidth="1"/>
    <col min="8708" max="8708" width="3.57142857142857" style="1661" customWidth="1"/>
    <col min="8709" max="8709" width="5" style="1661" customWidth="1"/>
    <col min="8710" max="8710" width="3.14285714285714" style="1661" customWidth="1"/>
    <col min="8711" max="8711" width="3.28571428571429" style="1661" customWidth="1"/>
    <col min="8712" max="8714" width="3.14285714285714" style="1661" customWidth="1"/>
    <col min="8715" max="8715" width="3.71428571428571" style="1661" customWidth="1"/>
    <col min="8716" max="8728" width="3.28571428571429" style="1661" customWidth="1"/>
    <col min="8729" max="8729" width="3" style="1661" customWidth="1"/>
    <col min="8730" max="8730" width="3.57142857142857" style="1661" customWidth="1"/>
    <col min="8731" max="8731" width="9" style="1661" hidden="1" customWidth="1"/>
    <col min="8732" max="8957" width="9.14285714285714" style="1661"/>
    <col min="8958" max="8958" width="2.85714285714286" style="1661" customWidth="1"/>
    <col min="8959" max="8959" width="0.857142857142857" style="1661" customWidth="1"/>
    <col min="8960" max="8961" width="6.28571428571429" style="1661" customWidth="1"/>
    <col min="8962" max="8962" width="5" style="1661" customWidth="1"/>
    <col min="8963" max="8963" width="5.71428571428571" style="1661" customWidth="1"/>
    <col min="8964" max="8964" width="3.57142857142857" style="1661" customWidth="1"/>
    <col min="8965" max="8965" width="5" style="1661" customWidth="1"/>
    <col min="8966" max="8966" width="3.14285714285714" style="1661" customWidth="1"/>
    <col min="8967" max="8967" width="3.28571428571429" style="1661" customWidth="1"/>
    <col min="8968" max="8970" width="3.14285714285714" style="1661" customWidth="1"/>
    <col min="8971" max="8971" width="3.71428571428571" style="1661" customWidth="1"/>
    <col min="8972" max="8984" width="3.28571428571429" style="1661" customWidth="1"/>
    <col min="8985" max="8985" width="3" style="1661" customWidth="1"/>
    <col min="8986" max="8986" width="3.57142857142857" style="1661" customWidth="1"/>
    <col min="8987" max="8987" width="9" style="1661" hidden="1" customWidth="1"/>
    <col min="8988" max="9213" width="9.14285714285714" style="1661"/>
    <col min="9214" max="9214" width="2.85714285714286" style="1661" customWidth="1"/>
    <col min="9215" max="9215" width="0.857142857142857" style="1661" customWidth="1"/>
    <col min="9216" max="9217" width="6.28571428571429" style="1661" customWidth="1"/>
    <col min="9218" max="9218" width="5" style="1661" customWidth="1"/>
    <col min="9219" max="9219" width="5.71428571428571" style="1661" customWidth="1"/>
    <col min="9220" max="9220" width="3.57142857142857" style="1661" customWidth="1"/>
    <col min="9221" max="9221" width="5" style="1661" customWidth="1"/>
    <col min="9222" max="9222" width="3.14285714285714" style="1661" customWidth="1"/>
    <col min="9223" max="9223" width="3.28571428571429" style="1661" customWidth="1"/>
    <col min="9224" max="9226" width="3.14285714285714" style="1661" customWidth="1"/>
    <col min="9227" max="9227" width="3.71428571428571" style="1661" customWidth="1"/>
    <col min="9228" max="9240" width="3.28571428571429" style="1661" customWidth="1"/>
    <col min="9241" max="9241" width="3" style="1661" customWidth="1"/>
    <col min="9242" max="9242" width="3.57142857142857" style="1661" customWidth="1"/>
    <col min="9243" max="9243" width="9" style="1661" hidden="1" customWidth="1"/>
    <col min="9244" max="9469" width="9.14285714285714" style="1661"/>
    <col min="9470" max="9470" width="2.85714285714286" style="1661" customWidth="1"/>
    <col min="9471" max="9471" width="0.857142857142857" style="1661" customWidth="1"/>
    <col min="9472" max="9473" width="6.28571428571429" style="1661" customWidth="1"/>
    <col min="9474" max="9474" width="5" style="1661" customWidth="1"/>
    <col min="9475" max="9475" width="5.71428571428571" style="1661" customWidth="1"/>
    <col min="9476" max="9476" width="3.57142857142857" style="1661" customWidth="1"/>
    <col min="9477" max="9477" width="5" style="1661" customWidth="1"/>
    <col min="9478" max="9478" width="3.14285714285714" style="1661" customWidth="1"/>
    <col min="9479" max="9479" width="3.28571428571429" style="1661" customWidth="1"/>
    <col min="9480" max="9482" width="3.14285714285714" style="1661" customWidth="1"/>
    <col min="9483" max="9483" width="3.71428571428571" style="1661" customWidth="1"/>
    <col min="9484" max="9496" width="3.28571428571429" style="1661" customWidth="1"/>
    <col min="9497" max="9497" width="3" style="1661" customWidth="1"/>
    <col min="9498" max="9498" width="3.57142857142857" style="1661" customWidth="1"/>
    <col min="9499" max="9499" width="9" style="1661" hidden="1" customWidth="1"/>
    <col min="9500" max="9725" width="9.14285714285714" style="1661"/>
    <col min="9726" max="9726" width="2.85714285714286" style="1661" customWidth="1"/>
    <col min="9727" max="9727" width="0.857142857142857" style="1661" customWidth="1"/>
    <col min="9728" max="9729" width="6.28571428571429" style="1661" customWidth="1"/>
    <col min="9730" max="9730" width="5" style="1661" customWidth="1"/>
    <col min="9731" max="9731" width="5.71428571428571" style="1661" customWidth="1"/>
    <col min="9732" max="9732" width="3.57142857142857" style="1661" customWidth="1"/>
    <col min="9733" max="9733" width="5" style="1661" customWidth="1"/>
    <col min="9734" max="9734" width="3.14285714285714" style="1661" customWidth="1"/>
    <col min="9735" max="9735" width="3.28571428571429" style="1661" customWidth="1"/>
    <col min="9736" max="9738" width="3.14285714285714" style="1661" customWidth="1"/>
    <col min="9739" max="9739" width="3.71428571428571" style="1661" customWidth="1"/>
    <col min="9740" max="9752" width="3.28571428571429" style="1661" customWidth="1"/>
    <col min="9753" max="9753" width="3" style="1661" customWidth="1"/>
    <col min="9754" max="9754" width="3.57142857142857" style="1661" customWidth="1"/>
    <col min="9755" max="9755" width="9" style="1661" hidden="1" customWidth="1"/>
    <col min="9756" max="9981" width="9.14285714285714" style="1661"/>
    <col min="9982" max="9982" width="2.85714285714286" style="1661" customWidth="1"/>
    <col min="9983" max="9983" width="0.857142857142857" style="1661" customWidth="1"/>
    <col min="9984" max="9985" width="6.28571428571429" style="1661" customWidth="1"/>
    <col min="9986" max="9986" width="5" style="1661" customWidth="1"/>
    <col min="9987" max="9987" width="5.71428571428571" style="1661" customWidth="1"/>
    <col min="9988" max="9988" width="3.57142857142857" style="1661" customWidth="1"/>
    <col min="9989" max="9989" width="5" style="1661" customWidth="1"/>
    <col min="9990" max="9990" width="3.14285714285714" style="1661" customWidth="1"/>
    <col min="9991" max="9991" width="3.28571428571429" style="1661" customWidth="1"/>
    <col min="9992" max="9994" width="3.14285714285714" style="1661" customWidth="1"/>
    <col min="9995" max="9995" width="3.71428571428571" style="1661" customWidth="1"/>
    <col min="9996" max="10008" width="3.28571428571429" style="1661" customWidth="1"/>
    <col min="10009" max="10009" width="3" style="1661" customWidth="1"/>
    <col min="10010" max="10010" width="3.57142857142857" style="1661" customWidth="1"/>
    <col min="10011" max="10011" width="9" style="1661" hidden="1" customWidth="1"/>
    <col min="10012" max="10237" width="9.14285714285714" style="1661"/>
    <col min="10238" max="10238" width="2.85714285714286" style="1661" customWidth="1"/>
    <col min="10239" max="10239" width="0.857142857142857" style="1661" customWidth="1"/>
    <col min="10240" max="10241" width="6.28571428571429" style="1661" customWidth="1"/>
    <col min="10242" max="10242" width="5" style="1661" customWidth="1"/>
    <col min="10243" max="10243" width="5.71428571428571" style="1661" customWidth="1"/>
    <col min="10244" max="10244" width="3.57142857142857" style="1661" customWidth="1"/>
    <col min="10245" max="10245" width="5" style="1661" customWidth="1"/>
    <col min="10246" max="10246" width="3.14285714285714" style="1661" customWidth="1"/>
    <col min="10247" max="10247" width="3.28571428571429" style="1661" customWidth="1"/>
    <col min="10248" max="10250" width="3.14285714285714" style="1661" customWidth="1"/>
    <col min="10251" max="10251" width="3.71428571428571" style="1661" customWidth="1"/>
    <col min="10252" max="10264" width="3.28571428571429" style="1661" customWidth="1"/>
    <col min="10265" max="10265" width="3" style="1661" customWidth="1"/>
    <col min="10266" max="10266" width="3.57142857142857" style="1661" customWidth="1"/>
    <col min="10267" max="10267" width="9" style="1661" hidden="1" customWidth="1"/>
    <col min="10268" max="10493" width="9.14285714285714" style="1661"/>
    <col min="10494" max="10494" width="2.85714285714286" style="1661" customWidth="1"/>
    <col min="10495" max="10495" width="0.857142857142857" style="1661" customWidth="1"/>
    <col min="10496" max="10497" width="6.28571428571429" style="1661" customWidth="1"/>
    <col min="10498" max="10498" width="5" style="1661" customWidth="1"/>
    <col min="10499" max="10499" width="5.71428571428571" style="1661" customWidth="1"/>
    <col min="10500" max="10500" width="3.57142857142857" style="1661" customWidth="1"/>
    <col min="10501" max="10501" width="5" style="1661" customWidth="1"/>
    <col min="10502" max="10502" width="3.14285714285714" style="1661" customWidth="1"/>
    <col min="10503" max="10503" width="3.28571428571429" style="1661" customWidth="1"/>
    <col min="10504" max="10506" width="3.14285714285714" style="1661" customWidth="1"/>
    <col min="10507" max="10507" width="3.71428571428571" style="1661" customWidth="1"/>
    <col min="10508" max="10520" width="3.28571428571429" style="1661" customWidth="1"/>
    <col min="10521" max="10521" width="3" style="1661" customWidth="1"/>
    <col min="10522" max="10522" width="3.57142857142857" style="1661" customWidth="1"/>
    <col min="10523" max="10523" width="9" style="1661" hidden="1" customWidth="1"/>
    <col min="10524" max="10749" width="9.14285714285714" style="1661"/>
    <col min="10750" max="10750" width="2.85714285714286" style="1661" customWidth="1"/>
    <col min="10751" max="10751" width="0.857142857142857" style="1661" customWidth="1"/>
    <col min="10752" max="10753" width="6.28571428571429" style="1661" customWidth="1"/>
    <col min="10754" max="10754" width="5" style="1661" customWidth="1"/>
    <col min="10755" max="10755" width="5.71428571428571" style="1661" customWidth="1"/>
    <col min="10756" max="10756" width="3.57142857142857" style="1661" customWidth="1"/>
    <col min="10757" max="10757" width="5" style="1661" customWidth="1"/>
    <col min="10758" max="10758" width="3.14285714285714" style="1661" customWidth="1"/>
    <col min="10759" max="10759" width="3.28571428571429" style="1661" customWidth="1"/>
    <col min="10760" max="10762" width="3.14285714285714" style="1661" customWidth="1"/>
    <col min="10763" max="10763" width="3.71428571428571" style="1661" customWidth="1"/>
    <col min="10764" max="10776" width="3.28571428571429" style="1661" customWidth="1"/>
    <col min="10777" max="10777" width="3" style="1661" customWidth="1"/>
    <col min="10778" max="10778" width="3.57142857142857" style="1661" customWidth="1"/>
    <col min="10779" max="10779" width="9" style="1661" hidden="1" customWidth="1"/>
    <col min="10780" max="11005" width="9.14285714285714" style="1661"/>
    <col min="11006" max="11006" width="2.85714285714286" style="1661" customWidth="1"/>
    <col min="11007" max="11007" width="0.857142857142857" style="1661" customWidth="1"/>
    <col min="11008" max="11009" width="6.28571428571429" style="1661" customWidth="1"/>
    <col min="11010" max="11010" width="5" style="1661" customWidth="1"/>
    <col min="11011" max="11011" width="5.71428571428571" style="1661" customWidth="1"/>
    <col min="11012" max="11012" width="3.57142857142857" style="1661" customWidth="1"/>
    <col min="11013" max="11013" width="5" style="1661" customWidth="1"/>
    <col min="11014" max="11014" width="3.14285714285714" style="1661" customWidth="1"/>
    <col min="11015" max="11015" width="3.28571428571429" style="1661" customWidth="1"/>
    <col min="11016" max="11018" width="3.14285714285714" style="1661" customWidth="1"/>
    <col min="11019" max="11019" width="3.71428571428571" style="1661" customWidth="1"/>
    <col min="11020" max="11032" width="3.28571428571429" style="1661" customWidth="1"/>
    <col min="11033" max="11033" width="3" style="1661" customWidth="1"/>
    <col min="11034" max="11034" width="3.57142857142857" style="1661" customWidth="1"/>
    <col min="11035" max="11035" width="9" style="1661" hidden="1" customWidth="1"/>
    <col min="11036" max="11261" width="9.14285714285714" style="1661"/>
    <col min="11262" max="11262" width="2.85714285714286" style="1661" customWidth="1"/>
    <col min="11263" max="11263" width="0.857142857142857" style="1661" customWidth="1"/>
    <col min="11264" max="11265" width="6.28571428571429" style="1661" customWidth="1"/>
    <col min="11266" max="11266" width="5" style="1661" customWidth="1"/>
    <col min="11267" max="11267" width="5.71428571428571" style="1661" customWidth="1"/>
    <col min="11268" max="11268" width="3.57142857142857" style="1661" customWidth="1"/>
    <col min="11269" max="11269" width="5" style="1661" customWidth="1"/>
    <col min="11270" max="11270" width="3.14285714285714" style="1661" customWidth="1"/>
    <col min="11271" max="11271" width="3.28571428571429" style="1661" customWidth="1"/>
    <col min="11272" max="11274" width="3.14285714285714" style="1661" customWidth="1"/>
    <col min="11275" max="11275" width="3.71428571428571" style="1661" customWidth="1"/>
    <col min="11276" max="11288" width="3.28571428571429" style="1661" customWidth="1"/>
    <col min="11289" max="11289" width="3" style="1661" customWidth="1"/>
    <col min="11290" max="11290" width="3.57142857142857" style="1661" customWidth="1"/>
    <col min="11291" max="11291" width="9" style="1661" hidden="1" customWidth="1"/>
    <col min="11292" max="11517" width="9.14285714285714" style="1661"/>
    <col min="11518" max="11518" width="2.85714285714286" style="1661" customWidth="1"/>
    <col min="11519" max="11519" width="0.857142857142857" style="1661" customWidth="1"/>
    <col min="11520" max="11521" width="6.28571428571429" style="1661" customWidth="1"/>
    <col min="11522" max="11522" width="5" style="1661" customWidth="1"/>
    <col min="11523" max="11523" width="5.71428571428571" style="1661" customWidth="1"/>
    <col min="11524" max="11524" width="3.57142857142857" style="1661" customWidth="1"/>
    <col min="11525" max="11525" width="5" style="1661" customWidth="1"/>
    <col min="11526" max="11526" width="3.14285714285714" style="1661" customWidth="1"/>
    <col min="11527" max="11527" width="3.28571428571429" style="1661" customWidth="1"/>
    <col min="11528" max="11530" width="3.14285714285714" style="1661" customWidth="1"/>
    <col min="11531" max="11531" width="3.71428571428571" style="1661" customWidth="1"/>
    <col min="11532" max="11544" width="3.28571428571429" style="1661" customWidth="1"/>
    <col min="11545" max="11545" width="3" style="1661" customWidth="1"/>
    <col min="11546" max="11546" width="3.57142857142857" style="1661" customWidth="1"/>
    <col min="11547" max="11547" width="9" style="1661" hidden="1" customWidth="1"/>
    <col min="11548" max="11773" width="9.14285714285714" style="1661"/>
    <col min="11774" max="11774" width="2.85714285714286" style="1661" customWidth="1"/>
    <col min="11775" max="11775" width="0.857142857142857" style="1661" customWidth="1"/>
    <col min="11776" max="11777" width="6.28571428571429" style="1661" customWidth="1"/>
    <col min="11778" max="11778" width="5" style="1661" customWidth="1"/>
    <col min="11779" max="11779" width="5.71428571428571" style="1661" customWidth="1"/>
    <col min="11780" max="11780" width="3.57142857142857" style="1661" customWidth="1"/>
    <col min="11781" max="11781" width="5" style="1661" customWidth="1"/>
    <col min="11782" max="11782" width="3.14285714285714" style="1661" customWidth="1"/>
    <col min="11783" max="11783" width="3.28571428571429" style="1661" customWidth="1"/>
    <col min="11784" max="11786" width="3.14285714285714" style="1661" customWidth="1"/>
    <col min="11787" max="11787" width="3.71428571428571" style="1661" customWidth="1"/>
    <col min="11788" max="11800" width="3.28571428571429" style="1661" customWidth="1"/>
    <col min="11801" max="11801" width="3" style="1661" customWidth="1"/>
    <col min="11802" max="11802" width="3.57142857142857" style="1661" customWidth="1"/>
    <col min="11803" max="11803" width="9" style="1661" hidden="1" customWidth="1"/>
    <col min="11804" max="12029" width="9.14285714285714" style="1661"/>
    <col min="12030" max="12030" width="2.85714285714286" style="1661" customWidth="1"/>
    <col min="12031" max="12031" width="0.857142857142857" style="1661" customWidth="1"/>
    <col min="12032" max="12033" width="6.28571428571429" style="1661" customWidth="1"/>
    <col min="12034" max="12034" width="5" style="1661" customWidth="1"/>
    <col min="12035" max="12035" width="5.71428571428571" style="1661" customWidth="1"/>
    <col min="12036" max="12036" width="3.57142857142857" style="1661" customWidth="1"/>
    <col min="12037" max="12037" width="5" style="1661" customWidth="1"/>
    <col min="12038" max="12038" width="3.14285714285714" style="1661" customWidth="1"/>
    <col min="12039" max="12039" width="3.28571428571429" style="1661" customWidth="1"/>
    <col min="12040" max="12042" width="3.14285714285714" style="1661" customWidth="1"/>
    <col min="12043" max="12043" width="3.71428571428571" style="1661" customWidth="1"/>
    <col min="12044" max="12056" width="3.28571428571429" style="1661" customWidth="1"/>
    <col min="12057" max="12057" width="3" style="1661" customWidth="1"/>
    <col min="12058" max="12058" width="3.57142857142857" style="1661" customWidth="1"/>
    <col min="12059" max="12059" width="9" style="1661" hidden="1" customWidth="1"/>
    <col min="12060" max="12285" width="9.14285714285714" style="1661"/>
    <col min="12286" max="12286" width="2.85714285714286" style="1661" customWidth="1"/>
    <col min="12287" max="12287" width="0.857142857142857" style="1661" customWidth="1"/>
    <col min="12288" max="12289" width="6.28571428571429" style="1661" customWidth="1"/>
    <col min="12290" max="12290" width="5" style="1661" customWidth="1"/>
    <col min="12291" max="12291" width="5.71428571428571" style="1661" customWidth="1"/>
    <col min="12292" max="12292" width="3.57142857142857" style="1661" customWidth="1"/>
    <col min="12293" max="12293" width="5" style="1661" customWidth="1"/>
    <col min="12294" max="12294" width="3.14285714285714" style="1661" customWidth="1"/>
    <col min="12295" max="12295" width="3.28571428571429" style="1661" customWidth="1"/>
    <col min="12296" max="12298" width="3.14285714285714" style="1661" customWidth="1"/>
    <col min="12299" max="12299" width="3.71428571428571" style="1661" customWidth="1"/>
    <col min="12300" max="12312" width="3.28571428571429" style="1661" customWidth="1"/>
    <col min="12313" max="12313" width="3" style="1661" customWidth="1"/>
    <col min="12314" max="12314" width="3.57142857142857" style="1661" customWidth="1"/>
    <col min="12315" max="12315" width="9" style="1661" hidden="1" customWidth="1"/>
    <col min="12316" max="12541" width="9.14285714285714" style="1661"/>
    <col min="12542" max="12542" width="2.85714285714286" style="1661" customWidth="1"/>
    <col min="12543" max="12543" width="0.857142857142857" style="1661" customWidth="1"/>
    <col min="12544" max="12545" width="6.28571428571429" style="1661" customWidth="1"/>
    <col min="12546" max="12546" width="5" style="1661" customWidth="1"/>
    <col min="12547" max="12547" width="5.71428571428571" style="1661" customWidth="1"/>
    <col min="12548" max="12548" width="3.57142857142857" style="1661" customWidth="1"/>
    <col min="12549" max="12549" width="5" style="1661" customWidth="1"/>
    <col min="12550" max="12550" width="3.14285714285714" style="1661" customWidth="1"/>
    <col min="12551" max="12551" width="3.28571428571429" style="1661" customWidth="1"/>
    <col min="12552" max="12554" width="3.14285714285714" style="1661" customWidth="1"/>
    <col min="12555" max="12555" width="3.71428571428571" style="1661" customWidth="1"/>
    <col min="12556" max="12568" width="3.28571428571429" style="1661" customWidth="1"/>
    <col min="12569" max="12569" width="3" style="1661" customWidth="1"/>
    <col min="12570" max="12570" width="3.57142857142857" style="1661" customWidth="1"/>
    <col min="12571" max="12571" width="9" style="1661" hidden="1" customWidth="1"/>
    <col min="12572" max="12797" width="9.14285714285714" style="1661"/>
    <col min="12798" max="12798" width="2.85714285714286" style="1661" customWidth="1"/>
    <col min="12799" max="12799" width="0.857142857142857" style="1661" customWidth="1"/>
    <col min="12800" max="12801" width="6.28571428571429" style="1661" customWidth="1"/>
    <col min="12802" max="12802" width="5" style="1661" customWidth="1"/>
    <col min="12803" max="12803" width="5.71428571428571" style="1661" customWidth="1"/>
    <col min="12804" max="12804" width="3.57142857142857" style="1661" customWidth="1"/>
    <col min="12805" max="12805" width="5" style="1661" customWidth="1"/>
    <col min="12806" max="12806" width="3.14285714285714" style="1661" customWidth="1"/>
    <col min="12807" max="12807" width="3.28571428571429" style="1661" customWidth="1"/>
    <col min="12808" max="12810" width="3.14285714285714" style="1661" customWidth="1"/>
    <col min="12811" max="12811" width="3.71428571428571" style="1661" customWidth="1"/>
    <col min="12812" max="12824" width="3.28571428571429" style="1661" customWidth="1"/>
    <col min="12825" max="12825" width="3" style="1661" customWidth="1"/>
    <col min="12826" max="12826" width="3.57142857142857" style="1661" customWidth="1"/>
    <col min="12827" max="12827" width="9" style="1661" hidden="1" customWidth="1"/>
    <col min="12828" max="13053" width="9.14285714285714" style="1661"/>
    <col min="13054" max="13054" width="2.85714285714286" style="1661" customWidth="1"/>
    <col min="13055" max="13055" width="0.857142857142857" style="1661" customWidth="1"/>
    <col min="13056" max="13057" width="6.28571428571429" style="1661" customWidth="1"/>
    <col min="13058" max="13058" width="5" style="1661" customWidth="1"/>
    <col min="13059" max="13059" width="5.71428571428571" style="1661" customWidth="1"/>
    <col min="13060" max="13060" width="3.57142857142857" style="1661" customWidth="1"/>
    <col min="13061" max="13061" width="5" style="1661" customWidth="1"/>
    <col min="13062" max="13062" width="3.14285714285714" style="1661" customWidth="1"/>
    <col min="13063" max="13063" width="3.28571428571429" style="1661" customWidth="1"/>
    <col min="13064" max="13066" width="3.14285714285714" style="1661" customWidth="1"/>
    <col min="13067" max="13067" width="3.71428571428571" style="1661" customWidth="1"/>
    <col min="13068" max="13080" width="3.28571428571429" style="1661" customWidth="1"/>
    <col min="13081" max="13081" width="3" style="1661" customWidth="1"/>
    <col min="13082" max="13082" width="3.57142857142857" style="1661" customWidth="1"/>
    <col min="13083" max="13083" width="9" style="1661" hidden="1" customWidth="1"/>
    <col min="13084" max="13309" width="9.14285714285714" style="1661"/>
    <col min="13310" max="13310" width="2.85714285714286" style="1661" customWidth="1"/>
    <col min="13311" max="13311" width="0.857142857142857" style="1661" customWidth="1"/>
    <col min="13312" max="13313" width="6.28571428571429" style="1661" customWidth="1"/>
    <col min="13314" max="13314" width="5" style="1661" customWidth="1"/>
    <col min="13315" max="13315" width="5.71428571428571" style="1661" customWidth="1"/>
    <col min="13316" max="13316" width="3.57142857142857" style="1661" customWidth="1"/>
    <col min="13317" max="13317" width="5" style="1661" customWidth="1"/>
    <col min="13318" max="13318" width="3.14285714285714" style="1661" customWidth="1"/>
    <col min="13319" max="13319" width="3.28571428571429" style="1661" customWidth="1"/>
    <col min="13320" max="13322" width="3.14285714285714" style="1661" customWidth="1"/>
    <col min="13323" max="13323" width="3.71428571428571" style="1661" customWidth="1"/>
    <col min="13324" max="13336" width="3.28571428571429" style="1661" customWidth="1"/>
    <col min="13337" max="13337" width="3" style="1661" customWidth="1"/>
    <col min="13338" max="13338" width="3.57142857142857" style="1661" customWidth="1"/>
    <col min="13339" max="13339" width="9" style="1661" hidden="1" customWidth="1"/>
    <col min="13340" max="13565" width="9.14285714285714" style="1661"/>
    <col min="13566" max="13566" width="2.85714285714286" style="1661" customWidth="1"/>
    <col min="13567" max="13567" width="0.857142857142857" style="1661" customWidth="1"/>
    <col min="13568" max="13569" width="6.28571428571429" style="1661" customWidth="1"/>
    <col min="13570" max="13570" width="5" style="1661" customWidth="1"/>
    <col min="13571" max="13571" width="5.71428571428571" style="1661" customWidth="1"/>
    <col min="13572" max="13572" width="3.57142857142857" style="1661" customWidth="1"/>
    <col min="13573" max="13573" width="5" style="1661" customWidth="1"/>
    <col min="13574" max="13574" width="3.14285714285714" style="1661" customWidth="1"/>
    <col min="13575" max="13575" width="3.28571428571429" style="1661" customWidth="1"/>
    <col min="13576" max="13578" width="3.14285714285714" style="1661" customWidth="1"/>
    <col min="13579" max="13579" width="3.71428571428571" style="1661" customWidth="1"/>
    <col min="13580" max="13592" width="3.28571428571429" style="1661" customWidth="1"/>
    <col min="13593" max="13593" width="3" style="1661" customWidth="1"/>
    <col min="13594" max="13594" width="3.57142857142857" style="1661" customWidth="1"/>
    <col min="13595" max="13595" width="9" style="1661" hidden="1" customWidth="1"/>
    <col min="13596" max="13821" width="9.14285714285714" style="1661"/>
    <col min="13822" max="13822" width="2.85714285714286" style="1661" customWidth="1"/>
    <col min="13823" max="13823" width="0.857142857142857" style="1661" customWidth="1"/>
    <col min="13824" max="13825" width="6.28571428571429" style="1661" customWidth="1"/>
    <col min="13826" max="13826" width="5" style="1661" customWidth="1"/>
    <col min="13827" max="13827" width="5.71428571428571" style="1661" customWidth="1"/>
    <col min="13828" max="13828" width="3.57142857142857" style="1661" customWidth="1"/>
    <col min="13829" max="13829" width="5" style="1661" customWidth="1"/>
    <col min="13830" max="13830" width="3.14285714285714" style="1661" customWidth="1"/>
    <col min="13831" max="13831" width="3.28571428571429" style="1661" customWidth="1"/>
    <col min="13832" max="13834" width="3.14285714285714" style="1661" customWidth="1"/>
    <col min="13835" max="13835" width="3.71428571428571" style="1661" customWidth="1"/>
    <col min="13836" max="13848" width="3.28571428571429" style="1661" customWidth="1"/>
    <col min="13849" max="13849" width="3" style="1661" customWidth="1"/>
    <col min="13850" max="13850" width="3.57142857142857" style="1661" customWidth="1"/>
    <col min="13851" max="13851" width="9" style="1661" hidden="1" customWidth="1"/>
    <col min="13852" max="14077" width="9.14285714285714" style="1661"/>
    <col min="14078" max="14078" width="2.85714285714286" style="1661" customWidth="1"/>
    <col min="14079" max="14079" width="0.857142857142857" style="1661" customWidth="1"/>
    <col min="14080" max="14081" width="6.28571428571429" style="1661" customWidth="1"/>
    <col min="14082" max="14082" width="5" style="1661" customWidth="1"/>
    <col min="14083" max="14083" width="5.71428571428571" style="1661" customWidth="1"/>
    <col min="14084" max="14084" width="3.57142857142857" style="1661" customWidth="1"/>
    <col min="14085" max="14085" width="5" style="1661" customWidth="1"/>
    <col min="14086" max="14086" width="3.14285714285714" style="1661" customWidth="1"/>
    <col min="14087" max="14087" width="3.28571428571429" style="1661" customWidth="1"/>
    <col min="14088" max="14090" width="3.14285714285714" style="1661" customWidth="1"/>
    <col min="14091" max="14091" width="3.71428571428571" style="1661" customWidth="1"/>
    <col min="14092" max="14104" width="3.28571428571429" style="1661" customWidth="1"/>
    <col min="14105" max="14105" width="3" style="1661" customWidth="1"/>
    <col min="14106" max="14106" width="3.57142857142857" style="1661" customWidth="1"/>
    <col min="14107" max="14107" width="9" style="1661" hidden="1" customWidth="1"/>
    <col min="14108" max="14333" width="9.14285714285714" style="1661"/>
    <col min="14334" max="14334" width="2.85714285714286" style="1661" customWidth="1"/>
    <col min="14335" max="14335" width="0.857142857142857" style="1661" customWidth="1"/>
    <col min="14336" max="14337" width="6.28571428571429" style="1661" customWidth="1"/>
    <col min="14338" max="14338" width="5" style="1661" customWidth="1"/>
    <col min="14339" max="14339" width="5.71428571428571" style="1661" customWidth="1"/>
    <col min="14340" max="14340" width="3.57142857142857" style="1661" customWidth="1"/>
    <col min="14341" max="14341" width="5" style="1661" customWidth="1"/>
    <col min="14342" max="14342" width="3.14285714285714" style="1661" customWidth="1"/>
    <col min="14343" max="14343" width="3.28571428571429" style="1661" customWidth="1"/>
    <col min="14344" max="14346" width="3.14285714285714" style="1661" customWidth="1"/>
    <col min="14347" max="14347" width="3.71428571428571" style="1661" customWidth="1"/>
    <col min="14348" max="14360" width="3.28571428571429" style="1661" customWidth="1"/>
    <col min="14361" max="14361" width="3" style="1661" customWidth="1"/>
    <col min="14362" max="14362" width="3.57142857142857" style="1661" customWidth="1"/>
    <col min="14363" max="14363" width="9" style="1661" hidden="1" customWidth="1"/>
    <col min="14364" max="14589" width="9.14285714285714" style="1661"/>
    <col min="14590" max="14590" width="2.85714285714286" style="1661" customWidth="1"/>
    <col min="14591" max="14591" width="0.857142857142857" style="1661" customWidth="1"/>
    <col min="14592" max="14593" width="6.28571428571429" style="1661" customWidth="1"/>
    <col min="14594" max="14594" width="5" style="1661" customWidth="1"/>
    <col min="14595" max="14595" width="5.71428571428571" style="1661" customWidth="1"/>
    <col min="14596" max="14596" width="3.57142857142857" style="1661" customWidth="1"/>
    <col min="14597" max="14597" width="5" style="1661" customWidth="1"/>
    <col min="14598" max="14598" width="3.14285714285714" style="1661" customWidth="1"/>
    <col min="14599" max="14599" width="3.28571428571429" style="1661" customWidth="1"/>
    <col min="14600" max="14602" width="3.14285714285714" style="1661" customWidth="1"/>
    <col min="14603" max="14603" width="3.71428571428571" style="1661" customWidth="1"/>
    <col min="14604" max="14616" width="3.28571428571429" style="1661" customWidth="1"/>
    <col min="14617" max="14617" width="3" style="1661" customWidth="1"/>
    <col min="14618" max="14618" width="3.57142857142857" style="1661" customWidth="1"/>
    <col min="14619" max="14619" width="9" style="1661" hidden="1" customWidth="1"/>
    <col min="14620" max="14845" width="9.14285714285714" style="1661"/>
    <col min="14846" max="14846" width="2.85714285714286" style="1661" customWidth="1"/>
    <col min="14847" max="14847" width="0.857142857142857" style="1661" customWidth="1"/>
    <col min="14848" max="14849" width="6.28571428571429" style="1661" customWidth="1"/>
    <col min="14850" max="14850" width="5" style="1661" customWidth="1"/>
    <col min="14851" max="14851" width="5.71428571428571" style="1661" customWidth="1"/>
    <col min="14852" max="14852" width="3.57142857142857" style="1661" customWidth="1"/>
    <col min="14853" max="14853" width="5" style="1661" customWidth="1"/>
    <col min="14854" max="14854" width="3.14285714285714" style="1661" customWidth="1"/>
    <col min="14855" max="14855" width="3.28571428571429" style="1661" customWidth="1"/>
    <col min="14856" max="14858" width="3.14285714285714" style="1661" customWidth="1"/>
    <col min="14859" max="14859" width="3.71428571428571" style="1661" customWidth="1"/>
    <col min="14860" max="14872" width="3.28571428571429" style="1661" customWidth="1"/>
    <col min="14873" max="14873" width="3" style="1661" customWidth="1"/>
    <col min="14874" max="14874" width="3.57142857142857" style="1661" customWidth="1"/>
    <col min="14875" max="14875" width="9" style="1661" hidden="1" customWidth="1"/>
    <col min="14876" max="15101" width="9.14285714285714" style="1661"/>
    <col min="15102" max="15102" width="2.85714285714286" style="1661" customWidth="1"/>
    <col min="15103" max="15103" width="0.857142857142857" style="1661" customWidth="1"/>
    <col min="15104" max="15105" width="6.28571428571429" style="1661" customWidth="1"/>
    <col min="15106" max="15106" width="5" style="1661" customWidth="1"/>
    <col min="15107" max="15107" width="5.71428571428571" style="1661" customWidth="1"/>
    <col min="15108" max="15108" width="3.57142857142857" style="1661" customWidth="1"/>
    <col min="15109" max="15109" width="5" style="1661" customWidth="1"/>
    <col min="15110" max="15110" width="3.14285714285714" style="1661" customWidth="1"/>
    <col min="15111" max="15111" width="3.28571428571429" style="1661" customWidth="1"/>
    <col min="15112" max="15114" width="3.14285714285714" style="1661" customWidth="1"/>
    <col min="15115" max="15115" width="3.71428571428571" style="1661" customWidth="1"/>
    <col min="15116" max="15128" width="3.28571428571429" style="1661" customWidth="1"/>
    <col min="15129" max="15129" width="3" style="1661" customWidth="1"/>
    <col min="15130" max="15130" width="3.57142857142857" style="1661" customWidth="1"/>
    <col min="15131" max="15131" width="9" style="1661" hidden="1" customWidth="1"/>
    <col min="15132" max="15357" width="9.14285714285714" style="1661"/>
    <col min="15358" max="15358" width="2.85714285714286" style="1661" customWidth="1"/>
    <col min="15359" max="15359" width="0.857142857142857" style="1661" customWidth="1"/>
    <col min="15360" max="15361" width="6.28571428571429" style="1661" customWidth="1"/>
    <col min="15362" max="15362" width="5" style="1661" customWidth="1"/>
    <col min="15363" max="15363" width="5.71428571428571" style="1661" customWidth="1"/>
    <col min="15364" max="15364" width="3.57142857142857" style="1661" customWidth="1"/>
    <col min="15365" max="15365" width="5" style="1661" customWidth="1"/>
    <col min="15366" max="15366" width="3.14285714285714" style="1661" customWidth="1"/>
    <col min="15367" max="15367" width="3.28571428571429" style="1661" customWidth="1"/>
    <col min="15368" max="15370" width="3.14285714285714" style="1661" customWidth="1"/>
    <col min="15371" max="15371" width="3.71428571428571" style="1661" customWidth="1"/>
    <col min="15372" max="15384" width="3.28571428571429" style="1661" customWidth="1"/>
    <col min="15385" max="15385" width="3" style="1661" customWidth="1"/>
    <col min="15386" max="15386" width="3.57142857142857" style="1661" customWidth="1"/>
    <col min="15387" max="15387" width="9" style="1661" hidden="1" customWidth="1"/>
    <col min="15388" max="15613" width="9.14285714285714" style="1661"/>
    <col min="15614" max="15614" width="2.85714285714286" style="1661" customWidth="1"/>
    <col min="15615" max="15615" width="0.857142857142857" style="1661" customWidth="1"/>
    <col min="15616" max="15617" width="6.28571428571429" style="1661" customWidth="1"/>
    <col min="15618" max="15618" width="5" style="1661" customWidth="1"/>
    <col min="15619" max="15619" width="5.71428571428571" style="1661" customWidth="1"/>
    <col min="15620" max="15620" width="3.57142857142857" style="1661" customWidth="1"/>
    <col min="15621" max="15621" width="5" style="1661" customWidth="1"/>
    <col min="15622" max="15622" width="3.14285714285714" style="1661" customWidth="1"/>
    <col min="15623" max="15623" width="3.28571428571429" style="1661" customWidth="1"/>
    <col min="15624" max="15626" width="3.14285714285714" style="1661" customWidth="1"/>
    <col min="15627" max="15627" width="3.71428571428571" style="1661" customWidth="1"/>
    <col min="15628" max="15640" width="3.28571428571429" style="1661" customWidth="1"/>
    <col min="15641" max="15641" width="3" style="1661" customWidth="1"/>
    <col min="15642" max="15642" width="3.57142857142857" style="1661" customWidth="1"/>
    <col min="15643" max="15643" width="9" style="1661" hidden="1" customWidth="1"/>
    <col min="15644" max="15869" width="9.14285714285714" style="1661"/>
    <col min="15870" max="15870" width="2.85714285714286" style="1661" customWidth="1"/>
    <col min="15871" max="15871" width="0.857142857142857" style="1661" customWidth="1"/>
    <col min="15872" max="15873" width="6.28571428571429" style="1661" customWidth="1"/>
    <col min="15874" max="15874" width="5" style="1661" customWidth="1"/>
    <col min="15875" max="15875" width="5.71428571428571" style="1661" customWidth="1"/>
    <col min="15876" max="15876" width="3.57142857142857" style="1661" customWidth="1"/>
    <col min="15877" max="15877" width="5" style="1661" customWidth="1"/>
    <col min="15878" max="15878" width="3.14285714285714" style="1661" customWidth="1"/>
    <col min="15879" max="15879" width="3.28571428571429" style="1661" customWidth="1"/>
    <col min="15880" max="15882" width="3.14285714285714" style="1661" customWidth="1"/>
    <col min="15883" max="15883" width="3.71428571428571" style="1661" customWidth="1"/>
    <col min="15884" max="15896" width="3.28571428571429" style="1661" customWidth="1"/>
    <col min="15897" max="15897" width="3" style="1661" customWidth="1"/>
    <col min="15898" max="15898" width="3.57142857142857" style="1661" customWidth="1"/>
    <col min="15899" max="15899" width="9" style="1661" hidden="1" customWidth="1"/>
    <col min="15900" max="16125" width="9.14285714285714" style="1661"/>
    <col min="16126" max="16126" width="2.85714285714286" style="1661" customWidth="1"/>
    <col min="16127" max="16127" width="0.857142857142857" style="1661" customWidth="1"/>
    <col min="16128" max="16129" width="6.28571428571429" style="1661" customWidth="1"/>
    <col min="16130" max="16130" width="5" style="1661" customWidth="1"/>
    <col min="16131" max="16131" width="5.71428571428571" style="1661" customWidth="1"/>
    <col min="16132" max="16132" width="3.57142857142857" style="1661" customWidth="1"/>
    <col min="16133" max="16133" width="5" style="1661" customWidth="1"/>
    <col min="16134" max="16134" width="3.14285714285714" style="1661" customWidth="1"/>
    <col min="16135" max="16135" width="3.28571428571429" style="1661" customWidth="1"/>
    <col min="16136" max="16138" width="3.14285714285714" style="1661" customWidth="1"/>
    <col min="16139" max="16139" width="3.71428571428571" style="1661" customWidth="1"/>
    <col min="16140" max="16152" width="3.28571428571429" style="1661" customWidth="1"/>
    <col min="16153" max="16153" width="3" style="1661" customWidth="1"/>
    <col min="16154" max="16154" width="3.57142857142857" style="1661" customWidth="1"/>
    <col min="16155" max="16155" width="9" style="1661" hidden="1" customWidth="1"/>
    <col min="16156" max="16382" width="9.14285714285714" style="1661"/>
    <col min="16383" max="16384" width="9.14285714285714" style="1661" customWidth="1"/>
  </cols>
  <sheetData>
    <row r="1" ht="4.5" customHeight="1" spans="1:27">
      <c r="A1" s="3205"/>
      <c r="B1" s="3206"/>
      <c r="C1" s="3206"/>
      <c r="D1" s="3206"/>
      <c r="E1" s="3207"/>
      <c r="F1" s="3208"/>
      <c r="G1" s="3209"/>
      <c r="H1" s="3209"/>
      <c r="I1" s="3209"/>
      <c r="J1" s="3210"/>
      <c r="K1" s="3209"/>
      <c r="L1" s="3209"/>
      <c r="M1" s="3209"/>
      <c r="N1" s="3209"/>
      <c r="O1" s="3209"/>
      <c r="P1" s="3209"/>
      <c r="Q1" s="3209"/>
      <c r="R1" s="3209"/>
      <c r="S1" s="3209"/>
      <c r="T1" s="3209"/>
      <c r="U1" s="3209"/>
      <c r="V1" s="3209"/>
      <c r="W1" s="3206"/>
      <c r="X1" s="3206"/>
      <c r="Y1" s="3206"/>
      <c r="Z1" s="3206"/>
      <c r="AA1" s="91"/>
    </row>
    <row r="2" s="3204" customFormat="1" ht="15" customHeight="1" spans="1:27">
      <c r="A2" s="3211"/>
      <c r="B2" s="864"/>
      <c r="C2" s="3212"/>
      <c r="D2" s="3212"/>
      <c r="E2" s="3213" t="s">
        <v>300</v>
      </c>
      <c r="F2" s="3213"/>
      <c r="G2" s="3213"/>
      <c r="H2" s="3213"/>
      <c r="I2" s="3213"/>
      <c r="J2" s="3213"/>
      <c r="K2" s="3213"/>
      <c r="L2" s="3213"/>
      <c r="M2" s="3213"/>
      <c r="N2" s="3213"/>
      <c r="O2" s="3213"/>
      <c r="P2" s="3213"/>
      <c r="Q2" s="3213"/>
      <c r="R2" s="3213"/>
      <c r="S2" s="3213"/>
      <c r="V2" s="3214"/>
      <c r="W2" s="3214"/>
      <c r="X2" s="3215"/>
      <c r="Y2" s="3215"/>
      <c r="Z2" s="3215"/>
      <c r="AA2" s="3215"/>
    </row>
    <row r="3" s="3204" customFormat="1" ht="15" customHeight="1" spans="1:27">
      <c r="A3" s="3211"/>
      <c r="B3" s="864"/>
      <c r="C3" s="3212"/>
      <c r="D3" s="3212"/>
      <c r="E3" s="1645" t="s">
        <v>301</v>
      </c>
      <c r="F3" s="1645"/>
      <c r="G3" s="1645"/>
      <c r="H3" s="1645"/>
      <c r="I3" s="1645"/>
      <c r="J3" s="1645"/>
      <c r="K3" s="1645"/>
      <c r="L3" s="1645"/>
      <c r="M3" s="1645"/>
      <c r="N3" s="1645"/>
      <c r="O3" s="1645"/>
      <c r="P3" s="1645"/>
      <c r="Q3" s="1645"/>
      <c r="R3" s="1645"/>
      <c r="S3" s="1645"/>
      <c r="V3" s="3214"/>
      <c r="W3" s="3214"/>
      <c r="X3" s="3215"/>
      <c r="Y3" s="3215"/>
      <c r="Z3" s="3215"/>
      <c r="AA3" s="3215"/>
    </row>
    <row r="4" ht="18" customHeight="1" spans="1:27">
      <c r="A4" s="3216"/>
      <c r="B4" s="91"/>
      <c r="C4" s="91"/>
      <c r="D4" s="91"/>
      <c r="E4" s="91"/>
      <c r="F4" s="91"/>
      <c r="G4" s="91"/>
      <c r="H4" s="91"/>
      <c r="I4" s="91"/>
      <c r="J4" s="91"/>
      <c r="K4" s="91"/>
      <c r="L4" s="652"/>
      <c r="M4" s="652"/>
      <c r="N4" s="652"/>
      <c r="O4" s="91"/>
      <c r="P4" s="325"/>
      <c r="Q4" s="325"/>
      <c r="R4" s="325"/>
      <c r="S4" s="325"/>
      <c r="T4" s="325"/>
      <c r="U4" s="325"/>
      <c r="V4" s="325"/>
      <c r="W4" s="97"/>
      <c r="X4" s="97"/>
      <c r="Y4" s="97"/>
      <c r="Z4" s="97"/>
      <c r="AA4" s="91"/>
    </row>
    <row r="5" ht="11.25" customHeight="1" spans="1:27">
      <c r="A5" s="3216"/>
      <c r="B5" s="91"/>
      <c r="C5" s="91"/>
      <c r="D5" s="91"/>
      <c r="E5" s="91"/>
      <c r="F5" s="91"/>
      <c r="G5" s="91"/>
      <c r="H5" s="91"/>
      <c r="I5" s="91"/>
      <c r="J5" s="91"/>
      <c r="K5" s="91"/>
      <c r="L5" s="652"/>
      <c r="M5" s="652"/>
      <c r="N5" s="108" t="s">
        <v>302</v>
      </c>
      <c r="O5" s="108"/>
      <c r="P5" s="108"/>
      <c r="Q5" s="108"/>
      <c r="R5" s="108"/>
      <c r="S5" s="108"/>
      <c r="T5" s="108"/>
      <c r="U5" s="108"/>
      <c r="V5" s="108"/>
      <c r="W5" s="108"/>
      <c r="X5" s="97"/>
      <c r="Y5" s="97"/>
      <c r="Z5" s="97"/>
      <c r="AA5" s="91"/>
    </row>
    <row r="6" ht="11.25" customHeight="1" spans="1:27">
      <c r="A6" s="3216"/>
      <c r="B6" s="91"/>
      <c r="C6" s="91"/>
      <c r="D6" s="91"/>
      <c r="E6" s="91"/>
      <c r="F6" s="91"/>
      <c r="G6" s="91"/>
      <c r="H6" s="91"/>
      <c r="I6" s="91"/>
      <c r="J6" s="91"/>
      <c r="K6" s="91"/>
      <c r="L6" s="652"/>
      <c r="M6" s="652"/>
      <c r="N6" s="845" t="s">
        <v>303</v>
      </c>
      <c r="O6" s="845"/>
      <c r="P6" s="845"/>
      <c r="Q6" s="845"/>
      <c r="R6" s="845"/>
      <c r="S6" s="845"/>
      <c r="T6" s="845"/>
      <c r="U6" s="845"/>
      <c r="V6" s="845"/>
      <c r="W6" s="845"/>
      <c r="X6" s="97"/>
      <c r="Y6" s="97"/>
      <c r="Z6" s="97"/>
      <c r="AA6" s="91"/>
    </row>
    <row r="7" customHeight="1" spans="1:27">
      <c r="A7" s="3217">
        <v>3.1</v>
      </c>
      <c r="B7" s="97"/>
      <c r="C7" s="86" t="s">
        <v>304</v>
      </c>
      <c r="D7" s="86"/>
      <c r="E7" s="91"/>
      <c r="F7" s="91"/>
      <c r="G7" s="91"/>
      <c r="H7" s="91"/>
      <c r="I7" s="91"/>
      <c r="J7" s="91"/>
      <c r="K7" s="91"/>
      <c r="L7" s="652"/>
      <c r="M7" s="91"/>
      <c r="N7" s="3218" t="s">
        <v>305</v>
      </c>
      <c r="O7" s="3218"/>
      <c r="P7" s="3218"/>
      <c r="Q7" s="3218"/>
      <c r="R7" s="3218"/>
      <c r="S7" s="3218"/>
      <c r="T7" s="3218"/>
      <c r="U7" s="3218"/>
      <c r="V7" s="3218"/>
      <c r="W7" s="3218"/>
      <c r="X7" s="91"/>
      <c r="Y7" s="91"/>
      <c r="Z7" s="91"/>
      <c r="AA7" s="91"/>
    </row>
    <row r="8" ht="12" customHeight="1" spans="1:27">
      <c r="A8" s="3216"/>
      <c r="B8" s="91"/>
      <c r="C8" s="451" t="s">
        <v>306</v>
      </c>
      <c r="D8" s="451"/>
      <c r="E8" s="91"/>
      <c r="F8" s="88"/>
      <c r="G8" s="88"/>
      <c r="H8" s="91"/>
      <c r="I8" s="91"/>
      <c r="J8" s="91"/>
      <c r="K8" s="91"/>
      <c r="L8" s="91"/>
      <c r="M8" s="86"/>
      <c r="N8" s="1661"/>
      <c r="O8" s="97"/>
      <c r="P8" s="97"/>
      <c r="Q8" s="97"/>
      <c r="R8" s="97"/>
      <c r="S8" s="86"/>
      <c r="T8" s="97"/>
      <c r="U8" s="97"/>
      <c r="V8" s="97"/>
      <c r="W8" s="3973" t="s">
        <v>307</v>
      </c>
      <c r="X8" s="90"/>
      <c r="Y8" s="90"/>
      <c r="Z8" s="90"/>
      <c r="AA8" s="91"/>
    </row>
    <row r="9" ht="21" customHeight="1" spans="1:27">
      <c r="A9" s="3216"/>
      <c r="B9" s="91"/>
      <c r="C9" s="108" t="s">
        <v>145</v>
      </c>
      <c r="D9" s="88" t="s">
        <v>308</v>
      </c>
      <c r="E9" s="1661"/>
      <c r="F9" s="91"/>
      <c r="G9" s="91"/>
      <c r="H9" s="88"/>
      <c r="I9" s="88"/>
      <c r="J9" s="88"/>
      <c r="K9" s="88"/>
      <c r="L9" s="108"/>
      <c r="M9" s="3985" t="s">
        <v>309</v>
      </c>
      <c r="N9" s="3219"/>
      <c r="O9" s="3220"/>
      <c r="P9" s="3220"/>
      <c r="Q9" s="3220"/>
      <c r="R9" s="3220"/>
      <c r="S9" s="3220"/>
      <c r="T9" s="3220"/>
      <c r="U9" s="3220"/>
      <c r="V9" s="3220"/>
      <c r="W9" s="3221"/>
      <c r="X9" s="1565"/>
      <c r="Y9" s="1565"/>
      <c r="Z9" s="1565"/>
      <c r="AA9" s="91"/>
    </row>
    <row r="10" ht="5.1" customHeight="1" spans="1:27">
      <c r="A10" s="3216"/>
      <c r="B10" s="91"/>
      <c r="C10" s="91"/>
      <c r="D10" s="91"/>
      <c r="E10" s="91"/>
      <c r="F10" s="88"/>
      <c r="G10" s="88"/>
      <c r="H10" s="91"/>
      <c r="I10" s="91"/>
      <c r="J10" s="91"/>
      <c r="K10" s="91"/>
      <c r="L10" s="91"/>
      <c r="M10" s="91"/>
      <c r="N10" s="91"/>
      <c r="O10" s="91"/>
      <c r="P10" s="91"/>
      <c r="Q10" s="91"/>
      <c r="R10" s="91"/>
      <c r="S10" s="91"/>
      <c r="T10" s="91"/>
      <c r="U10" s="91"/>
      <c r="V10" s="91"/>
      <c r="W10" s="91"/>
      <c r="X10" s="3222"/>
      <c r="Y10" s="3222"/>
      <c r="Z10" s="3222"/>
      <c r="AA10" s="91"/>
    </row>
    <row r="11" ht="21" customHeight="1" spans="1:27">
      <c r="A11" s="3216"/>
      <c r="B11" s="91"/>
      <c r="C11" s="108" t="s">
        <v>149</v>
      </c>
      <c r="D11" s="147" t="s">
        <v>310</v>
      </c>
      <c r="E11" s="1661"/>
      <c r="F11" s="88"/>
      <c r="G11" s="88"/>
      <c r="H11" s="88"/>
      <c r="I11" s="88"/>
      <c r="J11" s="88"/>
      <c r="K11" s="88"/>
      <c r="L11" s="108"/>
      <c r="M11" s="3985" t="s">
        <v>311</v>
      </c>
      <c r="N11" s="3219"/>
      <c r="O11" s="3220"/>
      <c r="P11" s="3220"/>
      <c r="Q11" s="3220"/>
      <c r="R11" s="3220"/>
      <c r="S11" s="3220"/>
      <c r="T11" s="3220"/>
      <c r="U11" s="3220"/>
      <c r="V11" s="3220"/>
      <c r="W11" s="3221"/>
      <c r="X11" s="1565"/>
      <c r="Y11" s="1565"/>
      <c r="Z11" s="1565"/>
      <c r="AA11" s="147"/>
    </row>
    <row r="12" ht="6" customHeight="1" spans="1:27">
      <c r="A12" s="3216"/>
      <c r="B12" s="91"/>
      <c r="C12" s="108"/>
      <c r="D12" s="147"/>
      <c r="E12" s="1661"/>
      <c r="F12" s="88"/>
      <c r="G12" s="88"/>
      <c r="H12" s="88"/>
      <c r="I12" s="88"/>
      <c r="J12" s="88"/>
      <c r="K12" s="88"/>
      <c r="L12" s="108"/>
      <c r="M12" s="108"/>
      <c r="N12" s="274"/>
      <c r="O12" s="274"/>
      <c r="P12" s="274"/>
      <c r="Q12" s="274"/>
      <c r="R12" s="274"/>
      <c r="S12" s="274"/>
      <c r="T12" s="274"/>
      <c r="U12" s="274"/>
      <c r="V12" s="274"/>
      <c r="W12" s="274"/>
      <c r="X12" s="1565"/>
      <c r="Y12" s="1565"/>
      <c r="Z12" s="1565"/>
      <c r="AA12" s="147"/>
    </row>
    <row r="13" ht="12" customHeight="1" spans="1:27">
      <c r="A13" s="3216"/>
      <c r="B13" s="91"/>
      <c r="C13" s="582" t="s">
        <v>312</v>
      </c>
      <c r="D13" s="3223"/>
      <c r="E13" s="3224"/>
      <c r="F13" s="3225"/>
      <c r="G13" s="3225"/>
      <c r="H13" s="3225"/>
      <c r="I13" s="3225"/>
      <c r="J13" s="3225"/>
      <c r="K13" s="3225"/>
      <c r="L13" s="3226"/>
      <c r="M13" s="3226"/>
      <c r="N13" s="3227"/>
      <c r="O13" s="3227"/>
      <c r="P13" s="3227"/>
      <c r="Q13" s="3227"/>
      <c r="R13" s="3227"/>
      <c r="S13" s="3227"/>
      <c r="T13" s="3227"/>
      <c r="U13" s="3227"/>
      <c r="V13" s="3228"/>
      <c r="W13" s="274"/>
      <c r="X13" s="1565"/>
      <c r="Y13" s="3229"/>
      <c r="Z13" s="3229"/>
      <c r="AA13" s="147"/>
    </row>
    <row r="14" ht="3" customHeight="1" spans="1:27">
      <c r="A14" s="3216"/>
      <c r="B14" s="91"/>
      <c r="C14" s="3230"/>
      <c r="D14" s="3231"/>
      <c r="E14" s="3232"/>
      <c r="F14" s="3233"/>
      <c r="G14" s="3233"/>
      <c r="H14" s="3233"/>
      <c r="I14" s="3233"/>
      <c r="J14" s="3233"/>
      <c r="K14" s="3233"/>
      <c r="L14" s="3234"/>
      <c r="M14" s="3234"/>
      <c r="N14" s="3235"/>
      <c r="O14" s="3235"/>
      <c r="P14" s="3235"/>
      <c r="Q14" s="3235"/>
      <c r="R14" s="3235"/>
      <c r="S14" s="3235"/>
      <c r="T14" s="3235"/>
      <c r="U14" s="3235"/>
      <c r="V14" s="3236"/>
      <c r="W14" s="274"/>
      <c r="X14" s="1565"/>
      <c r="Y14" s="3229"/>
      <c r="Z14" s="3229"/>
      <c r="AA14" s="147"/>
    </row>
    <row r="15" ht="10.5" customHeight="1" spans="1:27">
      <c r="A15" s="3216"/>
      <c r="B15" s="91"/>
      <c r="C15" s="3237" t="s">
        <v>313</v>
      </c>
      <c r="D15" s="3231"/>
      <c r="E15" s="3232"/>
      <c r="F15" s="3233"/>
      <c r="G15" s="3233"/>
      <c r="H15" s="3233"/>
      <c r="I15" s="3233"/>
      <c r="J15" s="3233"/>
      <c r="K15" s="3233"/>
      <c r="L15" s="3234"/>
      <c r="M15" s="3234"/>
      <c r="N15" s="3235"/>
      <c r="O15" s="3235"/>
      <c r="P15" s="3235"/>
      <c r="Q15" s="3235"/>
      <c r="R15" s="3235"/>
      <c r="S15" s="3235"/>
      <c r="T15" s="3235"/>
      <c r="U15" s="3235"/>
      <c r="V15" s="3236"/>
      <c r="W15" s="274"/>
      <c r="X15" s="1565"/>
      <c r="Y15" s="3229"/>
      <c r="Z15" s="3229"/>
      <c r="AA15" s="147"/>
    </row>
    <row r="16" ht="10.5" customHeight="1" spans="1:27">
      <c r="A16" s="3216"/>
      <c r="B16" s="91"/>
      <c r="C16" s="3238" t="s">
        <v>314</v>
      </c>
      <c r="D16" s="3239"/>
      <c r="E16" s="3240"/>
      <c r="F16" s="3241"/>
      <c r="G16" s="3241"/>
      <c r="H16" s="3241"/>
      <c r="I16" s="3241"/>
      <c r="J16" s="3241"/>
      <c r="K16" s="3241"/>
      <c r="L16" s="3242"/>
      <c r="M16" s="3242"/>
      <c r="N16" s="3243"/>
      <c r="O16" s="3243"/>
      <c r="P16" s="3243"/>
      <c r="Q16" s="3243"/>
      <c r="R16" s="3243"/>
      <c r="S16" s="3243"/>
      <c r="T16" s="3243"/>
      <c r="U16" s="3243"/>
      <c r="V16" s="3244"/>
      <c r="W16" s="274"/>
      <c r="X16" s="1565"/>
      <c r="Y16" s="3229"/>
      <c r="Z16" s="3229"/>
      <c r="AA16" s="147"/>
    </row>
    <row r="17" ht="9" customHeight="1" spans="1:29">
      <c r="A17" s="3245"/>
      <c r="B17" s="165"/>
      <c r="C17" s="338"/>
      <c r="D17" s="125"/>
      <c r="E17" s="125"/>
      <c r="F17" s="123"/>
      <c r="G17" s="165"/>
      <c r="H17" s="125"/>
      <c r="I17" s="125"/>
      <c r="J17" s="125"/>
      <c r="K17" s="125"/>
      <c r="L17" s="163"/>
      <c r="M17" s="3246"/>
      <c r="N17" s="3246"/>
      <c r="O17" s="3246"/>
      <c r="P17" s="3246"/>
      <c r="Q17" s="3246"/>
      <c r="R17" s="3246"/>
      <c r="S17" s="3246"/>
      <c r="T17" s="3246"/>
      <c r="U17" s="3246"/>
      <c r="V17" s="3246"/>
      <c r="W17" s="3246"/>
      <c r="X17" s="3247"/>
      <c r="Y17" s="1565"/>
      <c r="Z17" s="1565"/>
      <c r="AA17" s="91"/>
    </row>
    <row r="18" ht="1.5" customHeight="1" spans="1:29">
      <c r="A18" s="3216"/>
      <c r="B18" s="91"/>
      <c r="C18" s="147"/>
      <c r="D18" s="88"/>
      <c r="E18" s="88"/>
      <c r="F18" s="86"/>
      <c r="G18" s="91"/>
      <c r="H18" s="88"/>
      <c r="I18" s="88"/>
      <c r="J18" s="88"/>
      <c r="K18" s="88"/>
      <c r="L18" s="108"/>
      <c r="M18" s="395"/>
      <c r="N18" s="395"/>
      <c r="O18" s="395"/>
      <c r="P18" s="395"/>
      <c r="Q18" s="395"/>
      <c r="R18" s="395"/>
      <c r="S18" s="395"/>
      <c r="T18" s="395"/>
      <c r="U18" s="395"/>
      <c r="V18" s="395"/>
      <c r="W18" s="395"/>
      <c r="X18" s="1565"/>
      <c r="Y18" s="1565"/>
      <c r="Z18" s="1565"/>
      <c r="AA18" s="91"/>
    </row>
    <row r="19" ht="14.25" customHeight="1" spans="1:29">
      <c r="A19" s="3217">
        <v>3.2</v>
      </c>
      <c r="B19" s="97"/>
      <c r="C19" s="86" t="s">
        <v>315</v>
      </c>
      <c r="D19" s="86"/>
      <c r="E19" s="86"/>
      <c r="F19" s="91"/>
      <c r="G19" s="91"/>
      <c r="H19" s="91"/>
      <c r="I19" s="91"/>
      <c r="J19" s="91"/>
      <c r="K19" s="91"/>
      <c r="L19" s="91"/>
      <c r="M19" s="91"/>
      <c r="N19" s="91"/>
      <c r="O19" s="91"/>
      <c r="P19" s="91"/>
      <c r="Q19" s="91"/>
      <c r="R19" s="91"/>
      <c r="S19" s="91"/>
      <c r="T19" s="86"/>
      <c r="U19" s="86"/>
      <c r="V19" s="91"/>
      <c r="W19" s="91"/>
      <c r="X19" s="91"/>
      <c r="Y19" s="91"/>
      <c r="Z19" s="91"/>
      <c r="AA19" s="91"/>
    </row>
    <row r="20" ht="9.75" customHeight="1" spans="1:29">
      <c r="A20" s="3248"/>
      <c r="B20" s="86"/>
      <c r="C20" s="88" t="s">
        <v>316</v>
      </c>
      <c r="D20" s="652"/>
      <c r="E20" s="91"/>
      <c r="F20" s="91"/>
      <c r="G20" s="91"/>
      <c r="H20" s="91"/>
      <c r="I20" s="91"/>
      <c r="J20" s="91"/>
      <c r="K20" s="91"/>
      <c r="L20" s="91"/>
      <c r="M20" s="91"/>
      <c r="N20" s="91"/>
      <c r="O20" s="91"/>
      <c r="P20" s="91"/>
      <c r="Q20" s="91"/>
      <c r="R20" s="91"/>
      <c r="S20" s="91"/>
      <c r="T20" s="451"/>
      <c r="U20" s="86"/>
      <c r="V20" s="91"/>
      <c r="W20" s="91"/>
      <c r="X20" s="91"/>
      <c r="Y20" s="91"/>
      <c r="Z20" s="91"/>
      <c r="AA20" s="91"/>
      <c r="AC20" s="1659"/>
    </row>
    <row r="21" ht="10.5" customHeight="1" spans="1:29">
      <c r="A21" s="3249"/>
      <c r="B21" s="451"/>
      <c r="C21" s="551" t="s">
        <v>317</v>
      </c>
      <c r="D21" s="852"/>
      <c r="E21" s="91"/>
      <c r="F21" s="91"/>
      <c r="G21" s="91"/>
      <c r="H21" s="91"/>
      <c r="I21" s="91"/>
      <c r="J21" s="91"/>
      <c r="K21" s="91"/>
      <c r="L21" s="91"/>
      <c r="M21" s="91"/>
      <c r="N21" s="91"/>
      <c r="O21" s="91"/>
      <c r="P21" s="91"/>
      <c r="Q21" s="91"/>
      <c r="R21" s="91"/>
      <c r="S21" s="91"/>
      <c r="T21" s="451"/>
      <c r="U21" s="451"/>
      <c r="V21" s="1661"/>
      <c r="W21" s="91"/>
      <c r="X21" s="91"/>
      <c r="Y21" s="91"/>
      <c r="Z21" s="91"/>
      <c r="AA21" s="91"/>
    </row>
    <row r="22" ht="3.75" customHeight="1" spans="1:29">
      <c r="A22" s="3249"/>
      <c r="B22" s="451"/>
      <c r="C22" s="551"/>
      <c r="D22" s="852"/>
      <c r="E22" s="91"/>
      <c r="F22" s="91"/>
      <c r="G22" s="91"/>
      <c r="H22" s="91"/>
      <c r="I22" s="91"/>
      <c r="J22" s="91"/>
      <c r="K22" s="91"/>
      <c r="L22" s="91"/>
      <c r="M22" s="91"/>
      <c r="N22" s="91"/>
      <c r="O22" s="91"/>
      <c r="P22" s="91"/>
      <c r="Q22" s="91"/>
      <c r="R22" s="91"/>
      <c r="S22" s="91"/>
      <c r="T22" s="451"/>
      <c r="U22" s="451"/>
      <c r="V22" s="1661"/>
      <c r="W22" s="91"/>
      <c r="X22" s="91"/>
      <c r="Y22" s="91"/>
      <c r="Z22" s="91"/>
      <c r="AA22" s="91"/>
    </row>
    <row r="23" ht="6" customHeight="1" spans="1:29">
      <c r="A23" s="3249"/>
      <c r="B23" s="451"/>
      <c r="C23" s="3250"/>
      <c r="D23" s="3251"/>
      <c r="E23" s="3251"/>
      <c r="F23" s="412"/>
      <c r="G23" s="412"/>
      <c r="H23" s="412"/>
      <c r="I23" s="412"/>
      <c r="J23" s="412"/>
      <c r="K23" s="412"/>
      <c r="L23" s="412"/>
      <c r="M23" s="412"/>
      <c r="N23" s="412"/>
      <c r="O23" s="412"/>
      <c r="P23" s="412"/>
      <c r="Q23" s="412"/>
      <c r="R23" s="412"/>
      <c r="S23" s="412"/>
      <c r="T23" s="412"/>
      <c r="U23" s="412"/>
      <c r="V23" s="412"/>
      <c r="W23" s="3252"/>
      <c r="X23" s="91"/>
      <c r="Y23" s="3253"/>
      <c r="Z23" s="3253"/>
      <c r="AA23" s="91"/>
    </row>
    <row r="24" ht="10.5" customHeight="1" spans="1:29">
      <c r="A24" s="3249"/>
      <c r="B24" s="451"/>
      <c r="C24" s="3254" t="s">
        <v>318</v>
      </c>
      <c r="D24" s="3255"/>
      <c r="E24" s="560"/>
      <c r="F24" s="560"/>
      <c r="G24" s="560"/>
      <c r="H24" s="560"/>
      <c r="I24" s="560"/>
      <c r="J24" s="560"/>
      <c r="K24" s="560"/>
      <c r="L24" s="560"/>
      <c r="M24" s="560"/>
      <c r="N24" s="560"/>
      <c r="O24" s="560"/>
      <c r="P24" s="560"/>
      <c r="Q24" s="560"/>
      <c r="R24" s="560"/>
      <c r="S24" s="560"/>
      <c r="T24" s="560"/>
      <c r="U24" s="560"/>
      <c r="V24" s="560"/>
      <c r="W24" s="3256"/>
      <c r="X24" s="91"/>
      <c r="Y24" s="3253"/>
      <c r="Z24" s="3253"/>
      <c r="AA24" s="91"/>
    </row>
    <row r="25" ht="10.5" customHeight="1" spans="1:29">
      <c r="A25" s="3249"/>
      <c r="B25" s="451"/>
      <c r="C25" s="3257" t="s">
        <v>319</v>
      </c>
      <c r="D25" s="3258"/>
      <c r="E25" s="560"/>
      <c r="F25" s="560"/>
      <c r="G25" s="560"/>
      <c r="H25" s="560"/>
      <c r="I25" s="560"/>
      <c r="J25" s="560"/>
      <c r="K25" s="560"/>
      <c r="L25" s="560"/>
      <c r="M25" s="560"/>
      <c r="N25" s="560"/>
      <c r="O25" s="560"/>
      <c r="P25" s="560"/>
      <c r="Q25" s="560"/>
      <c r="R25" s="560"/>
      <c r="S25" s="560"/>
      <c r="T25" s="560"/>
      <c r="U25" s="560"/>
      <c r="V25" s="560"/>
      <c r="W25" s="3256"/>
      <c r="X25" s="91"/>
      <c r="Y25" s="3253"/>
      <c r="Z25" s="3253"/>
      <c r="AA25" s="91"/>
    </row>
    <row r="26" ht="3" customHeight="1" spans="1:29">
      <c r="A26" s="3249"/>
      <c r="B26" s="451"/>
      <c r="C26" s="3259"/>
      <c r="D26" s="3260"/>
      <c r="E26" s="3260"/>
      <c r="F26" s="560"/>
      <c r="G26" s="560"/>
      <c r="H26" s="560"/>
      <c r="I26" s="560"/>
      <c r="J26" s="560"/>
      <c r="K26" s="560"/>
      <c r="L26" s="560"/>
      <c r="M26" s="560"/>
      <c r="N26" s="560"/>
      <c r="O26" s="560"/>
      <c r="P26" s="560"/>
      <c r="Q26" s="560"/>
      <c r="R26" s="560"/>
      <c r="S26" s="560"/>
      <c r="T26" s="560"/>
      <c r="U26" s="560"/>
      <c r="V26" s="560"/>
      <c r="W26" s="3256"/>
      <c r="X26" s="91"/>
      <c r="Y26" s="3253"/>
      <c r="Z26" s="3253"/>
      <c r="AA26" s="91"/>
    </row>
    <row r="27" ht="10.5" customHeight="1" spans="1:29">
      <c r="A27" s="3249"/>
      <c r="B27" s="451"/>
      <c r="C27" s="3254" t="s">
        <v>320</v>
      </c>
      <c r="D27" s="3255"/>
      <c r="E27" s="3260"/>
      <c r="F27" s="560"/>
      <c r="G27" s="560"/>
      <c r="H27" s="560"/>
      <c r="I27" s="560"/>
      <c r="J27" s="560"/>
      <c r="K27" s="560"/>
      <c r="L27" s="560"/>
      <c r="M27" s="560"/>
      <c r="N27" s="560"/>
      <c r="O27" s="560"/>
      <c r="P27" s="560"/>
      <c r="Q27" s="560"/>
      <c r="R27" s="560"/>
      <c r="S27" s="560"/>
      <c r="T27" s="560"/>
      <c r="U27" s="560"/>
      <c r="V27" s="560"/>
      <c r="W27" s="3256"/>
      <c r="X27" s="91"/>
      <c r="Y27" s="3253"/>
      <c r="Z27" s="3253"/>
      <c r="AA27" s="91"/>
    </row>
    <row r="28" ht="10.5" customHeight="1" spans="1:29">
      <c r="A28" s="3249"/>
      <c r="B28" s="451"/>
      <c r="C28" s="3254" t="s">
        <v>321</v>
      </c>
      <c r="D28" s="3233"/>
      <c r="E28" s="3260"/>
      <c r="F28" s="560"/>
      <c r="G28" s="560"/>
      <c r="H28" s="560"/>
      <c r="I28" s="560"/>
      <c r="J28" s="560"/>
      <c r="K28" s="560"/>
      <c r="L28" s="560"/>
      <c r="M28" s="560"/>
      <c r="N28" s="560"/>
      <c r="O28" s="560"/>
      <c r="P28" s="560"/>
      <c r="Q28" s="560"/>
      <c r="R28" s="560"/>
      <c r="S28" s="560"/>
      <c r="T28" s="560"/>
      <c r="U28" s="560"/>
      <c r="V28" s="560"/>
      <c r="W28" s="3256"/>
      <c r="X28" s="91"/>
      <c r="Y28" s="3253"/>
      <c r="Z28" s="3253"/>
      <c r="AA28" s="91"/>
    </row>
    <row r="29" ht="10.5" customHeight="1" spans="1:29">
      <c r="A29" s="3249"/>
      <c r="B29" s="451"/>
      <c r="C29" s="3257" t="s">
        <v>322</v>
      </c>
      <c r="D29" s="3233"/>
      <c r="E29" s="3260"/>
      <c r="F29" s="560"/>
      <c r="G29" s="560"/>
      <c r="H29" s="560"/>
      <c r="I29" s="560"/>
      <c r="J29" s="560"/>
      <c r="K29" s="560"/>
      <c r="L29" s="560"/>
      <c r="M29" s="560"/>
      <c r="N29" s="560"/>
      <c r="O29" s="560"/>
      <c r="P29" s="560"/>
      <c r="Q29" s="560"/>
      <c r="R29" s="560"/>
      <c r="S29" s="560"/>
      <c r="T29" s="560"/>
      <c r="U29" s="560"/>
      <c r="V29" s="560"/>
      <c r="W29" s="3256"/>
      <c r="X29" s="91"/>
      <c r="Y29" s="3253"/>
      <c r="Z29" s="3253"/>
      <c r="AA29" s="91"/>
    </row>
    <row r="30" ht="10.5" customHeight="1" spans="1:29">
      <c r="A30" s="3249"/>
      <c r="B30" s="451"/>
      <c r="C30" s="3257" t="s">
        <v>323</v>
      </c>
      <c r="D30" s="3261"/>
      <c r="E30" s="3260"/>
      <c r="F30" s="560"/>
      <c r="G30" s="560"/>
      <c r="H30" s="560"/>
      <c r="I30" s="560"/>
      <c r="J30" s="560"/>
      <c r="K30" s="560"/>
      <c r="L30" s="560"/>
      <c r="M30" s="560"/>
      <c r="N30" s="560"/>
      <c r="O30" s="560"/>
      <c r="P30" s="560"/>
      <c r="Q30" s="560"/>
      <c r="R30" s="560"/>
      <c r="S30" s="560"/>
      <c r="T30" s="560"/>
      <c r="U30" s="560"/>
      <c r="V30" s="560"/>
      <c r="W30" s="3256"/>
      <c r="X30" s="91"/>
      <c r="Y30" s="3253"/>
      <c r="Z30" s="3253"/>
      <c r="AA30" s="91"/>
    </row>
    <row r="31" ht="3" customHeight="1" spans="1:29">
      <c r="A31" s="3249"/>
      <c r="B31" s="451"/>
      <c r="C31" s="3259"/>
      <c r="D31" s="3260"/>
      <c r="E31" s="3260"/>
      <c r="F31" s="560"/>
      <c r="G31" s="560"/>
      <c r="H31" s="560"/>
      <c r="I31" s="560"/>
      <c r="J31" s="560"/>
      <c r="K31" s="560"/>
      <c r="L31" s="560"/>
      <c r="M31" s="560"/>
      <c r="N31" s="560"/>
      <c r="O31" s="560"/>
      <c r="P31" s="560"/>
      <c r="Q31" s="560"/>
      <c r="R31" s="560"/>
      <c r="S31" s="560"/>
      <c r="T31" s="560"/>
      <c r="U31" s="560"/>
      <c r="V31" s="560"/>
      <c r="W31" s="3256"/>
      <c r="X31" s="91"/>
      <c r="Y31" s="3253"/>
      <c r="Z31" s="3253"/>
      <c r="AA31" s="91"/>
    </row>
    <row r="32" ht="10.5" customHeight="1" spans="1:29">
      <c r="A32" s="3249"/>
      <c r="B32" s="451"/>
      <c r="C32" s="3254" t="s">
        <v>324</v>
      </c>
      <c r="D32" s="3260"/>
      <c r="E32" s="3260"/>
      <c r="F32" s="560"/>
      <c r="G32" s="560"/>
      <c r="H32" s="560"/>
      <c r="I32" s="560"/>
      <c r="J32" s="560"/>
      <c r="K32" s="560"/>
      <c r="L32" s="560"/>
      <c r="M32" s="560"/>
      <c r="N32" s="560"/>
      <c r="O32" s="560"/>
      <c r="P32" s="560"/>
      <c r="Q32" s="560"/>
      <c r="R32" s="560"/>
      <c r="S32" s="560"/>
      <c r="T32" s="560"/>
      <c r="U32" s="560"/>
      <c r="V32" s="560"/>
      <c r="W32" s="3256"/>
      <c r="X32" s="91"/>
      <c r="Y32" s="3253"/>
      <c r="Z32" s="3253"/>
      <c r="AA32" s="91"/>
    </row>
    <row r="33" ht="10.5" customHeight="1" spans="1:27">
      <c r="A33" s="3249"/>
      <c r="B33" s="451"/>
      <c r="C33" s="3257" t="s">
        <v>325</v>
      </c>
      <c r="D33" s="3260"/>
      <c r="E33" s="3260"/>
      <c r="F33" s="560"/>
      <c r="G33" s="560"/>
      <c r="H33" s="560"/>
      <c r="I33" s="560"/>
      <c r="J33" s="560"/>
      <c r="K33" s="560"/>
      <c r="L33" s="560"/>
      <c r="M33" s="560"/>
      <c r="N33" s="560"/>
      <c r="O33" s="560"/>
      <c r="P33" s="560"/>
      <c r="Q33" s="560"/>
      <c r="R33" s="560"/>
      <c r="S33" s="560"/>
      <c r="T33" s="560"/>
      <c r="U33" s="560"/>
      <c r="V33" s="560"/>
      <c r="W33" s="3256"/>
      <c r="X33" s="91"/>
      <c r="Y33" s="3253"/>
      <c r="Z33" s="3253"/>
      <c r="AA33" s="91"/>
    </row>
    <row r="34" ht="3" customHeight="1" spans="1:27">
      <c r="A34" s="3249"/>
      <c r="B34" s="451"/>
      <c r="C34" s="3262"/>
      <c r="D34" s="3263"/>
      <c r="E34" s="3264"/>
      <c r="F34" s="416"/>
      <c r="G34" s="416"/>
      <c r="H34" s="416"/>
      <c r="I34" s="416"/>
      <c r="J34" s="416"/>
      <c r="K34" s="416"/>
      <c r="L34" s="416"/>
      <c r="M34" s="416"/>
      <c r="N34" s="416"/>
      <c r="O34" s="416"/>
      <c r="P34" s="416"/>
      <c r="Q34" s="416"/>
      <c r="R34" s="416"/>
      <c r="S34" s="416"/>
      <c r="T34" s="416"/>
      <c r="U34" s="416"/>
      <c r="V34" s="416"/>
      <c r="W34" s="3265"/>
      <c r="X34" s="91"/>
      <c r="Y34" s="3253"/>
      <c r="Z34" s="3253"/>
      <c r="AA34" s="91"/>
    </row>
    <row r="35" ht="10.5" customHeight="1" spans="1:27">
      <c r="A35" s="3249"/>
      <c r="B35" s="451"/>
      <c r="C35" s="551"/>
      <c r="D35" s="852"/>
      <c r="E35" s="91"/>
      <c r="F35" s="91"/>
      <c r="G35" s="91"/>
      <c r="H35" s="91"/>
      <c r="I35" s="91"/>
      <c r="J35" s="91"/>
      <c r="K35" s="91"/>
      <c r="L35" s="91"/>
      <c r="M35" s="91"/>
      <c r="N35" s="91"/>
      <c r="O35" s="91"/>
      <c r="P35" s="91"/>
      <c r="Q35" s="91"/>
      <c r="R35" s="91"/>
      <c r="S35" s="91"/>
      <c r="T35" s="451"/>
      <c r="U35" s="451"/>
      <c r="V35" s="1661"/>
      <c r="W35" s="91"/>
      <c r="X35" s="91"/>
      <c r="Y35" s="91"/>
      <c r="Z35" s="91"/>
      <c r="AA35" s="91"/>
    </row>
    <row r="36" ht="9.75" customHeight="1" spans="1:27">
      <c r="A36" s="3249"/>
      <c r="B36" s="451"/>
      <c r="C36" s="97" t="s">
        <v>326</v>
      </c>
      <c r="D36" s="86" t="s">
        <v>327</v>
      </c>
      <c r="E36" s="1661"/>
      <c r="F36" s="451"/>
      <c r="G36" s="91"/>
      <c r="H36" s="91"/>
      <c r="I36" s="91"/>
      <c r="J36" s="91"/>
      <c r="K36" s="3266"/>
      <c r="L36" s="153"/>
      <c r="M36" s="91"/>
      <c r="N36" s="1496"/>
      <c r="O36" s="91"/>
      <c r="P36" s="91"/>
      <c r="Q36" s="91"/>
      <c r="R36" s="91"/>
      <c r="S36" s="91"/>
      <c r="T36" s="3267"/>
      <c r="X36" s="91"/>
      <c r="Y36" s="91"/>
      <c r="Z36" s="91"/>
      <c r="AA36" s="1240"/>
    </row>
    <row r="37" ht="11.25" customHeight="1" spans="1:27">
      <c r="A37" s="3249"/>
      <c r="B37" s="451"/>
      <c r="C37" s="451"/>
      <c r="D37" s="451" t="s">
        <v>328</v>
      </c>
      <c r="E37" s="451"/>
      <c r="F37" s="87"/>
      <c r="G37" s="91"/>
      <c r="H37" s="91"/>
      <c r="I37" s="91"/>
      <c r="J37" s="91"/>
      <c r="K37" s="3268"/>
      <c r="L37" s="91"/>
      <c r="M37" s="91"/>
      <c r="N37" s="451"/>
      <c r="O37" s="3269"/>
      <c r="P37" s="91"/>
      <c r="Q37" s="91"/>
      <c r="R37" s="91"/>
      <c r="S37" s="91"/>
      <c r="T37" s="451"/>
      <c r="U37" s="451"/>
      <c r="V37" s="3270" t="s">
        <v>329</v>
      </c>
      <c r="W37" s="91"/>
      <c r="X37" s="91"/>
      <c r="Y37" s="91"/>
      <c r="Z37" s="91"/>
      <c r="AA37" s="1240"/>
    </row>
    <row r="38" ht="9" customHeight="1" spans="1:27">
      <c r="A38" s="3249"/>
      <c r="B38" s="451"/>
      <c r="C38" s="451"/>
      <c r="D38" s="451"/>
      <c r="E38" s="451"/>
      <c r="F38" s="87"/>
      <c r="G38" s="91"/>
      <c r="H38" s="91"/>
      <c r="I38" s="91"/>
      <c r="J38" s="91"/>
      <c r="K38" s="3268"/>
      <c r="L38" s="91"/>
      <c r="M38" s="91"/>
      <c r="N38" s="3271"/>
      <c r="O38" s="3272"/>
      <c r="P38" s="153"/>
      <c r="Q38" s="91"/>
      <c r="R38" s="91"/>
      <c r="S38" s="91"/>
      <c r="T38" s="451"/>
      <c r="U38" s="3271"/>
      <c r="V38" s="3273" t="s">
        <v>330</v>
      </c>
      <c r="W38" s="153"/>
      <c r="X38" s="91"/>
      <c r="Y38" s="91"/>
      <c r="Z38" s="91"/>
      <c r="AA38" s="1240"/>
    </row>
    <row r="39" ht="11.25" customHeight="1" spans="1:27">
      <c r="A39" s="3249"/>
      <c r="B39" s="451"/>
      <c r="C39" s="451"/>
      <c r="D39" s="86" t="s">
        <v>331</v>
      </c>
      <c r="E39" s="1661"/>
      <c r="F39" s="91" t="s">
        <v>332</v>
      </c>
      <c r="G39" s="1661"/>
      <c r="H39" s="91"/>
      <c r="I39" s="91"/>
      <c r="J39" s="91"/>
      <c r="K39" s="3268"/>
      <c r="L39" s="91"/>
      <c r="M39" s="451"/>
      <c r="N39" s="3267"/>
      <c r="O39" s="3274"/>
      <c r="P39" s="91"/>
      <c r="Q39" s="91"/>
      <c r="R39" s="91"/>
      <c r="S39" s="91"/>
      <c r="T39" s="451"/>
      <c r="U39" s="3267"/>
      <c r="V39" s="3274" t="s">
        <v>199</v>
      </c>
      <c r="W39" s="91"/>
      <c r="X39" s="91"/>
      <c r="Y39" s="91"/>
      <c r="Z39" s="91"/>
      <c r="AA39" s="1240"/>
    </row>
    <row r="40" ht="18.75" customHeight="1" spans="1:27">
      <c r="A40" s="3249"/>
      <c r="B40" s="451"/>
      <c r="C40" s="451"/>
      <c r="D40" s="451"/>
      <c r="E40" s="86"/>
      <c r="F40" s="132" t="s">
        <v>333</v>
      </c>
      <c r="G40" s="1661"/>
      <c r="H40" s="91"/>
      <c r="I40" s="91"/>
      <c r="J40" s="91"/>
      <c r="K40" s="3268"/>
      <c r="L40" s="91"/>
      <c r="Q40" s="91"/>
      <c r="R40" s="91"/>
      <c r="S40" s="91"/>
      <c r="T40" s="451"/>
      <c r="U40" s="451"/>
      <c r="V40" s="1661"/>
      <c r="W40" s="3973" t="s">
        <v>307</v>
      </c>
      <c r="X40" s="91"/>
      <c r="Y40" s="91"/>
      <c r="Z40" s="91"/>
      <c r="AA40" s="1240"/>
    </row>
    <row r="41" ht="21" customHeight="1" spans="1:27">
      <c r="A41" s="3249"/>
      <c r="B41" s="451"/>
      <c r="C41" s="451"/>
      <c r="D41" s="451"/>
      <c r="E41" s="451"/>
      <c r="F41" s="87"/>
      <c r="G41" s="108" t="s">
        <v>212</v>
      </c>
      <c r="H41" s="147" t="s">
        <v>334</v>
      </c>
      <c r="I41" s="91"/>
      <c r="J41" s="91"/>
      <c r="K41" s="3268"/>
      <c r="L41" s="91"/>
      <c r="M41" s="1661"/>
      <c r="N41" s="1661"/>
      <c r="O41" s="1661"/>
      <c r="P41" s="1661"/>
      <c r="Q41" s="91"/>
      <c r="R41" s="91"/>
      <c r="S41" s="91"/>
      <c r="T41" s="108">
        <v>20</v>
      </c>
      <c r="U41" s="3275"/>
      <c r="V41" s="3276"/>
      <c r="W41" s="3277"/>
      <c r="X41" s="91"/>
      <c r="Y41" s="91"/>
      <c r="Z41" s="91"/>
      <c r="AA41" s="1240"/>
    </row>
    <row r="42" ht="7.5" customHeight="1" spans="1:27">
      <c r="A42" s="3249"/>
      <c r="B42" s="451"/>
      <c r="C42" s="451"/>
      <c r="D42" s="451"/>
      <c r="E42" s="451"/>
      <c r="F42" s="87"/>
      <c r="G42" s="147"/>
      <c r="H42" s="147"/>
      <c r="I42" s="91"/>
      <c r="J42" s="91"/>
      <c r="K42" s="3268"/>
      <c r="L42" s="91"/>
      <c r="M42" s="1661"/>
      <c r="N42" s="1661"/>
      <c r="O42" s="1661"/>
      <c r="P42" s="1661"/>
      <c r="Q42" s="91"/>
      <c r="R42" s="91"/>
      <c r="S42" s="91"/>
      <c r="T42" s="108"/>
      <c r="U42" s="468"/>
      <c r="V42" s="468"/>
      <c r="W42" s="468"/>
      <c r="X42" s="91"/>
      <c r="Y42" s="91"/>
      <c r="Z42" s="91"/>
      <c r="AA42" s="1240"/>
    </row>
    <row r="43" ht="21" customHeight="1" spans="1:27">
      <c r="A43" s="3249"/>
      <c r="B43" s="451"/>
      <c r="C43" s="451"/>
      <c r="D43" s="451"/>
      <c r="E43" s="451"/>
      <c r="F43" s="87"/>
      <c r="G43" s="108" t="s">
        <v>214</v>
      </c>
      <c r="H43" s="147" t="s">
        <v>335</v>
      </c>
      <c r="I43" s="91"/>
      <c r="J43" s="91"/>
      <c r="K43" s="3268"/>
      <c r="L43" s="91"/>
      <c r="M43" s="1661"/>
      <c r="N43" s="1661"/>
      <c r="O43" s="1661"/>
      <c r="P43" s="1661"/>
      <c r="Q43" s="91"/>
      <c r="R43" s="91">
        <v>0</v>
      </c>
      <c r="S43" s="91"/>
      <c r="T43" s="108">
        <v>21</v>
      </c>
      <c r="U43" s="3275"/>
      <c r="V43" s="3276"/>
      <c r="W43" s="3277"/>
      <c r="X43" s="91"/>
      <c r="Y43" s="91"/>
      <c r="Z43" s="91"/>
      <c r="AA43" s="1240"/>
    </row>
    <row r="44" ht="6.75" customHeight="1" spans="1:27">
      <c r="A44" s="3249"/>
      <c r="B44" s="451"/>
      <c r="C44" s="451"/>
      <c r="D44" s="451"/>
      <c r="E44" s="451"/>
      <c r="F44" s="87"/>
      <c r="G44" s="147"/>
      <c r="H44" s="147"/>
      <c r="I44" s="91"/>
      <c r="J44" s="91"/>
      <c r="K44" s="3268"/>
      <c r="L44" s="91"/>
      <c r="M44" s="1661"/>
      <c r="N44" s="1661"/>
      <c r="O44" s="1661"/>
      <c r="P44" s="1661"/>
      <c r="Q44" s="91"/>
      <c r="R44" s="91"/>
      <c r="S44" s="91"/>
      <c r="T44" s="451"/>
      <c r="U44" s="3278"/>
      <c r="V44" s="3279"/>
      <c r="W44" s="468"/>
      <c r="X44" s="91"/>
      <c r="Y44" s="91"/>
      <c r="Z44" s="91"/>
      <c r="AA44" s="1240"/>
    </row>
    <row r="45" ht="21" customHeight="1" spans="1:27">
      <c r="A45" s="3249"/>
      <c r="B45" s="451"/>
      <c r="C45" s="451"/>
      <c r="D45" s="451"/>
      <c r="E45" s="451"/>
      <c r="F45" s="147" t="s">
        <v>336</v>
      </c>
      <c r="G45" s="1661"/>
      <c r="H45" s="91"/>
      <c r="I45" s="91"/>
      <c r="J45" s="91"/>
      <c r="K45" s="3268"/>
      <c r="L45" s="91"/>
      <c r="M45" s="1661"/>
      <c r="N45" s="1661"/>
      <c r="O45" s="1661"/>
      <c r="P45" s="1661"/>
      <c r="Q45" s="91"/>
      <c r="R45" s="91"/>
      <c r="S45" s="91"/>
      <c r="T45" s="108">
        <v>14</v>
      </c>
      <c r="U45" s="3275"/>
      <c r="V45" s="3276"/>
      <c r="W45" s="3277"/>
      <c r="X45" s="91"/>
      <c r="Y45" s="91"/>
      <c r="Z45" s="91"/>
      <c r="AA45" s="1240"/>
    </row>
    <row r="46" ht="6.75" customHeight="1" spans="1:27">
      <c r="A46" s="3249"/>
      <c r="B46" s="451"/>
      <c r="C46" s="451"/>
      <c r="D46" s="451"/>
      <c r="E46" s="451"/>
      <c r="F46" s="87"/>
      <c r="G46" s="91"/>
      <c r="H46" s="91"/>
      <c r="I46" s="91"/>
      <c r="J46" s="91"/>
      <c r="K46" s="3268"/>
      <c r="L46" s="91"/>
      <c r="M46" s="1661"/>
      <c r="N46" s="1661"/>
      <c r="O46" s="1661"/>
      <c r="P46" s="1661"/>
      <c r="Q46" s="91"/>
      <c r="R46" s="91"/>
      <c r="S46" s="91"/>
      <c r="T46" s="451"/>
      <c r="U46" s="468"/>
      <c r="V46" s="3279"/>
      <c r="W46" s="468"/>
      <c r="X46" s="91"/>
      <c r="Y46" s="91"/>
      <c r="Z46" s="91"/>
      <c r="AA46" s="1240"/>
    </row>
    <row r="47" ht="9.75" customHeight="1" spans="1:27">
      <c r="A47" s="3249"/>
      <c r="B47" s="451"/>
      <c r="C47" s="451"/>
      <c r="D47" s="451"/>
      <c r="E47" s="451"/>
      <c r="F47" s="87"/>
      <c r="G47" s="91"/>
      <c r="H47" s="91"/>
      <c r="I47" s="91"/>
      <c r="J47" s="91"/>
      <c r="K47" s="3268"/>
      <c r="L47" s="91"/>
      <c r="M47" s="91"/>
      <c r="N47" s="91"/>
      <c r="O47" s="91"/>
      <c r="P47" s="91"/>
      <c r="Q47" s="91"/>
      <c r="R47" s="91"/>
      <c r="S47" s="91"/>
      <c r="T47" s="451"/>
      <c r="U47" s="132"/>
      <c r="V47" s="3274"/>
      <c r="W47" s="132"/>
      <c r="X47" s="91"/>
      <c r="Y47" s="91"/>
      <c r="Z47" s="91"/>
      <c r="AA47" s="1240"/>
    </row>
    <row r="48" customHeight="1" spans="1:27">
      <c r="A48" s="3249"/>
      <c r="B48" s="451"/>
      <c r="C48" s="451"/>
      <c r="D48" s="86" t="s">
        <v>337</v>
      </c>
      <c r="E48" s="87"/>
      <c r="F48" s="86" t="s">
        <v>338</v>
      </c>
      <c r="G48" s="86"/>
      <c r="H48" s="91"/>
      <c r="I48" s="91"/>
      <c r="J48" s="91"/>
      <c r="K48" s="3268"/>
      <c r="L48" s="91"/>
      <c r="M48" s="91"/>
      <c r="N48" s="91"/>
      <c r="O48" s="91"/>
      <c r="P48" s="91"/>
      <c r="Q48" s="91"/>
      <c r="R48" s="91"/>
      <c r="S48" s="91"/>
      <c r="T48" s="451"/>
      <c r="U48" s="132"/>
      <c r="V48" s="3274"/>
      <c r="W48" s="132"/>
      <c r="X48" s="91"/>
      <c r="Y48" s="91"/>
      <c r="Z48" s="91"/>
      <c r="AA48" s="1240"/>
    </row>
    <row r="49" spans="1:27">
      <c r="A49" s="3249"/>
      <c r="B49" s="451"/>
      <c r="C49" s="451"/>
      <c r="D49" s="86"/>
      <c r="E49" s="87"/>
      <c r="F49" s="451" t="s">
        <v>339</v>
      </c>
      <c r="G49" s="451"/>
      <c r="H49" s="91"/>
      <c r="I49" s="91"/>
      <c r="J49" s="91"/>
      <c r="K49" s="3268"/>
      <c r="L49" s="91"/>
      <c r="M49" s="91"/>
      <c r="N49" s="91"/>
      <c r="O49" s="91"/>
      <c r="P49" s="91"/>
      <c r="Q49" s="91"/>
      <c r="R49" s="91"/>
      <c r="S49" s="91"/>
      <c r="T49" s="451"/>
      <c r="U49" s="132"/>
      <c r="V49" s="3274"/>
      <c r="W49" s="132"/>
      <c r="X49" s="91"/>
      <c r="Y49" s="91"/>
      <c r="Z49" s="91"/>
      <c r="AA49" s="1240"/>
    </row>
    <row r="50" ht="5.25" customHeight="1" spans="1:27">
      <c r="A50" s="3249"/>
      <c r="B50" s="451"/>
      <c r="C50" s="451"/>
      <c r="D50" s="451"/>
      <c r="E50" s="86"/>
      <c r="F50" s="87"/>
      <c r="G50" s="91"/>
      <c r="H50" s="91"/>
      <c r="I50" s="91"/>
      <c r="J50" s="91"/>
      <c r="K50" s="3268"/>
      <c r="L50" s="91"/>
      <c r="M50" s="91"/>
      <c r="N50" s="91"/>
      <c r="O50" s="91"/>
      <c r="P50" s="91"/>
      <c r="Q50" s="91"/>
      <c r="R50" s="91"/>
      <c r="S50" s="91"/>
      <c r="T50" s="451"/>
      <c r="U50" s="132"/>
      <c r="V50" s="3274"/>
      <c r="W50" s="132"/>
      <c r="X50" s="91"/>
      <c r="Y50" s="91"/>
      <c r="Z50" s="91"/>
      <c r="AA50" s="1240"/>
    </row>
    <row r="51" ht="21" customHeight="1" spans="1:27">
      <c r="A51" s="3249"/>
      <c r="B51" s="451"/>
      <c r="C51" s="451"/>
      <c r="D51" s="451"/>
      <c r="E51" s="451"/>
      <c r="F51" s="87"/>
      <c r="G51" s="108" t="s">
        <v>212</v>
      </c>
      <c r="H51" s="147" t="s">
        <v>334</v>
      </c>
      <c r="I51" s="91"/>
      <c r="J51" s="91"/>
      <c r="K51" s="3268"/>
      <c r="L51" s="91"/>
      <c r="M51" s="1661"/>
      <c r="N51" s="1661"/>
      <c r="O51" s="1661"/>
      <c r="P51" s="1661"/>
      <c r="Q51" s="91"/>
      <c r="R51" s="91"/>
      <c r="S51" s="91"/>
      <c r="T51" s="3985" t="s">
        <v>340</v>
      </c>
      <c r="U51" s="3275"/>
      <c r="V51" s="3276"/>
      <c r="W51" s="3277"/>
      <c r="X51" s="91"/>
      <c r="Y51" s="91"/>
      <c r="Z51" s="91"/>
      <c r="AA51" s="1240"/>
    </row>
    <row r="52" ht="7.5" customHeight="1" spans="1:27">
      <c r="A52" s="3249"/>
      <c r="B52" s="451"/>
      <c r="C52" s="451"/>
      <c r="D52" s="451"/>
      <c r="E52" s="451"/>
      <c r="F52" s="87"/>
      <c r="G52" s="147"/>
      <c r="H52" s="147"/>
      <c r="I52" s="91"/>
      <c r="J52" s="91"/>
      <c r="K52" s="3268"/>
      <c r="L52" s="91"/>
      <c r="M52" s="1661"/>
      <c r="N52" s="1661"/>
      <c r="O52" s="1661"/>
      <c r="P52" s="1661"/>
      <c r="Q52" s="91"/>
      <c r="R52" s="91"/>
      <c r="S52" s="91"/>
      <c r="T52" s="108"/>
      <c r="U52" s="468"/>
      <c r="V52" s="468"/>
      <c r="W52" s="468"/>
      <c r="X52" s="91"/>
      <c r="Y52" s="91"/>
      <c r="Z52" s="91"/>
      <c r="AA52" s="1240"/>
    </row>
    <row r="53" ht="21" customHeight="1" spans="1:27">
      <c r="A53" s="3249"/>
      <c r="B53" s="451"/>
      <c r="C53" s="451"/>
      <c r="D53" s="451"/>
      <c r="E53" s="451"/>
      <c r="F53" s="87"/>
      <c r="G53" s="108" t="s">
        <v>214</v>
      </c>
      <c r="H53" s="147" t="s">
        <v>335</v>
      </c>
      <c r="I53" s="91"/>
      <c r="J53" s="91"/>
      <c r="K53" s="3268"/>
      <c r="L53" s="91"/>
      <c r="M53" s="1661" t="s">
        <v>48</v>
      </c>
      <c r="N53" s="1661"/>
      <c r="O53" s="1661"/>
      <c r="P53" s="1661"/>
      <c r="Q53" s="91"/>
      <c r="R53" s="91"/>
      <c r="S53" s="91"/>
      <c r="T53" s="3985" t="s">
        <v>341</v>
      </c>
      <c r="U53" s="3275"/>
      <c r="V53" s="3276"/>
      <c r="W53" s="3277"/>
      <c r="X53" s="91"/>
      <c r="Y53" s="91"/>
      <c r="Z53" s="91"/>
      <c r="AA53" s="1240"/>
    </row>
    <row r="54" ht="7.5" customHeight="1" spans="1:27">
      <c r="A54" s="3249"/>
      <c r="B54" s="451"/>
      <c r="C54" s="451"/>
      <c r="D54" s="451"/>
      <c r="E54" s="451"/>
      <c r="F54" s="87"/>
      <c r="G54" s="147"/>
      <c r="H54" s="147"/>
      <c r="I54" s="91"/>
      <c r="J54" s="91"/>
      <c r="K54" s="3268"/>
      <c r="L54" s="91"/>
      <c r="M54" s="1661"/>
      <c r="N54" s="1661"/>
      <c r="O54" s="1661"/>
      <c r="P54" s="1661"/>
      <c r="Q54" s="91"/>
      <c r="R54" s="91"/>
      <c r="S54" s="91"/>
      <c r="T54" s="451"/>
      <c r="U54" s="3278"/>
      <c r="V54" s="3279"/>
      <c r="W54" s="468"/>
      <c r="X54" s="91"/>
      <c r="Y54" s="91"/>
      <c r="Z54" s="91"/>
      <c r="AA54" s="1240"/>
    </row>
    <row r="55" ht="9.75" customHeight="1" spans="1:27">
      <c r="A55" s="3249"/>
      <c r="B55" s="451"/>
      <c r="C55" s="451"/>
      <c r="D55" s="451"/>
      <c r="E55" s="451"/>
      <c r="F55" s="87"/>
      <c r="G55" s="86"/>
      <c r="H55" s="91"/>
      <c r="I55" s="91"/>
      <c r="J55" s="91"/>
      <c r="K55" s="3268"/>
      <c r="L55" s="91"/>
      <c r="M55" s="91"/>
      <c r="N55" s="91"/>
      <c r="O55" s="91"/>
      <c r="P55" s="91"/>
      <c r="Q55" s="91"/>
      <c r="R55" s="91"/>
      <c r="S55" s="91"/>
      <c r="T55" s="108"/>
      <c r="U55" s="468"/>
      <c r="V55" s="468"/>
      <c r="W55" s="468"/>
      <c r="X55" s="91"/>
      <c r="Y55" s="91"/>
      <c r="Z55" s="91"/>
      <c r="AA55" s="1240"/>
    </row>
    <row r="56" ht="10.5" customHeight="1" spans="1:27">
      <c r="A56" s="3249"/>
      <c r="B56" s="451"/>
      <c r="C56" s="97" t="s">
        <v>342</v>
      </c>
      <c r="D56" s="86" t="s">
        <v>343</v>
      </c>
      <c r="E56" s="1661"/>
      <c r="F56" s="87"/>
      <c r="G56" s="86"/>
      <c r="H56" s="91"/>
      <c r="I56" s="91"/>
      <c r="J56" s="91"/>
      <c r="K56" s="3268"/>
      <c r="L56" s="91"/>
      <c r="M56" s="91"/>
      <c r="N56" s="91"/>
      <c r="O56" s="91"/>
      <c r="P56" s="91"/>
      <c r="Q56" s="91"/>
      <c r="R56" s="91"/>
      <c r="S56" s="91"/>
      <c r="T56" s="105">
        <v>10</v>
      </c>
      <c r="U56" s="1590"/>
      <c r="V56" s="1591"/>
      <c r="W56" s="1592"/>
      <c r="X56" s="91"/>
      <c r="Y56" s="91"/>
      <c r="Z56" s="91"/>
      <c r="AA56" s="1240"/>
    </row>
    <row r="57" ht="10.5" customHeight="1" spans="1:27">
      <c r="A57" s="3249"/>
      <c r="B57" s="451"/>
      <c r="C57" s="451"/>
      <c r="D57" s="451" t="s">
        <v>344</v>
      </c>
      <c r="E57" s="451"/>
      <c r="F57" s="87"/>
      <c r="G57" s="91"/>
      <c r="H57" s="91"/>
      <c r="I57" s="91"/>
      <c r="J57" s="91"/>
      <c r="K57" s="3268"/>
      <c r="L57" s="91"/>
      <c r="M57" s="91"/>
      <c r="N57" s="91"/>
      <c r="O57" s="91"/>
      <c r="P57" s="91"/>
      <c r="Q57" s="91"/>
      <c r="R57" s="91"/>
      <c r="S57" s="91"/>
      <c r="T57" s="105"/>
      <c r="U57" s="1596"/>
      <c r="V57" s="1597"/>
      <c r="W57" s="1598"/>
      <c r="X57" s="91"/>
      <c r="Y57" s="91"/>
      <c r="Z57" s="91"/>
      <c r="AA57" s="1240"/>
    </row>
    <row r="58" spans="1:27">
      <c r="A58" s="3249"/>
      <c r="B58" s="451"/>
      <c r="C58" s="451"/>
      <c r="D58" s="451"/>
      <c r="E58" s="451"/>
      <c r="F58" s="87"/>
      <c r="G58" s="91"/>
      <c r="H58" s="91"/>
      <c r="I58" s="91"/>
      <c r="J58" s="91"/>
      <c r="K58" s="3268"/>
      <c r="L58" s="91"/>
      <c r="M58" s="91"/>
      <c r="N58" s="91"/>
      <c r="O58" s="91"/>
      <c r="P58" s="91"/>
      <c r="Q58" s="91"/>
      <c r="R58" s="91"/>
      <c r="S58" s="91"/>
      <c r="T58" s="451"/>
      <c r="U58" s="468"/>
      <c r="V58" s="3279"/>
      <c r="W58" s="468"/>
      <c r="X58" s="91"/>
      <c r="Y58" s="91"/>
      <c r="Z58" s="91"/>
      <c r="AA58" s="1240"/>
    </row>
    <row r="59" ht="10.5" customHeight="1" spans="1:27">
      <c r="A59" s="3249"/>
      <c r="B59" s="451"/>
      <c r="C59" s="108" t="s">
        <v>345</v>
      </c>
      <c r="D59" s="147" t="s">
        <v>346</v>
      </c>
      <c r="E59" s="1661"/>
      <c r="F59" s="87"/>
      <c r="G59" s="91"/>
      <c r="H59" s="91"/>
      <c r="I59" s="91"/>
      <c r="J59" s="91"/>
      <c r="K59" s="3268"/>
      <c r="L59" s="91"/>
      <c r="M59" s="91"/>
      <c r="N59" s="91"/>
      <c r="O59" s="91"/>
      <c r="P59" s="91"/>
      <c r="Q59" s="91"/>
      <c r="R59" s="91"/>
      <c r="S59" s="91"/>
      <c r="T59" s="105">
        <v>11</v>
      </c>
      <c r="U59" s="1590"/>
      <c r="V59" s="1591"/>
      <c r="W59" s="1592"/>
      <c r="X59" s="91"/>
      <c r="Y59" s="91"/>
      <c r="Z59" s="91"/>
      <c r="AA59" s="1240"/>
    </row>
    <row r="60" ht="10.5" customHeight="1" spans="1:27">
      <c r="A60" s="3249"/>
      <c r="B60" s="451"/>
      <c r="C60" s="451"/>
      <c r="D60" s="532" t="s">
        <v>347</v>
      </c>
      <c r="E60" s="451"/>
      <c r="F60" s="87"/>
      <c r="G60" s="91"/>
      <c r="H60" s="91"/>
      <c r="I60" s="91"/>
      <c r="J60" s="91"/>
      <c r="K60" s="3268"/>
      <c r="L60" s="91"/>
      <c r="M60" s="91"/>
      <c r="N60" s="91"/>
      <c r="O60" s="91"/>
      <c r="P60" s="91"/>
      <c r="Q60" s="91"/>
      <c r="R60" s="91"/>
      <c r="S60" s="91"/>
      <c r="T60" s="105"/>
      <c r="U60" s="1596"/>
      <c r="V60" s="1597"/>
      <c r="W60" s="1598"/>
      <c r="X60" s="91"/>
      <c r="Y60" s="91"/>
      <c r="Z60" s="91"/>
      <c r="AA60" s="1240"/>
    </row>
    <row r="61" ht="7.5" customHeight="1" spans="1:27">
      <c r="A61" s="3249"/>
      <c r="B61" s="451"/>
      <c r="C61" s="451"/>
      <c r="D61" s="451"/>
      <c r="E61" s="451"/>
      <c r="F61" s="87"/>
      <c r="G61" s="91"/>
      <c r="H61" s="91"/>
      <c r="I61" s="91"/>
      <c r="J61" s="91"/>
      <c r="K61" s="3268"/>
      <c r="L61" s="91"/>
      <c r="M61" s="91"/>
      <c r="N61" s="91"/>
      <c r="O61" s="91"/>
      <c r="P61" s="91"/>
      <c r="Q61" s="91"/>
      <c r="R61" s="91"/>
      <c r="S61" s="91"/>
      <c r="T61" s="451"/>
      <c r="U61" s="3280"/>
      <c r="V61" s="3281"/>
      <c r="W61" s="437"/>
      <c r="X61" s="91"/>
      <c r="Y61" s="91"/>
      <c r="Z61" s="91"/>
      <c r="AA61" s="1240"/>
    </row>
    <row r="62" ht="10.5" customHeight="1" spans="1:27">
      <c r="A62" s="3216"/>
      <c r="B62" s="91"/>
      <c r="C62" s="91"/>
      <c r="D62" s="86" t="s">
        <v>348</v>
      </c>
      <c r="F62" s="451"/>
      <c r="G62" s="451"/>
      <c r="H62" s="451"/>
      <c r="I62" s="451"/>
      <c r="J62" s="451"/>
      <c r="K62" s="451"/>
      <c r="L62" s="91"/>
      <c r="M62" s="91"/>
      <c r="N62" s="91"/>
      <c r="O62" s="91"/>
      <c r="P62" s="91"/>
      <c r="Q62" s="91"/>
      <c r="R62" s="91"/>
      <c r="S62" s="91"/>
      <c r="T62" s="91"/>
      <c r="U62" s="3282">
        <f>U41+U43+U45+U51+U53+U56+U59</f>
        <v>0</v>
      </c>
      <c r="V62" s="3283"/>
      <c r="W62" s="3284"/>
      <c r="X62" s="3285"/>
      <c r="Y62" s="3285"/>
      <c r="Z62" s="3285"/>
      <c r="AA62" s="91"/>
    </row>
    <row r="63" ht="9" customHeight="1" spans="1:27">
      <c r="A63" s="3216"/>
      <c r="B63" s="91"/>
      <c r="C63" s="91"/>
      <c r="D63" s="451" t="s">
        <v>349</v>
      </c>
      <c r="F63" s="451"/>
      <c r="G63" s="451"/>
      <c r="H63" s="451"/>
      <c r="I63" s="451"/>
      <c r="J63" s="451"/>
      <c r="K63" s="451"/>
      <c r="L63" s="91"/>
      <c r="M63" s="91"/>
      <c r="N63" s="91"/>
      <c r="O63" s="91"/>
      <c r="P63" s="91"/>
      <c r="Q63" s="91"/>
      <c r="R63" s="91"/>
      <c r="S63" s="91"/>
      <c r="T63" s="91"/>
      <c r="U63" s="3286"/>
      <c r="V63" s="3287"/>
      <c r="W63" s="3288"/>
      <c r="X63" s="3285"/>
      <c r="Y63" s="3285"/>
      <c r="Z63" s="3285"/>
      <c r="AA63" s="91"/>
    </row>
    <row r="64" ht="15.75" customHeight="1" spans="1:27">
      <c r="A64" s="3216"/>
      <c r="B64" s="91"/>
      <c r="C64" s="91"/>
      <c r="D64" s="91"/>
      <c r="E64" s="451"/>
      <c r="F64" s="86"/>
      <c r="G64" s="91"/>
      <c r="H64" s="451"/>
      <c r="I64" s="451"/>
      <c r="J64" s="451"/>
      <c r="K64" s="451"/>
      <c r="L64" s="91"/>
      <c r="M64" s="91"/>
      <c r="N64" s="91"/>
      <c r="O64" s="91"/>
      <c r="P64" s="91"/>
      <c r="Q64" s="91"/>
      <c r="R64" s="91"/>
      <c r="S64" s="91"/>
      <c r="T64" s="3289"/>
      <c r="U64" s="3290"/>
      <c r="V64" s="3290"/>
      <c r="W64" s="3290"/>
      <c r="X64" s="3291"/>
      <c r="Y64" s="3285"/>
      <c r="Z64" s="3285"/>
      <c r="AA64" s="91"/>
    </row>
    <row r="65" ht="11.25" customHeight="1" spans="1:27">
      <c r="A65" s="3292">
        <v>3.3</v>
      </c>
      <c r="B65" s="91"/>
      <c r="C65" s="87" t="s">
        <v>350</v>
      </c>
      <c r="D65" s="101"/>
      <c r="E65" s="101"/>
      <c r="F65" s="101"/>
      <c r="G65" s="101"/>
      <c r="H65" s="101"/>
      <c r="I65" s="101"/>
      <c r="J65" s="101"/>
      <c r="K65" s="101"/>
      <c r="L65" s="101"/>
      <c r="M65" s="101"/>
      <c r="N65" s="101"/>
      <c r="O65" s="101"/>
      <c r="P65" s="101"/>
      <c r="Q65" s="101"/>
      <c r="R65" s="101"/>
      <c r="S65" s="101"/>
      <c r="T65" s="3293" t="s">
        <v>140</v>
      </c>
      <c r="U65" s="427"/>
      <c r="V65" s="427"/>
      <c r="W65" s="427"/>
      <c r="X65" s="3294"/>
      <c r="Y65" s="1661"/>
      <c r="Z65" s="3222"/>
      <c r="AA65" s="91"/>
    </row>
    <row r="66" ht="10.5" customHeight="1" spans="1:27">
      <c r="A66" s="3216"/>
      <c r="B66" s="91"/>
      <c r="C66" s="87" t="s">
        <v>351</v>
      </c>
      <c r="D66" s="91"/>
      <c r="E66" s="91"/>
      <c r="F66" s="652"/>
      <c r="G66" s="652"/>
      <c r="H66" s="91"/>
      <c r="I66" s="91"/>
      <c r="J66" s="91"/>
      <c r="K66" s="91"/>
      <c r="L66" s="3295"/>
      <c r="M66" s="3295"/>
      <c r="N66" s="3295"/>
      <c r="O66" s="3295"/>
      <c r="P66" s="3295"/>
      <c r="Q66" s="3295"/>
      <c r="R66" s="3295"/>
      <c r="S66" s="3295"/>
      <c r="T66" s="3296" t="s">
        <v>141</v>
      </c>
      <c r="U66" s="3297"/>
      <c r="V66" s="3297"/>
      <c r="W66" s="3297"/>
      <c r="X66" s="3298"/>
      <c r="Y66" s="1661"/>
      <c r="Z66" s="91"/>
      <c r="AA66" s="91"/>
    </row>
    <row r="67" ht="11.25" customHeight="1" spans="1:27">
      <c r="A67" s="3216"/>
      <c r="C67" s="1514" t="s">
        <v>352</v>
      </c>
      <c r="D67" s="652"/>
      <c r="E67" s="652"/>
      <c r="F67" s="91"/>
      <c r="G67" s="91"/>
      <c r="H67" s="652"/>
      <c r="I67" s="652"/>
      <c r="J67" s="652"/>
      <c r="K67" s="652"/>
      <c r="L67" s="91"/>
      <c r="M67" s="91"/>
      <c r="N67" s="91"/>
      <c r="O67" s="91"/>
      <c r="P67" s="91"/>
      <c r="Q67" s="91"/>
      <c r="R67" s="91"/>
      <c r="S67" s="91"/>
      <c r="T67" s="3259"/>
      <c r="U67" s="560"/>
      <c r="V67" s="3969" t="s">
        <v>353</v>
      </c>
      <c r="W67" s="3299"/>
      <c r="X67" s="3300"/>
      <c r="Y67" s="1661"/>
      <c r="Z67" s="652"/>
      <c r="AA67" s="91"/>
    </row>
    <row r="68" ht="11.25" customHeight="1" spans="1:27">
      <c r="A68" s="3216"/>
      <c r="B68" s="91"/>
      <c r="C68" s="451" t="s">
        <v>354</v>
      </c>
      <c r="D68" s="451"/>
      <c r="E68" s="91"/>
      <c r="F68" s="91"/>
      <c r="G68" s="91"/>
      <c r="H68" s="91"/>
      <c r="I68" s="91"/>
      <c r="J68" s="91"/>
      <c r="K68" s="91"/>
      <c r="L68" s="1496"/>
      <c r="M68" s="1496"/>
      <c r="N68" s="1496"/>
      <c r="O68" s="1496"/>
      <c r="P68" s="1496"/>
      <c r="Q68" s="1496"/>
      <c r="R68" s="1496"/>
      <c r="S68" s="1496"/>
      <c r="T68" s="3259"/>
      <c r="U68" s="1590"/>
      <c r="V68" s="1591"/>
      <c r="W68" s="1592"/>
      <c r="X68" s="3256"/>
      <c r="Y68" s="1661"/>
      <c r="Z68" s="91"/>
      <c r="AA68" s="91"/>
    </row>
    <row r="69" ht="11.25" customHeight="1" spans="1:27">
      <c r="A69" s="3216"/>
      <c r="B69" s="91"/>
      <c r="C69" s="451"/>
      <c r="D69" s="91"/>
      <c r="E69" s="91"/>
      <c r="F69" s="91"/>
      <c r="G69" s="91"/>
      <c r="H69" s="91"/>
      <c r="I69" s="91"/>
      <c r="J69" s="91"/>
      <c r="K69" s="1496"/>
      <c r="L69" s="1496"/>
      <c r="M69" s="1496"/>
      <c r="N69" s="1496"/>
      <c r="O69" s="1496"/>
      <c r="P69" s="1496"/>
      <c r="Q69" s="1940"/>
      <c r="R69" s="3986" t="s">
        <v>355</v>
      </c>
      <c r="S69" s="1661"/>
      <c r="T69" s="3259"/>
      <c r="U69" s="1596"/>
      <c r="V69" s="1597"/>
      <c r="W69" s="1598"/>
      <c r="X69" s="3256"/>
      <c r="Y69" s="1661"/>
      <c r="Z69" s="91"/>
      <c r="AA69" s="91"/>
    </row>
    <row r="70" ht="17.25" customHeight="1" spans="1:27">
      <c r="A70" s="3216"/>
      <c r="B70" s="91"/>
      <c r="C70" s="3301"/>
      <c r="D70" s="3302"/>
      <c r="E70" s="3302"/>
      <c r="F70" s="3302"/>
      <c r="G70" s="3302"/>
      <c r="H70" s="3302"/>
      <c r="I70" s="3302"/>
      <c r="J70" s="3302"/>
      <c r="K70" s="3302"/>
      <c r="L70" s="3302"/>
      <c r="M70" s="3302"/>
      <c r="N70" s="3302"/>
      <c r="O70" s="3302"/>
      <c r="P70" s="3302"/>
      <c r="Q70" s="3302"/>
      <c r="R70" s="3303"/>
      <c r="S70" s="1661"/>
      <c r="T70" s="3259"/>
      <c r="U70" s="560"/>
      <c r="V70" s="560"/>
      <c r="W70" s="560"/>
      <c r="X70" s="3256"/>
      <c r="Y70" s="1661"/>
      <c r="Z70" s="91"/>
      <c r="AA70" s="91"/>
    </row>
    <row r="71" ht="6.75" customHeight="1" spans="1:27">
      <c r="A71" s="3216"/>
      <c r="B71" s="91"/>
      <c r="C71" s="451"/>
      <c r="D71" s="451"/>
      <c r="E71" s="91"/>
      <c r="F71" s="91"/>
      <c r="G71" s="91"/>
      <c r="H71" s="91"/>
      <c r="I71" s="91"/>
      <c r="J71" s="91"/>
      <c r="K71" s="91"/>
      <c r="L71" s="1496"/>
      <c r="M71" s="1496"/>
      <c r="N71" s="1496"/>
      <c r="O71" s="1496"/>
      <c r="P71" s="1496"/>
      <c r="Q71" s="1496"/>
      <c r="R71" s="1496"/>
      <c r="S71" s="1496"/>
      <c r="T71" s="3304"/>
      <c r="U71" s="416"/>
      <c r="V71" s="416"/>
      <c r="W71" s="416"/>
      <c r="X71" s="3265"/>
      <c r="Y71" s="1661"/>
      <c r="Z71" s="91"/>
      <c r="AA71" s="91"/>
    </row>
    <row r="72" ht="9" customHeight="1" spans="1:27">
      <c r="A72" s="3216"/>
      <c r="B72" s="91"/>
      <c r="C72" s="451"/>
      <c r="D72" s="451"/>
      <c r="E72" s="91"/>
      <c r="F72" s="91"/>
      <c r="G72" s="91"/>
      <c r="H72" s="91"/>
      <c r="I72" s="91"/>
      <c r="J72" s="91"/>
      <c r="K72" s="91"/>
      <c r="L72" s="1496"/>
      <c r="M72" s="1496"/>
      <c r="N72" s="1496"/>
      <c r="O72" s="1496"/>
      <c r="P72" s="1496"/>
      <c r="Q72" s="1496"/>
      <c r="R72" s="1496"/>
      <c r="S72" s="1496"/>
      <c r="T72" s="1496"/>
      <c r="U72" s="1496"/>
      <c r="V72" s="1496"/>
      <c r="W72" s="1496"/>
      <c r="X72" s="91"/>
      <c r="Y72" s="91"/>
      <c r="Z72" s="91"/>
      <c r="AA72" s="91"/>
    </row>
    <row r="73" ht="14.25" customHeight="1" spans="1:27">
      <c r="A73" s="3305">
        <v>7</v>
      </c>
      <c r="B73" s="97"/>
      <c r="C73" s="97"/>
      <c r="D73" s="97"/>
      <c r="E73" s="97"/>
      <c r="F73" s="97"/>
      <c r="G73" s="97"/>
      <c r="H73" s="97"/>
      <c r="I73" s="97"/>
      <c r="J73" s="97"/>
      <c r="K73" s="97"/>
      <c r="L73" s="97"/>
      <c r="M73" s="97"/>
      <c r="N73" s="97"/>
      <c r="O73" s="97"/>
      <c r="P73" s="97"/>
      <c r="Q73" s="97"/>
      <c r="R73" s="97"/>
      <c r="S73" s="97"/>
      <c r="T73" s="97"/>
      <c r="U73" s="97"/>
      <c r="V73" s="97"/>
      <c r="W73" s="97"/>
      <c r="X73" s="97"/>
      <c r="Y73" s="1661"/>
      <c r="Z73" s="91"/>
      <c r="AA73" s="91"/>
    </row>
    <row r="74" ht="9" customHeight="1" spans="1:27">
      <c r="A74" s="3216"/>
      <c r="B74" s="1661"/>
      <c r="C74" s="1661"/>
      <c r="D74" s="1661"/>
      <c r="E74" s="1661"/>
      <c r="F74" s="1661"/>
      <c r="G74" s="1661"/>
      <c r="H74" s="1661"/>
      <c r="I74" s="1661"/>
      <c r="J74" s="1661"/>
      <c r="K74" s="1661"/>
      <c r="L74" s="1661"/>
      <c r="M74" s="1661"/>
      <c r="N74" s="1661"/>
      <c r="O74" s="1661"/>
      <c r="P74" s="1661"/>
      <c r="Q74" s="1661"/>
      <c r="R74" s="1661"/>
      <c r="S74" s="1661"/>
      <c r="T74" s="1661"/>
      <c r="U74" s="1661"/>
      <c r="V74" s="1661"/>
      <c r="W74" s="1661"/>
      <c r="X74" s="1661"/>
      <c r="Y74" s="1661"/>
      <c r="Z74" s="91"/>
      <c r="AA74" s="91"/>
    </row>
    <row r="75" ht="9" customHeight="1" spans="1:27">
      <c r="A75" s="3216"/>
      <c r="B75" s="1661"/>
      <c r="C75" s="1661"/>
      <c r="D75" s="1661"/>
      <c r="E75" s="1661"/>
      <c r="F75" s="1661"/>
      <c r="G75" s="1661"/>
      <c r="H75" s="1661"/>
      <c r="I75" s="1661"/>
      <c r="J75" s="1661"/>
      <c r="K75" s="1661"/>
      <c r="L75" s="1661"/>
      <c r="M75" s="1661"/>
      <c r="N75" s="1661"/>
      <c r="O75" s="1661"/>
      <c r="P75" s="1661"/>
      <c r="Q75" s="1661"/>
      <c r="R75" s="1661"/>
      <c r="S75" s="1661"/>
      <c r="T75" s="1661"/>
      <c r="U75" s="1661"/>
      <c r="V75" s="1661"/>
      <c r="W75" s="1661"/>
      <c r="X75" s="1661"/>
      <c r="Y75" s="1661"/>
      <c r="Z75" s="91"/>
      <c r="AA75" s="91"/>
    </row>
    <row r="76" ht="3.75" customHeight="1" spans="1:27">
      <c r="A76" s="3216"/>
      <c r="B76" s="1661"/>
      <c r="C76" s="1661"/>
      <c r="D76" s="1661"/>
      <c r="E76" s="1661"/>
      <c r="F76" s="1661"/>
      <c r="G76" s="1661"/>
      <c r="H76" s="1661"/>
      <c r="I76" s="1661"/>
      <c r="J76" s="1661"/>
      <c r="K76" s="1661"/>
      <c r="L76" s="1661"/>
      <c r="M76" s="1661"/>
      <c r="N76" s="1661"/>
      <c r="O76" s="1661"/>
      <c r="P76" s="1661"/>
      <c r="Q76" s="1661"/>
      <c r="R76" s="1661"/>
      <c r="S76" s="1661"/>
      <c r="T76" s="1661"/>
      <c r="U76" s="1661"/>
      <c r="V76" s="1661"/>
      <c r="W76" s="1661"/>
      <c r="X76" s="1661"/>
      <c r="Y76" s="1661"/>
      <c r="Z76" s="91"/>
      <c r="AA76" s="91"/>
    </row>
    <row r="77" ht="9" customHeight="1" spans="1:27">
      <c r="A77" s="3216"/>
      <c r="B77" s="1661"/>
      <c r="C77" s="1661"/>
      <c r="D77" s="1661"/>
      <c r="E77" s="1661"/>
      <c r="F77" s="1661"/>
      <c r="G77" s="1661"/>
      <c r="H77" s="1661"/>
      <c r="I77" s="1661"/>
      <c r="J77" s="1661"/>
      <c r="K77" s="1661"/>
      <c r="L77" s="1661"/>
      <c r="M77" s="1661"/>
      <c r="N77" s="1661"/>
      <c r="O77" s="1661"/>
      <c r="P77" s="1661"/>
      <c r="Q77" s="1661"/>
      <c r="R77" s="1661"/>
      <c r="S77" s="1661"/>
      <c r="T77" s="1661"/>
      <c r="U77" s="1661"/>
      <c r="V77" s="1661"/>
      <c r="W77" s="1661"/>
      <c r="X77" s="1661"/>
      <c r="Y77" s="1661"/>
      <c r="Z77" s="91"/>
      <c r="AA77" s="91"/>
    </row>
    <row r="78" ht="11.25" hidden="1" customHeight="1" spans="1:27">
      <c r="A78" s="91"/>
      <c r="B78" s="91"/>
      <c r="C78" s="451"/>
      <c r="D78" s="451"/>
      <c r="E78" s="91"/>
      <c r="F78" s="91"/>
      <c r="G78" s="91"/>
      <c r="H78" s="91"/>
      <c r="I78" s="91"/>
      <c r="J78" s="91"/>
      <c r="K78" s="91"/>
      <c r="L78" s="1496"/>
      <c r="M78" s="1496"/>
      <c r="N78" s="1496"/>
      <c r="O78" s="1496"/>
      <c r="P78" s="1496"/>
      <c r="Q78" s="1496"/>
      <c r="R78" s="1496"/>
      <c r="S78" s="1496"/>
      <c r="T78" s="1496"/>
      <c r="U78" s="1496"/>
      <c r="V78" s="1496"/>
      <c r="W78" s="1496"/>
      <c r="X78" s="91"/>
      <c r="Y78" s="91"/>
      <c r="Z78" s="91"/>
      <c r="AA78" s="91"/>
    </row>
    <row r="79" customHeight="1" spans="1:27">
      <c r="A79" s="1496"/>
      <c r="B79" s="1496"/>
      <c r="C79" s="1496"/>
      <c r="D79" s="1496"/>
      <c r="E79" s="1496"/>
      <c r="H79" s="1496"/>
      <c r="I79" s="1496"/>
      <c r="J79" s="1496"/>
      <c r="K79" s="1496"/>
    </row>
  </sheetData>
  <sheetProtection selectLockedCells="1" selectUnlockedCells="1"/>
  <mergeCells count="21">
    <mergeCell ref="N5:W5"/>
    <mergeCell ref="N6:W6"/>
    <mergeCell ref="N7:W7"/>
    <mergeCell ref="N9:W9"/>
    <mergeCell ref="N11:W11"/>
    <mergeCell ref="U41:W41"/>
    <mergeCell ref="U43:W43"/>
    <mergeCell ref="U45:W45"/>
    <mergeCell ref="U51:W51"/>
    <mergeCell ref="U53:W53"/>
    <mergeCell ref="T65:X65"/>
    <mergeCell ref="T66:X66"/>
    <mergeCell ref="V67:W67"/>
    <mergeCell ref="C70:R70"/>
    <mergeCell ref="A73:X73"/>
    <mergeCell ref="T56:T57"/>
    <mergeCell ref="T59:T60"/>
    <mergeCell ref="U62:W63"/>
    <mergeCell ref="U56:W57"/>
    <mergeCell ref="U59:W60"/>
    <mergeCell ref="U68:W69"/>
  </mergeCells>
  <printOptions horizontalCentered="1" verticalCentered="1"/>
  <pageMargins left="0" right="0" top="0" bottom="0" header="0.511811023622047" footer="0.511811023622047"/>
  <pageSetup paperSize="9" scale="88" firstPageNumber="3" orientation="portrait" useFirstPageNumber="1" horizontalDpi="300" verticalDpi="300"/>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CE80"/>
  <sheetViews>
    <sheetView showGridLines="0" view="pageBreakPreview" zoomScaleNormal="100" workbookViewId="0">
      <pane xSplit="12" ySplit="8" topLeftCell="V50" activePane="bottomRight" state="frozen"/>
      <selection/>
      <selection pane="topRight"/>
      <selection pane="bottomLeft"/>
      <selection pane="bottomRight" activeCell="M1" sqref="M1:CD1"/>
    </sheetView>
  </sheetViews>
  <sheetFormatPr defaultColWidth="9.14285714285714" defaultRowHeight="16.5" customHeight="1"/>
  <cols>
    <col min="1" max="1" width="0.714285714285714" style="1661" customWidth="1"/>
    <col min="2" max="2" width="0.857142857142857" style="1661" customWidth="1"/>
    <col min="3" max="3" width="3.71428571428571" style="1661" customWidth="1"/>
    <col min="4" max="5" width="2.85714285714286" style="1661" customWidth="1"/>
    <col min="6" max="6" width="4.71428571428571" style="1661" customWidth="1"/>
    <col min="7" max="7" width="5.57142857142857" style="1661" customWidth="1"/>
    <col min="8" max="9" width="4.71428571428571" style="1661" customWidth="1"/>
    <col min="10" max="10" width="2.57142857142857" style="1661" customWidth="1"/>
    <col min="11" max="11" width="4" style="1661" customWidth="1"/>
    <col min="12" max="12" width="3.28571428571429" style="1661" customWidth="1"/>
    <col min="13" max="13" width="4.42857142857143" style="1661" customWidth="1"/>
    <col min="14" max="20" width="2.42857142857143" style="1661" customWidth="1"/>
    <col min="21" max="21" width="4.42857142857143" style="1661" customWidth="1"/>
    <col min="22" max="29" width="2.42857142857143" style="1661" customWidth="1"/>
    <col min="30" max="30" width="4.42857142857143" style="1661" customWidth="1"/>
    <col min="31" max="38" width="2.42857142857143" style="1661" customWidth="1"/>
    <col min="39" max="39" width="4.42857142857143" style="1661" customWidth="1"/>
    <col min="40" max="45" width="2.42857142857143" style="1661" customWidth="1"/>
    <col min="46" max="46" width="1.85714285714286" style="1661" customWidth="1"/>
    <col min="47" max="47" width="1" style="1661" hidden="1" customWidth="1"/>
    <col min="48" max="48" width="4.42857142857143" style="1661" customWidth="1"/>
    <col min="49" max="55" width="2.42857142857143" style="1661" customWidth="1"/>
    <col min="56" max="56" width="3.28571428571429" style="1661" customWidth="1"/>
    <col min="57" max="57" width="4.42857142857143" style="1661" customWidth="1"/>
    <col min="58" max="64" width="2.42857142857143" style="1661" customWidth="1"/>
    <col min="65" max="65" width="3.14285714285714" style="1661" customWidth="1"/>
    <col min="66" max="71" width="2.42857142857143" style="1661" customWidth="1"/>
    <col min="72" max="72" width="1.57142857142857" style="1661" customWidth="1"/>
    <col min="73" max="73" width="1.14285714285714" style="1661" customWidth="1"/>
    <col min="74" max="80" width="2.42857142857143" style="1661" customWidth="1"/>
    <col min="81" max="81" width="3" style="1661" customWidth="1"/>
    <col min="82" max="82" width="3.71428571428571" style="1661" customWidth="1"/>
    <col min="83" max="16384" width="9.14285714285714" style="1661"/>
  </cols>
  <sheetData>
    <row r="1" ht="17.25" customHeight="1" spans="1:83">
      <c r="A1" s="2670"/>
      <c r="B1" s="2671"/>
      <c r="C1" s="2672"/>
      <c r="D1" s="1666"/>
      <c r="E1" s="1229"/>
      <c r="F1" s="1669"/>
      <c r="G1" s="1669"/>
      <c r="H1" s="1669"/>
      <c r="I1" s="1669"/>
      <c r="J1" s="1229"/>
      <c r="K1" s="1229"/>
      <c r="L1" s="1229"/>
      <c r="M1" s="2673" t="s">
        <v>356</v>
      </c>
      <c r="N1" s="2674"/>
      <c r="O1" s="2674"/>
      <c r="P1" s="2674"/>
      <c r="Q1" s="2674"/>
      <c r="R1" s="2674"/>
      <c r="S1" s="2674"/>
      <c r="T1" s="2674"/>
      <c r="U1" s="2674"/>
      <c r="V1" s="2674"/>
      <c r="W1" s="2674"/>
      <c r="X1" s="2674"/>
      <c r="Y1" s="2674"/>
      <c r="Z1" s="2674"/>
      <c r="AA1" s="2674"/>
      <c r="AB1" s="2674"/>
      <c r="AC1" s="2674"/>
      <c r="AD1" s="2674"/>
      <c r="AE1" s="2674"/>
      <c r="AF1" s="2674"/>
      <c r="AG1" s="2674"/>
      <c r="AH1" s="2674"/>
      <c r="AI1" s="2674"/>
      <c r="AJ1" s="2674"/>
      <c r="AK1" s="2674"/>
      <c r="AL1" s="2674"/>
      <c r="AM1" s="2674"/>
      <c r="AN1" s="2674"/>
      <c r="AO1" s="2674"/>
      <c r="AP1" s="2674"/>
      <c r="AQ1" s="2674"/>
      <c r="AR1" s="2674"/>
      <c r="AS1" s="2674"/>
      <c r="AT1" s="2674"/>
      <c r="AU1" s="2674"/>
      <c r="AV1" s="2674"/>
      <c r="AW1" s="2674"/>
      <c r="AX1" s="2674"/>
      <c r="AY1" s="2674"/>
      <c r="AZ1" s="2674"/>
      <c r="BA1" s="2674"/>
      <c r="BB1" s="2674"/>
      <c r="BC1" s="2674"/>
      <c r="BD1" s="2674"/>
      <c r="BE1" s="2674"/>
      <c r="BF1" s="2674"/>
      <c r="BG1" s="2674"/>
      <c r="BH1" s="2674"/>
      <c r="BI1" s="2674"/>
      <c r="BJ1" s="2674"/>
      <c r="BK1" s="2674"/>
      <c r="BL1" s="2674"/>
      <c r="BM1" s="2674"/>
      <c r="BN1" s="2674"/>
      <c r="BO1" s="2674"/>
      <c r="BP1" s="2674"/>
      <c r="BQ1" s="2674"/>
      <c r="BR1" s="2674"/>
      <c r="BS1" s="2674"/>
      <c r="BT1" s="2674"/>
      <c r="BU1" s="2674"/>
      <c r="BV1" s="2674"/>
      <c r="BW1" s="2674"/>
      <c r="BX1" s="2674"/>
      <c r="BY1" s="2674"/>
      <c r="BZ1" s="2674"/>
      <c r="CA1" s="2674"/>
      <c r="CB1" s="2674"/>
      <c r="CC1" s="2674"/>
      <c r="CD1" s="2674"/>
    </row>
    <row r="2" ht="10.5" customHeight="1" spans="1:83">
      <c r="A2" s="2670"/>
      <c r="B2" s="2671"/>
      <c r="C2" s="1673"/>
      <c r="D2" s="2675"/>
      <c r="E2" s="2675"/>
      <c r="F2" s="2675"/>
      <c r="G2" s="2675"/>
      <c r="H2" s="2676"/>
      <c r="I2" s="2676"/>
      <c r="J2" s="153"/>
      <c r="K2" s="153"/>
      <c r="L2" s="153"/>
      <c r="M2" s="2677"/>
      <c r="N2" s="2678"/>
      <c r="O2" s="2678"/>
      <c r="P2" s="2678"/>
      <c r="Q2" s="2678"/>
      <c r="R2" s="2678"/>
      <c r="S2" s="2678"/>
      <c r="T2" s="2678"/>
      <c r="U2" s="2679" t="s">
        <v>357</v>
      </c>
      <c r="V2" s="2680"/>
      <c r="W2" s="2680"/>
      <c r="X2" s="2680"/>
      <c r="Y2" s="2680"/>
      <c r="Z2" s="2680"/>
      <c r="AA2" s="2680"/>
      <c r="AB2" s="2680"/>
      <c r="AC2" s="2680"/>
      <c r="AD2" s="2680"/>
      <c r="AE2" s="2680"/>
      <c r="AF2" s="2680"/>
      <c r="AG2" s="2680"/>
      <c r="AH2" s="2680"/>
      <c r="AI2" s="2680"/>
      <c r="AJ2" s="2680"/>
      <c r="AK2" s="2680"/>
      <c r="AL2" s="2680"/>
      <c r="AM2" s="2680"/>
      <c r="AN2" s="2680"/>
      <c r="AO2" s="2680"/>
      <c r="AP2" s="2680"/>
      <c r="AQ2" s="2680"/>
      <c r="AR2" s="2680"/>
      <c r="AS2" s="2680"/>
      <c r="AT2" s="2680"/>
      <c r="AU2" s="2681"/>
      <c r="AV2" s="1250"/>
      <c r="AW2" s="1250"/>
      <c r="AX2" s="1250"/>
      <c r="AY2" s="1250"/>
      <c r="AZ2" s="1250"/>
      <c r="BA2" s="1250"/>
      <c r="BB2" s="1250"/>
      <c r="BC2" s="1250"/>
      <c r="BD2" s="1250"/>
      <c r="BE2" s="2682"/>
      <c r="BF2" s="153"/>
      <c r="BG2" s="153"/>
      <c r="BH2" s="153"/>
      <c r="BI2" s="153"/>
      <c r="BJ2" s="153"/>
      <c r="BK2" s="153"/>
      <c r="BL2" s="153"/>
      <c r="BM2" s="2683"/>
      <c r="BN2" s="142"/>
      <c r="BO2" s="142"/>
      <c r="BP2" s="142"/>
      <c r="BQ2" s="142"/>
      <c r="BR2" s="142"/>
      <c r="BS2" s="142"/>
      <c r="BT2" s="142"/>
      <c r="BU2" s="2684"/>
      <c r="BV2" s="153"/>
      <c r="BW2" s="153"/>
      <c r="BX2" s="153"/>
      <c r="BY2" s="153"/>
      <c r="BZ2" s="153"/>
      <c r="CA2" s="153"/>
      <c r="CB2" s="153"/>
      <c r="CC2" s="153"/>
      <c r="CD2" s="2683"/>
    </row>
    <row r="3" ht="12" customHeight="1" spans="1:83">
      <c r="A3" s="2685"/>
      <c r="B3" s="2686"/>
      <c r="C3" s="2687"/>
      <c r="D3" s="2688"/>
      <c r="E3" s="2688"/>
      <c r="F3" s="2688"/>
      <c r="G3" s="2688"/>
      <c r="H3" s="2689"/>
      <c r="I3" s="2689"/>
      <c r="J3" s="2690"/>
      <c r="K3" s="2690"/>
      <c r="L3" s="2690"/>
      <c r="M3" s="2691" t="s">
        <v>358</v>
      </c>
      <c r="N3" s="2692"/>
      <c r="O3" s="2692"/>
      <c r="P3" s="2692"/>
      <c r="Q3" s="2692"/>
      <c r="R3" s="2692"/>
      <c r="S3" s="2692"/>
      <c r="T3" s="2692"/>
      <c r="U3" s="2693" t="s">
        <v>359</v>
      </c>
      <c r="V3" s="2694"/>
      <c r="W3" s="2694"/>
      <c r="X3" s="2694"/>
      <c r="Y3" s="2694"/>
      <c r="Z3" s="2694"/>
      <c r="AA3" s="2694"/>
      <c r="AB3" s="2694"/>
      <c r="AC3" s="2694"/>
      <c r="AD3" s="2694"/>
      <c r="AE3" s="2694"/>
      <c r="AF3" s="2694"/>
      <c r="AG3" s="2694"/>
      <c r="AH3" s="2694"/>
      <c r="AI3" s="2694"/>
      <c r="AJ3" s="2694"/>
      <c r="AK3" s="2694"/>
      <c r="AL3" s="2694"/>
      <c r="AM3" s="2694"/>
      <c r="AN3" s="2694"/>
      <c r="AO3" s="2694"/>
      <c r="AP3" s="2694"/>
      <c r="AQ3" s="2694"/>
      <c r="AR3" s="2694"/>
      <c r="AS3" s="2694"/>
      <c r="AT3" s="2694"/>
      <c r="AU3" s="2694"/>
      <c r="AV3" s="2695" t="s">
        <v>360</v>
      </c>
      <c r="AW3" s="2696"/>
      <c r="AX3" s="2696"/>
      <c r="AY3" s="2696"/>
      <c r="AZ3" s="2696"/>
      <c r="BA3" s="2696"/>
      <c r="BB3" s="2696"/>
      <c r="BC3" s="2696"/>
      <c r="BD3" s="2697"/>
      <c r="BE3" s="2698" t="s">
        <v>361</v>
      </c>
      <c r="BF3" s="2699"/>
      <c r="BG3" s="2699"/>
      <c r="BH3" s="2699"/>
      <c r="BI3" s="2699"/>
      <c r="BJ3" s="2699"/>
      <c r="BK3" s="2699"/>
      <c r="BL3" s="2699"/>
      <c r="BM3" s="2699"/>
      <c r="BN3" s="2700" t="s">
        <v>362</v>
      </c>
      <c r="BO3" s="2699"/>
      <c r="BP3" s="2699"/>
      <c r="BQ3" s="2699"/>
      <c r="BR3" s="2699"/>
      <c r="BS3" s="2699"/>
      <c r="BT3" s="2699"/>
      <c r="BU3" s="2701"/>
      <c r="BV3" s="1255" t="s">
        <v>363</v>
      </c>
      <c r="BW3"/>
      <c r="BX3"/>
      <c r="BY3"/>
      <c r="BZ3"/>
      <c r="CA3"/>
      <c r="CB3"/>
      <c r="CC3"/>
      <c r="CD3" s="1050"/>
    </row>
    <row r="4" ht="12.75" customHeight="1" spans="1:83">
      <c r="A4" s="2670"/>
      <c r="B4" s="2671"/>
      <c r="C4" s="2702"/>
      <c r="D4" s="2703"/>
      <c r="E4" s="2703"/>
      <c r="F4" s="2703"/>
      <c r="G4" s="2703"/>
      <c r="H4" s="2703"/>
      <c r="I4" s="2703"/>
      <c r="J4" s="2703"/>
      <c r="K4" s="2703"/>
      <c r="L4" s="2703"/>
      <c r="M4" s="2691"/>
      <c r="N4" s="2692"/>
      <c r="O4" s="2692"/>
      <c r="P4" s="2692"/>
      <c r="Q4" s="2692"/>
      <c r="R4" s="2692"/>
      <c r="S4" s="2692"/>
      <c r="T4" s="2692"/>
      <c r="U4" s="2704" t="s">
        <v>364</v>
      </c>
      <c r="V4" s="2705"/>
      <c r="W4" s="2705"/>
      <c r="X4" s="2705"/>
      <c r="Y4" s="2705"/>
      <c r="Z4" s="2705"/>
      <c r="AA4" s="2705"/>
      <c r="AB4" s="2705"/>
      <c r="AC4" s="2705"/>
      <c r="AD4" s="2705"/>
      <c r="AE4" s="2705"/>
      <c r="AF4" s="2705"/>
      <c r="AG4" s="2705"/>
      <c r="AH4" s="2705"/>
      <c r="AI4" s="2705"/>
      <c r="AJ4" s="2705"/>
      <c r="AK4" s="2705"/>
      <c r="AL4" s="2706"/>
      <c r="AM4" s="2707" t="s">
        <v>365</v>
      </c>
      <c r="AN4" s="2708"/>
      <c r="AO4" s="2708"/>
      <c r="AP4" s="2708"/>
      <c r="AQ4" s="2708"/>
      <c r="AR4" s="2708"/>
      <c r="AS4" s="2708"/>
      <c r="AT4" s="2708"/>
      <c r="AU4" s="2709"/>
      <c r="AV4" s="2695"/>
      <c r="AW4" s="2696"/>
      <c r="AX4" s="2696"/>
      <c r="AY4" s="2696"/>
      <c r="AZ4" s="2696"/>
      <c r="BA4" s="2696"/>
      <c r="BB4" s="2696"/>
      <c r="BC4" s="2696"/>
      <c r="BD4" s="2697"/>
      <c r="BE4" s="2698"/>
      <c r="BF4" s="2699"/>
      <c r="BG4" s="2699"/>
      <c r="BH4" s="2699"/>
      <c r="BI4" s="2699"/>
      <c r="BJ4" s="2699"/>
      <c r="BK4" s="2699"/>
      <c r="BL4" s="2699"/>
      <c r="BM4" s="2699"/>
      <c r="BN4" s="2700"/>
      <c r="BO4" s="2699"/>
      <c r="BP4" s="2699"/>
      <c r="BQ4" s="2699"/>
      <c r="BR4" s="2699"/>
      <c r="BS4" s="2699"/>
      <c r="BT4" s="2699"/>
      <c r="BU4" s="2701"/>
      <c r="BV4" s="2710" t="s">
        <v>366</v>
      </c>
      <c r="BW4" s="2710"/>
      <c r="BX4" s="2710"/>
      <c r="BY4" s="2710"/>
      <c r="BZ4" s="2710"/>
      <c r="CA4" s="2710"/>
      <c r="CB4" s="2710"/>
      <c r="CC4" s="2710"/>
      <c r="CD4" s="2711"/>
    </row>
    <row r="5" ht="9.75" customHeight="1" spans="1:83">
      <c r="A5" s="2670"/>
      <c r="B5" s="2712"/>
      <c r="C5" s="2713"/>
      <c r="D5" s="2713"/>
      <c r="E5" s="2713"/>
      <c r="F5" s="2713"/>
      <c r="G5" s="2713"/>
      <c r="H5" s="2713"/>
      <c r="I5" s="2713"/>
      <c r="J5" s="2713"/>
      <c r="K5" s="2713"/>
      <c r="L5" s="2702"/>
      <c r="M5" s="2691"/>
      <c r="N5" s="2692"/>
      <c r="O5" s="2692"/>
      <c r="P5" s="2692"/>
      <c r="Q5" s="2692"/>
      <c r="R5" s="2692"/>
      <c r="S5" s="2692"/>
      <c r="T5" s="2692"/>
      <c r="U5" s="2714" t="s">
        <v>367</v>
      </c>
      <c r="V5" s="2715"/>
      <c r="W5" s="2715"/>
      <c r="X5" s="2715"/>
      <c r="Y5" s="2715"/>
      <c r="Z5" s="2715"/>
      <c r="AA5" s="2715"/>
      <c r="AB5" s="2715"/>
      <c r="AC5" s="2715"/>
      <c r="AD5" s="2715"/>
      <c r="AE5" s="2715"/>
      <c r="AF5" s="2715"/>
      <c r="AG5" s="2715"/>
      <c r="AH5" s="2715"/>
      <c r="AI5" s="2715"/>
      <c r="AJ5" s="2715"/>
      <c r="AK5" s="2715"/>
      <c r="AL5" s="2716"/>
      <c r="AM5" s="2717" t="s">
        <v>368</v>
      </c>
      <c r="AN5"/>
      <c r="AO5"/>
      <c r="AP5"/>
      <c r="AQ5"/>
      <c r="AR5"/>
      <c r="AS5"/>
      <c r="AT5"/>
      <c r="AU5" s="877"/>
      <c r="AV5" s="2695"/>
      <c r="AW5" s="2696"/>
      <c r="AX5" s="2696"/>
      <c r="AY5" s="2696"/>
      <c r="AZ5" s="2696"/>
      <c r="BA5" s="2696"/>
      <c r="BB5" s="2696"/>
      <c r="BC5" s="2696"/>
      <c r="BD5" s="2697"/>
      <c r="BE5" s="2698"/>
      <c r="BF5" s="2699"/>
      <c r="BG5" s="2699"/>
      <c r="BH5" s="2699"/>
      <c r="BI5" s="2699"/>
      <c r="BJ5" s="2699"/>
      <c r="BK5" s="2699"/>
      <c r="BL5" s="2699"/>
      <c r="BM5" s="2699"/>
      <c r="BN5" s="2700"/>
      <c r="BO5" s="2699"/>
      <c r="BP5" s="2699"/>
      <c r="BQ5" s="2699"/>
      <c r="BR5" s="2699"/>
      <c r="BS5" s="2699"/>
      <c r="BT5" s="2699"/>
      <c r="BU5" s="2701"/>
      <c r="BV5" s="1294" t="s">
        <v>369</v>
      </c>
      <c r="BW5" s="1265"/>
      <c r="BX5" s="1265"/>
      <c r="BY5" s="1265"/>
      <c r="BZ5" s="1265"/>
      <c r="CA5" s="1265"/>
      <c r="CB5" s="1265"/>
      <c r="CC5" s="1265"/>
      <c r="CD5" s="1265"/>
    </row>
    <row r="6" ht="19.5" customHeight="1" spans="1:83">
      <c r="A6" s="2670"/>
      <c r="B6" s="2712"/>
      <c r="C6" s="2718"/>
      <c r="D6" s="2719" t="s">
        <v>370</v>
      </c>
      <c r="E6" s="2719"/>
      <c r="F6" s="2719"/>
      <c r="G6" s="2719"/>
      <c r="H6" s="2719"/>
      <c r="I6" s="2719"/>
      <c r="J6" s="2719"/>
      <c r="K6" s="2719"/>
      <c r="L6" s="2720"/>
      <c r="M6" s="2721" t="s">
        <v>371</v>
      </c>
      <c r="N6" s="2696"/>
      <c r="O6" s="2696"/>
      <c r="P6" s="2696"/>
      <c r="Q6" s="2696"/>
      <c r="R6" s="2696"/>
      <c r="S6" s="2696"/>
      <c r="T6" s="2697"/>
      <c r="U6" s="2722" t="s">
        <v>372</v>
      </c>
      <c r="V6" s="2723"/>
      <c r="W6" s="2723"/>
      <c r="X6" s="2723"/>
      <c r="Y6" s="2723"/>
      <c r="Z6" s="2723"/>
      <c r="AA6" s="2723"/>
      <c r="AB6" s="2723"/>
      <c r="AC6" s="2724"/>
      <c r="AD6" s="2706" t="s">
        <v>373</v>
      </c>
      <c r="AE6" s="2725"/>
      <c r="AF6" s="2725"/>
      <c r="AG6" s="2725"/>
      <c r="AH6" s="2725"/>
      <c r="AI6" s="2725"/>
      <c r="AJ6" s="2725"/>
      <c r="AK6" s="2725"/>
      <c r="AL6" s="2726"/>
      <c r="AM6" s="2727" t="s">
        <v>374</v>
      </c>
      <c r="AN6"/>
      <c r="AO6"/>
      <c r="AP6"/>
      <c r="AQ6"/>
      <c r="AR6"/>
      <c r="AS6"/>
      <c r="AT6"/>
      <c r="AU6" s="1025"/>
      <c r="AV6" s="2721" t="s">
        <v>375</v>
      </c>
      <c r="AW6" s="2728"/>
      <c r="AX6" s="2728"/>
      <c r="AY6" s="2728"/>
      <c r="AZ6" s="2728"/>
      <c r="BA6" s="2728"/>
      <c r="BB6" s="2728"/>
      <c r="BC6" s="2728"/>
      <c r="BD6" s="2729"/>
      <c r="BE6" s="2730" t="s">
        <v>376</v>
      </c>
      <c r="BF6" s="2731"/>
      <c r="BG6" s="2731"/>
      <c r="BH6" s="2731"/>
      <c r="BI6" s="2731"/>
      <c r="BJ6" s="2731"/>
      <c r="BK6" s="2731"/>
      <c r="BL6" s="2731"/>
      <c r="BM6" s="2732"/>
      <c r="BN6" s="2733" t="s">
        <v>377</v>
      </c>
      <c r="BO6" s="2734"/>
      <c r="BP6" s="2734"/>
      <c r="BQ6" s="2734"/>
      <c r="BR6" s="2734"/>
      <c r="BS6" s="2734"/>
      <c r="BT6" s="2734"/>
      <c r="BU6" s="2735"/>
      <c r="BV6" s="2736" t="s">
        <v>378</v>
      </c>
      <c r="BW6" s="2737"/>
      <c r="BX6" s="2737"/>
      <c r="BY6" s="2737"/>
      <c r="BZ6" s="2737"/>
      <c r="CA6" s="2737"/>
      <c r="CB6" s="2737"/>
      <c r="CC6" s="2737"/>
      <c r="CD6" s="2737"/>
    </row>
    <row r="7" ht="20.25" customHeight="1" spans="1:83">
      <c r="A7" s="2670"/>
      <c r="B7" s="2712"/>
      <c r="C7" s="2738"/>
      <c r="D7" s="2739" t="s">
        <v>379</v>
      </c>
      <c r="E7" s="2739"/>
      <c r="F7" s="2739"/>
      <c r="G7" s="2739"/>
      <c r="H7" s="2739"/>
      <c r="I7" s="2739"/>
      <c r="J7" s="2739"/>
      <c r="K7" s="2739"/>
      <c r="L7" s="2740"/>
      <c r="M7" s="2741"/>
      <c r="N7" s="2742"/>
      <c r="O7" s="2742"/>
      <c r="P7" s="2742"/>
      <c r="Q7" s="2742"/>
      <c r="R7" s="2742"/>
      <c r="S7" s="2742"/>
      <c r="T7" s="2743"/>
      <c r="U7" s="2744" t="s">
        <v>380</v>
      </c>
      <c r="V7" s="2745"/>
      <c r="W7" s="2745"/>
      <c r="X7" s="2745"/>
      <c r="Y7" s="2745"/>
      <c r="Z7" s="2745"/>
      <c r="AA7" s="2745"/>
      <c r="AB7" s="2745"/>
      <c r="AC7" s="2746"/>
      <c r="AD7" s="2747" t="s">
        <v>381</v>
      </c>
      <c r="AE7" s="2748"/>
      <c r="AF7" s="2748"/>
      <c r="AG7" s="2748"/>
      <c r="AH7" s="2748"/>
      <c r="AI7" s="2748"/>
      <c r="AJ7" s="2748"/>
      <c r="AK7" s="2748"/>
      <c r="AL7" s="2749"/>
      <c r="AM7" s="2750"/>
      <c r="AN7" s="2751"/>
      <c r="AO7" s="2751"/>
      <c r="AP7" s="2751"/>
      <c r="AQ7" s="2751"/>
      <c r="AR7" s="2751"/>
      <c r="AS7" s="2751"/>
      <c r="AT7" s="2751"/>
      <c r="AU7" s="2752"/>
      <c r="AV7" s="2753"/>
      <c r="AW7" s="2745"/>
      <c r="AX7" s="2745"/>
      <c r="AY7" s="2745"/>
      <c r="AZ7" s="2745"/>
      <c r="BA7" s="2745"/>
      <c r="BB7" s="2745"/>
      <c r="BC7" s="2745"/>
      <c r="BD7" s="2746"/>
      <c r="BE7" s="2754"/>
      <c r="BF7" s="2748"/>
      <c r="BG7" s="2748"/>
      <c r="BH7" s="2748"/>
      <c r="BI7" s="2748"/>
      <c r="BJ7" s="2748"/>
      <c r="BK7" s="2748"/>
      <c r="BL7" s="2748"/>
      <c r="BM7" s="2748"/>
      <c r="BN7" s="2755"/>
      <c r="BO7" s="2756"/>
      <c r="BP7" s="2756"/>
      <c r="BQ7" s="2756"/>
      <c r="BR7" s="2756"/>
      <c r="BS7" s="2756"/>
      <c r="BT7" s="2756"/>
      <c r="BU7" s="2757"/>
      <c r="BV7" s="1280"/>
      <c r="BW7" s="1280"/>
      <c r="BX7" s="1280"/>
      <c r="BY7" s="2758"/>
      <c r="BZ7" s="2758"/>
      <c r="CA7" s="2758"/>
      <c r="CB7" s="2758"/>
      <c r="CC7" s="1280"/>
      <c r="CD7" s="2759"/>
    </row>
    <row r="8" ht="28.5" customHeight="1" spans="1:83">
      <c r="A8" s="2670"/>
      <c r="B8" s="2712"/>
      <c r="C8" s="1278"/>
      <c r="D8" s="1280"/>
      <c r="E8" s="1280"/>
      <c r="F8" s="1280"/>
      <c r="G8" s="1280"/>
      <c r="H8" s="1280"/>
      <c r="I8" s="1280"/>
      <c r="J8" s="1280"/>
      <c r="K8" s="1280"/>
      <c r="L8" s="2759"/>
      <c r="M8" s="3987" t="s">
        <v>382</v>
      </c>
      <c r="N8" s="2760"/>
      <c r="O8" s="2760"/>
      <c r="P8" s="2760"/>
      <c r="Q8" s="2760"/>
      <c r="R8" s="2760"/>
      <c r="S8" s="2760"/>
      <c r="T8" s="2760"/>
      <c r="U8" s="3988" t="s">
        <v>383</v>
      </c>
      <c r="V8" s="2761"/>
      <c r="W8" s="2761"/>
      <c r="X8" s="2761"/>
      <c r="Y8" s="2761"/>
      <c r="Z8" s="2761"/>
      <c r="AA8" s="2761"/>
      <c r="AB8" s="2761"/>
      <c r="AC8" s="2761"/>
      <c r="AD8" s="3987" t="s">
        <v>384</v>
      </c>
      <c r="AE8" s="2760"/>
      <c r="AF8" s="2760"/>
      <c r="AG8" s="2760"/>
      <c r="AH8" s="2760"/>
      <c r="AI8" s="2760"/>
      <c r="AJ8" s="2760"/>
      <c r="AK8" s="2760"/>
      <c r="AL8" s="2760"/>
      <c r="AM8" s="3989" t="s">
        <v>385</v>
      </c>
      <c r="AN8" s="2762"/>
      <c r="AO8" s="2762"/>
      <c r="AP8" s="2762"/>
      <c r="AQ8" s="2762"/>
      <c r="AR8" s="2762"/>
      <c r="AS8" s="2762"/>
      <c r="AT8" s="2762"/>
      <c r="AU8" s="2762"/>
      <c r="AV8" s="3990" t="s">
        <v>386</v>
      </c>
      <c r="AW8" s="2763"/>
      <c r="AX8" s="2763"/>
      <c r="AY8" s="2763"/>
      <c r="AZ8" s="2763"/>
      <c r="BA8" s="2763"/>
      <c r="BB8" s="2763"/>
      <c r="BC8" s="2763"/>
      <c r="BD8" s="2763"/>
      <c r="BE8" s="3990" t="s">
        <v>387</v>
      </c>
      <c r="BF8" s="2763"/>
      <c r="BG8" s="2763"/>
      <c r="BH8" s="2763"/>
      <c r="BI8" s="2763"/>
      <c r="BJ8" s="2763"/>
      <c r="BK8" s="2763"/>
      <c r="BL8" s="2763"/>
      <c r="BM8" s="2763"/>
      <c r="BN8" s="3990" t="s">
        <v>388</v>
      </c>
      <c r="BO8" s="2763"/>
      <c r="BP8" s="2763"/>
      <c r="BQ8" s="2763"/>
      <c r="BR8" s="2763"/>
      <c r="BS8" s="2763"/>
      <c r="BT8" s="2763"/>
      <c r="BU8" s="2763"/>
      <c r="BV8" s="2764" t="s">
        <v>389</v>
      </c>
      <c r="BW8" s="2765"/>
      <c r="BX8" s="2765"/>
      <c r="BY8" s="2765"/>
      <c r="BZ8" s="2765"/>
      <c r="CA8" s="2765"/>
      <c r="CB8" s="2765"/>
      <c r="CC8" s="2765"/>
      <c r="CD8" s="2766"/>
    </row>
    <row r="9" ht="10.5" customHeight="1" spans="1:83">
      <c r="A9" s="2670"/>
      <c r="B9" s="2712"/>
      <c r="C9" s="2767">
        <v>4.1</v>
      </c>
      <c r="D9" s="2768" t="s">
        <v>390</v>
      </c>
      <c r="E9" s="2769"/>
      <c r="F9" s="2769"/>
      <c r="G9" s="2769"/>
      <c r="H9" s="2769"/>
      <c r="I9" s="2769"/>
      <c r="J9" s="2769"/>
      <c r="K9" s="2769"/>
      <c r="L9" s="3991" t="s">
        <v>309</v>
      </c>
      <c r="M9" s="2771"/>
      <c r="N9" s="2772"/>
      <c r="O9" s="2772"/>
      <c r="P9" s="2772"/>
      <c r="Q9" s="2772"/>
      <c r="R9" s="2772"/>
      <c r="S9" s="2772"/>
      <c r="T9" s="2773"/>
      <c r="U9" s="2774"/>
      <c r="V9" s="2775"/>
      <c r="W9" s="2775"/>
      <c r="X9" s="2775"/>
      <c r="Y9" s="2775"/>
      <c r="Z9" s="2775"/>
      <c r="AA9" s="2775"/>
      <c r="AB9" s="2775"/>
      <c r="AC9" s="2776"/>
      <c r="AD9" s="2777"/>
      <c r="AE9" s="2778"/>
      <c r="AF9" s="2778"/>
      <c r="AG9" s="2778"/>
      <c r="AH9" s="2778"/>
      <c r="AI9" s="2778"/>
      <c r="AJ9" s="2778"/>
      <c r="AK9" s="2778"/>
      <c r="AL9" s="2779"/>
      <c r="AM9" s="2780"/>
      <c r="AN9" s="2781"/>
      <c r="AO9" s="2781"/>
      <c r="AP9" s="2781"/>
      <c r="AQ9" s="2781"/>
      <c r="AR9" s="2781"/>
      <c r="AS9" s="2781"/>
      <c r="AT9" s="2781"/>
      <c r="AU9" s="2782"/>
      <c r="AV9" s="2783"/>
      <c r="AW9" s="2784"/>
      <c r="AX9" s="2784"/>
      <c r="AY9" s="2784"/>
      <c r="AZ9" s="2784"/>
      <c r="BA9" s="2784"/>
      <c r="BB9" s="2784"/>
      <c r="BC9" s="2784"/>
      <c r="BD9" s="2785"/>
      <c r="BE9" s="2783"/>
      <c r="BF9" s="2784"/>
      <c r="BG9" s="2784"/>
      <c r="BH9" s="2784"/>
      <c r="BI9" s="2784"/>
      <c r="BJ9" s="2784"/>
      <c r="BK9" s="2784"/>
      <c r="BL9" s="2784"/>
      <c r="BM9" s="2785"/>
      <c r="BN9" s="2783"/>
      <c r="BO9" s="2784"/>
      <c r="BP9" s="2784"/>
      <c r="BQ9" s="2784"/>
      <c r="BR9" s="2784"/>
      <c r="BS9" s="2784"/>
      <c r="BT9" s="2784"/>
      <c r="BU9" s="2785"/>
      <c r="BV9" s="2786"/>
      <c r="BW9" s="2787"/>
      <c r="BX9" s="2787"/>
      <c r="BY9" s="2787"/>
      <c r="BZ9" s="2787"/>
      <c r="CA9" s="2787"/>
      <c r="CB9" s="2787"/>
      <c r="CC9" s="2787"/>
      <c r="CD9" s="2788"/>
      <c r="CE9" s="153"/>
    </row>
    <row r="10" ht="9.95" customHeight="1" spans="1:83">
      <c r="A10" s="2670"/>
      <c r="B10" s="2712"/>
      <c r="C10" s="2789"/>
      <c r="D10" s="2790" t="s">
        <v>391</v>
      </c>
      <c r="E10" s="2769"/>
      <c r="F10" s="2769"/>
      <c r="G10" s="2769"/>
      <c r="H10" s="2769"/>
      <c r="I10" s="2769"/>
      <c r="J10" s="2769"/>
      <c r="K10" s="2769"/>
      <c r="L10" s="2770"/>
      <c r="M10" s="2791"/>
      <c r="N10" s="2792"/>
      <c r="O10" s="2792"/>
      <c r="P10" s="2792"/>
      <c r="Q10" s="2792"/>
      <c r="R10" s="2792"/>
      <c r="S10" s="2792"/>
      <c r="T10" s="2793"/>
      <c r="U10" s="2774"/>
      <c r="V10" s="2775"/>
      <c r="W10" s="2775"/>
      <c r="X10" s="2775"/>
      <c r="Y10" s="2775"/>
      <c r="Z10" s="2775"/>
      <c r="AA10" s="2775"/>
      <c r="AB10" s="2775"/>
      <c r="AC10" s="2776"/>
      <c r="AD10" s="2794"/>
      <c r="AE10" s="2795"/>
      <c r="AF10" s="2795"/>
      <c r="AG10" s="2795"/>
      <c r="AH10" s="2795"/>
      <c r="AI10" s="2795"/>
      <c r="AJ10" s="2795"/>
      <c r="AK10" s="2795"/>
      <c r="AL10" s="2796"/>
      <c r="AM10" s="2794"/>
      <c r="AN10" s="2795"/>
      <c r="AO10" s="2795"/>
      <c r="AP10" s="2795"/>
      <c r="AQ10" s="2795"/>
      <c r="AR10" s="2795"/>
      <c r="AS10" s="2795"/>
      <c r="AT10" s="2795"/>
      <c r="AU10" s="2796"/>
      <c r="AV10" s="2783"/>
      <c r="AW10" s="2784"/>
      <c r="AX10" s="2784"/>
      <c r="AY10" s="2784"/>
      <c r="AZ10" s="2784"/>
      <c r="BA10" s="2784"/>
      <c r="BB10" s="2784"/>
      <c r="BC10" s="2784"/>
      <c r="BD10" s="2785"/>
      <c r="BE10" s="2797"/>
      <c r="BF10" s="2798"/>
      <c r="BG10" s="2798"/>
      <c r="BH10" s="2798"/>
      <c r="BI10" s="2798"/>
      <c r="BJ10" s="2798"/>
      <c r="BK10" s="2798"/>
      <c r="BL10" s="2798"/>
      <c r="BM10" s="2799"/>
      <c r="BN10" s="2797"/>
      <c r="BO10" s="2798"/>
      <c r="BP10" s="2798"/>
      <c r="BQ10" s="2798"/>
      <c r="BR10" s="2798"/>
      <c r="BS10" s="2798"/>
      <c r="BT10" s="2798"/>
      <c r="BU10" s="2799"/>
      <c r="BV10" s="2797"/>
      <c r="BW10" s="2798"/>
      <c r="BX10" s="2798"/>
      <c r="BY10" s="2798"/>
      <c r="BZ10" s="2798"/>
      <c r="CA10" s="2798"/>
      <c r="CB10" s="2798"/>
      <c r="CC10" s="2798"/>
      <c r="CD10" s="2799"/>
      <c r="CE10" s="153"/>
    </row>
    <row r="11" ht="20.1" customHeight="1" spans="1:83">
      <c r="A11" s="2670"/>
      <c r="B11" s="2712"/>
      <c r="C11" s="2800" t="s">
        <v>392</v>
      </c>
      <c r="D11" s="2801" t="s">
        <v>393</v>
      </c>
      <c r="E11" s="2801"/>
      <c r="F11" s="2802"/>
      <c r="G11" s="2802"/>
      <c r="H11" s="2769"/>
      <c r="I11" s="2769"/>
      <c r="J11" s="2769"/>
      <c r="K11" s="2769"/>
      <c r="L11" s="2770"/>
      <c r="M11" s="2803"/>
      <c r="N11" s="2804"/>
      <c r="O11" s="2804"/>
      <c r="P11" s="2804"/>
      <c r="Q11" s="2804"/>
      <c r="R11" s="2804"/>
      <c r="S11" s="2804"/>
      <c r="T11" s="2805"/>
      <c r="U11" s="2806"/>
      <c r="V11" s="2807"/>
      <c r="W11" s="2807"/>
      <c r="X11" s="2807"/>
      <c r="Y11" s="2807"/>
      <c r="Z11" s="2807"/>
      <c r="AA11" s="2807"/>
      <c r="AB11" s="2807"/>
      <c r="AC11" s="2808"/>
      <c r="AD11" s="2809"/>
      <c r="AE11" s="2810"/>
      <c r="AF11" s="2810"/>
      <c r="AG11" s="2810"/>
      <c r="AH11" s="2810"/>
      <c r="AI11" s="2810"/>
      <c r="AJ11" s="2810"/>
      <c r="AK11" s="2810"/>
      <c r="AL11" s="2811"/>
      <c r="AM11" s="2812"/>
      <c r="AN11" s="2813"/>
      <c r="AO11" s="2813"/>
      <c r="AP11" s="2813"/>
      <c r="AQ11" s="2813"/>
      <c r="AR11" s="2813"/>
      <c r="AS11" s="2813"/>
      <c r="AT11" s="2813"/>
      <c r="AU11" s="2814"/>
      <c r="AV11" s="2815"/>
      <c r="AW11" s="2816"/>
      <c r="AX11" s="2816"/>
      <c r="AY11" s="2816"/>
      <c r="AZ11" s="2816"/>
      <c r="BA11" s="2816"/>
      <c r="BB11" s="2816"/>
      <c r="BC11" s="2816"/>
      <c r="BD11" s="2817"/>
      <c r="BE11" s="2818"/>
      <c r="BF11" s="2819"/>
      <c r="BG11" s="2819"/>
      <c r="BH11" s="2819"/>
      <c r="BI11" s="2819"/>
      <c r="BJ11" s="2819"/>
      <c r="BK11" s="2819"/>
      <c r="BL11" s="2819"/>
      <c r="BM11" s="2820"/>
      <c r="BN11" s="2821"/>
      <c r="BO11" s="2804"/>
      <c r="BP11" s="2804"/>
      <c r="BQ11" s="2804"/>
      <c r="BR11" s="2804"/>
      <c r="BS11" s="2804"/>
      <c r="BT11" s="2804"/>
      <c r="BU11" s="2805"/>
      <c r="BV11" s="2815">
        <f>M11+U11-AV11+BE11-BN11</f>
        <v>0</v>
      </c>
      <c r="BW11" s="2816"/>
      <c r="BX11" s="2816"/>
      <c r="BY11" s="2816"/>
      <c r="BZ11" s="2816"/>
      <c r="CA11" s="2816"/>
      <c r="CB11" s="2816"/>
      <c r="CC11" s="2816"/>
      <c r="CD11" s="2817"/>
      <c r="CE11" s="153"/>
    </row>
    <row r="12" ht="9.95" customHeight="1" spans="1:83">
      <c r="A12" s="2670"/>
      <c r="B12" s="2712"/>
      <c r="C12" s="2789" t="s">
        <v>394</v>
      </c>
      <c r="D12" s="2822" t="s">
        <v>395</v>
      </c>
      <c r="E12" s="2822"/>
      <c r="F12" s="2769"/>
      <c r="G12" s="2769"/>
      <c r="H12" s="2769"/>
      <c r="I12" s="2769"/>
      <c r="J12" s="2823"/>
      <c r="K12" s="2824"/>
      <c r="L12" s="3992" t="s">
        <v>311</v>
      </c>
      <c r="M12" s="2826"/>
      <c r="N12" s="2827"/>
      <c r="O12" s="2827"/>
      <c r="P12" s="2827"/>
      <c r="Q12" s="2827"/>
      <c r="R12" s="2827"/>
      <c r="S12" s="2827"/>
      <c r="T12" s="2828"/>
      <c r="U12" s="2829"/>
      <c r="V12" s="2830"/>
      <c r="W12" s="2830"/>
      <c r="X12" s="2830"/>
      <c r="Y12" s="2830"/>
      <c r="Z12" s="2830"/>
      <c r="AA12" s="2830"/>
      <c r="AB12" s="2830"/>
      <c r="AC12" s="2831"/>
      <c r="AD12" s="2832"/>
      <c r="AE12" s="2833"/>
      <c r="AF12" s="2833"/>
      <c r="AG12" s="2833"/>
      <c r="AH12" s="2833"/>
      <c r="AI12" s="2833"/>
      <c r="AJ12" s="2833"/>
      <c r="AK12" s="2833"/>
      <c r="AL12" s="2834"/>
      <c r="AM12" s="2832"/>
      <c r="AN12" s="2833"/>
      <c r="AO12" s="2833"/>
      <c r="AP12" s="2833"/>
      <c r="AQ12" s="2833"/>
      <c r="AR12" s="2833"/>
      <c r="AS12" s="2833"/>
      <c r="AT12" s="2833"/>
      <c r="AU12" s="2834"/>
      <c r="AV12" s="2786"/>
      <c r="AW12" s="2787"/>
      <c r="AX12" s="2787"/>
      <c r="AY12" s="2787"/>
      <c r="AZ12" s="2787"/>
      <c r="BA12" s="2787"/>
      <c r="BB12" s="2787"/>
      <c r="BC12" s="2787"/>
      <c r="BD12" s="2788"/>
      <c r="BE12" s="2786"/>
      <c r="BF12" s="2787"/>
      <c r="BG12" s="2787"/>
      <c r="BH12" s="2787"/>
      <c r="BI12" s="2787"/>
      <c r="BJ12" s="2787"/>
      <c r="BK12" s="2787"/>
      <c r="BL12" s="2787"/>
      <c r="BM12" s="2788"/>
      <c r="BN12" s="2835"/>
      <c r="BO12" s="2827"/>
      <c r="BP12" s="2827"/>
      <c r="BQ12" s="2827"/>
      <c r="BR12" s="2827"/>
      <c r="BS12" s="2827"/>
      <c r="BT12" s="2827"/>
      <c r="BU12" s="2828"/>
      <c r="BV12" s="2786"/>
      <c r="BW12" s="2787"/>
      <c r="BX12" s="2787"/>
      <c r="BY12" s="2787"/>
      <c r="BZ12" s="2787"/>
      <c r="CA12" s="2787"/>
      <c r="CB12" s="2787"/>
      <c r="CC12" s="2787"/>
      <c r="CD12" s="2788"/>
      <c r="CE12" s="153"/>
    </row>
    <row r="13" ht="12" customHeight="1" spans="1:83">
      <c r="A13" s="2670"/>
      <c r="B13" s="2712"/>
      <c r="C13" s="2836"/>
      <c r="D13" s="2837" t="s">
        <v>396</v>
      </c>
      <c r="E13" s="2837"/>
      <c r="F13" s="2823"/>
      <c r="G13" s="2823"/>
      <c r="H13" s="2823"/>
      <c r="I13" s="2823"/>
      <c r="J13" s="2837"/>
      <c r="K13" s="2824"/>
      <c r="L13" s="2825"/>
      <c r="M13" s="2838"/>
      <c r="N13" s="2839"/>
      <c r="O13" s="2839"/>
      <c r="P13" s="2839"/>
      <c r="Q13" s="2839"/>
      <c r="R13" s="2839"/>
      <c r="S13" s="2839"/>
      <c r="T13" s="2840"/>
      <c r="U13" s="2841"/>
      <c r="V13" s="2775"/>
      <c r="W13" s="2775"/>
      <c r="X13" s="2775"/>
      <c r="Y13" s="2775"/>
      <c r="Z13" s="2775"/>
      <c r="AA13" s="2775"/>
      <c r="AB13" s="2775"/>
      <c r="AC13" s="2776"/>
      <c r="AD13" s="2842"/>
      <c r="AE13" s="2843"/>
      <c r="AF13" s="2843"/>
      <c r="AG13" s="2843"/>
      <c r="AH13" s="2843"/>
      <c r="AI13" s="2843"/>
      <c r="AJ13" s="2843"/>
      <c r="AK13" s="2843"/>
      <c r="AL13" s="2844"/>
      <c r="AM13" s="2842"/>
      <c r="AN13" s="2843"/>
      <c r="AO13" s="2843"/>
      <c r="AP13" s="2843"/>
      <c r="AQ13" s="2843"/>
      <c r="AR13" s="2843"/>
      <c r="AS13" s="2843"/>
      <c r="AT13" s="2843"/>
      <c r="AU13" s="2844"/>
      <c r="AV13" s="2786"/>
      <c r="AW13" s="2787"/>
      <c r="AX13" s="2787"/>
      <c r="AY13" s="2787"/>
      <c r="AZ13" s="2787"/>
      <c r="BA13" s="2787"/>
      <c r="BB13" s="2787"/>
      <c r="BC13" s="2787"/>
      <c r="BD13" s="2788"/>
      <c r="BE13" s="2845"/>
      <c r="BF13" s="2839"/>
      <c r="BG13" s="2839"/>
      <c r="BH13" s="2839"/>
      <c r="BI13" s="2839"/>
      <c r="BJ13" s="2839"/>
      <c r="BK13" s="2839"/>
      <c r="BL13" s="2839"/>
      <c r="BM13" s="2840"/>
      <c r="BN13" s="2786"/>
      <c r="BO13" s="2787"/>
      <c r="BP13" s="2787"/>
      <c r="BQ13" s="2787"/>
      <c r="BR13" s="2787"/>
      <c r="BS13" s="2787"/>
      <c r="BT13" s="2787"/>
      <c r="BU13" s="2788"/>
      <c r="BV13" s="2786"/>
      <c r="BW13" s="2787"/>
      <c r="BX13" s="2787"/>
      <c r="BY13" s="2787"/>
      <c r="BZ13" s="2787"/>
      <c r="CA13" s="2787"/>
      <c r="CB13" s="2787"/>
      <c r="CC13" s="2787"/>
      <c r="CD13" s="2788"/>
      <c r="CE13" s="153"/>
    </row>
    <row r="14" ht="12.75" customHeight="1" spans="1:83">
      <c r="A14" s="2670"/>
      <c r="B14" s="2712"/>
      <c r="C14" s="2836"/>
      <c r="D14" s="2801" t="s">
        <v>145</v>
      </c>
      <c r="E14" s="2801" t="s">
        <v>397</v>
      </c>
      <c r="F14" s="2801"/>
      <c r="G14" s="2802"/>
      <c r="H14" s="2802"/>
      <c r="I14" s="2802"/>
      <c r="J14" s="2846"/>
      <c r="K14" s="2824"/>
      <c r="L14" s="2825"/>
      <c r="M14" s="2847"/>
      <c r="N14" s="2848"/>
      <c r="O14" s="2848"/>
      <c r="P14" s="2848"/>
      <c r="Q14" s="2848"/>
      <c r="R14" s="2848"/>
      <c r="S14" s="2848"/>
      <c r="T14" s="2849"/>
      <c r="U14" s="2850"/>
      <c r="V14" s="2851"/>
      <c r="W14" s="2851"/>
      <c r="X14" s="2851"/>
      <c r="Y14" s="2851"/>
      <c r="Z14" s="2851"/>
      <c r="AA14" s="2851"/>
      <c r="AB14" s="2851"/>
      <c r="AC14" s="2852"/>
      <c r="AD14" s="2853"/>
      <c r="AE14" s="2854"/>
      <c r="AF14" s="2854"/>
      <c r="AG14" s="2854"/>
      <c r="AH14" s="2854"/>
      <c r="AI14" s="2854"/>
      <c r="AJ14" s="2854"/>
      <c r="AK14" s="2854"/>
      <c r="AL14" s="2855"/>
      <c r="AM14" s="2856"/>
      <c r="AN14" s="2857"/>
      <c r="AO14" s="2857"/>
      <c r="AP14" s="2857"/>
      <c r="AQ14" s="2857"/>
      <c r="AR14" s="2857"/>
      <c r="AS14" s="2857"/>
      <c r="AT14" s="2857"/>
      <c r="AU14" s="2858"/>
      <c r="AV14" s="2859"/>
      <c r="AW14" s="2848"/>
      <c r="AX14" s="2848"/>
      <c r="AY14" s="2848"/>
      <c r="AZ14" s="2848"/>
      <c r="BA14" s="2848"/>
      <c r="BB14" s="2848"/>
      <c r="BC14" s="2848"/>
      <c r="BD14" s="2849"/>
      <c r="BE14" s="2856"/>
      <c r="BF14" s="2857"/>
      <c r="BG14" s="2857"/>
      <c r="BH14" s="2857"/>
      <c r="BI14" s="2857"/>
      <c r="BJ14" s="2857"/>
      <c r="BK14" s="2857"/>
      <c r="BL14" s="2857"/>
      <c r="BM14" s="2858"/>
      <c r="BN14" s="2860"/>
      <c r="BO14" s="2861"/>
      <c r="BP14" s="2861"/>
      <c r="BQ14" s="2861"/>
      <c r="BR14" s="2861"/>
      <c r="BS14" s="2861"/>
      <c r="BT14" s="2861"/>
      <c r="BU14" s="2862"/>
      <c r="BV14" s="2859">
        <f>M14+U14+AD14+AM14-AV14+BE14-BN14</f>
        <v>0</v>
      </c>
      <c r="BW14" s="2863"/>
      <c r="BX14" s="2863"/>
      <c r="BY14" s="2863"/>
      <c r="BZ14" s="2863"/>
      <c r="CA14" s="2863"/>
      <c r="CB14" s="2863"/>
      <c r="CC14" s="2863"/>
      <c r="CD14" s="2864"/>
      <c r="CE14" s="153"/>
    </row>
    <row r="15" ht="9.75" customHeight="1" spans="1:83">
      <c r="A15" s="2670"/>
      <c r="B15" s="2712"/>
      <c r="C15" s="2836"/>
      <c r="D15" s="2823"/>
      <c r="E15" s="2865" t="s">
        <v>398</v>
      </c>
      <c r="F15" s="2865"/>
      <c r="G15" s="2846"/>
      <c r="H15" s="2846"/>
      <c r="I15" s="2846"/>
      <c r="J15" s="2846"/>
      <c r="K15" s="2824"/>
      <c r="L15" s="2825"/>
      <c r="M15" s="2866"/>
      <c r="N15" s="2867"/>
      <c r="O15" s="2867"/>
      <c r="P15" s="2867"/>
      <c r="Q15" s="2867"/>
      <c r="R15" s="2867"/>
      <c r="S15" s="2867"/>
      <c r="T15" s="2868"/>
      <c r="U15" s="2869"/>
      <c r="V15" s="2870"/>
      <c r="W15" s="2870"/>
      <c r="X15" s="2870"/>
      <c r="Y15" s="2870"/>
      <c r="Z15" s="2870"/>
      <c r="AA15" s="2870"/>
      <c r="AB15" s="2870"/>
      <c r="AC15" s="2871"/>
      <c r="AD15" s="2872"/>
      <c r="AE15" s="2873"/>
      <c r="AF15" s="2873"/>
      <c r="AG15" s="2873"/>
      <c r="AH15" s="2873"/>
      <c r="AI15" s="2873"/>
      <c r="AJ15" s="2873"/>
      <c r="AK15" s="2873"/>
      <c r="AL15" s="2874"/>
      <c r="AM15" s="2875"/>
      <c r="AN15" s="2876"/>
      <c r="AO15" s="2876"/>
      <c r="AP15" s="2876"/>
      <c r="AQ15" s="2876"/>
      <c r="AR15" s="2876"/>
      <c r="AS15" s="2876"/>
      <c r="AT15" s="2876"/>
      <c r="AU15" s="2877"/>
      <c r="AV15" s="2878"/>
      <c r="AW15" s="2879"/>
      <c r="AX15" s="2879"/>
      <c r="AY15" s="2879"/>
      <c r="AZ15" s="2879"/>
      <c r="BA15" s="2879"/>
      <c r="BB15" s="2879"/>
      <c r="BC15" s="2879"/>
      <c r="BD15" s="2880"/>
      <c r="BE15" s="2875"/>
      <c r="BF15" s="2876"/>
      <c r="BG15" s="2876"/>
      <c r="BH15" s="2876"/>
      <c r="BI15" s="2876"/>
      <c r="BJ15" s="2876"/>
      <c r="BK15" s="2876"/>
      <c r="BL15" s="2876"/>
      <c r="BM15" s="2877"/>
      <c r="BN15" s="2875"/>
      <c r="BO15" s="2876"/>
      <c r="BP15" s="2876"/>
      <c r="BQ15" s="2876"/>
      <c r="BR15" s="2876"/>
      <c r="BS15" s="2876"/>
      <c r="BT15" s="2876"/>
      <c r="BU15" s="2877"/>
      <c r="BV15" s="2881"/>
      <c r="BW15" s="2882"/>
      <c r="BX15" s="2882"/>
      <c r="BY15" s="2882"/>
      <c r="BZ15" s="2882"/>
      <c r="CA15" s="2882"/>
      <c r="CB15" s="2882"/>
      <c r="CC15" s="2882"/>
      <c r="CD15" s="2883"/>
      <c r="CE15" s="153"/>
    </row>
    <row r="16" ht="9.95" customHeight="1" spans="1:83">
      <c r="A16" s="2670"/>
      <c r="B16" s="2712"/>
      <c r="C16" s="2836"/>
      <c r="D16" s="2801" t="s">
        <v>149</v>
      </c>
      <c r="E16" s="2768" t="s">
        <v>399</v>
      </c>
      <c r="F16" s="1844"/>
      <c r="G16" s="2801"/>
      <c r="H16" s="2801"/>
      <c r="I16" s="2801"/>
      <c r="J16" s="2801"/>
      <c r="K16" s="2884"/>
      <c r="L16" s="3992" t="s">
        <v>400</v>
      </c>
      <c r="M16" s="2826"/>
      <c r="N16" s="2827"/>
      <c r="O16" s="2827"/>
      <c r="P16" s="2827"/>
      <c r="Q16" s="2827"/>
      <c r="R16" s="2827"/>
      <c r="S16" s="2827"/>
      <c r="T16" s="2828"/>
      <c r="U16" s="2829"/>
      <c r="V16" s="2830"/>
      <c r="W16" s="2830"/>
      <c r="X16" s="2830"/>
      <c r="Y16" s="2830"/>
      <c r="Z16" s="2830"/>
      <c r="AA16" s="2830"/>
      <c r="AB16" s="2830"/>
      <c r="AC16" s="2831"/>
      <c r="AD16" s="2885"/>
      <c r="AE16" s="2886"/>
      <c r="AF16" s="2886"/>
      <c r="AG16" s="2886"/>
      <c r="AH16" s="2886"/>
      <c r="AI16" s="2886"/>
      <c r="AJ16" s="2886"/>
      <c r="AK16" s="2886"/>
      <c r="AL16" s="2887"/>
      <c r="AM16" s="2888"/>
      <c r="AN16" s="2886"/>
      <c r="AO16" s="2886"/>
      <c r="AP16" s="2886"/>
      <c r="AQ16" s="2886"/>
      <c r="AR16" s="2886"/>
      <c r="AS16" s="2886"/>
      <c r="AT16" s="2886"/>
      <c r="AU16" s="2887"/>
      <c r="AV16" s="2835"/>
      <c r="AW16" s="2827"/>
      <c r="AX16" s="2827"/>
      <c r="AY16" s="2827"/>
      <c r="AZ16" s="2827"/>
      <c r="BA16" s="2827"/>
      <c r="BB16" s="2827"/>
      <c r="BC16" s="2827"/>
      <c r="BD16" s="2828"/>
      <c r="BE16" s="2786"/>
      <c r="BF16" s="2787"/>
      <c r="BG16" s="2787"/>
      <c r="BH16" s="2787"/>
      <c r="BI16" s="2787"/>
      <c r="BJ16" s="2787"/>
      <c r="BK16" s="2787"/>
      <c r="BL16" s="2787"/>
      <c r="BM16" s="2788"/>
      <c r="BN16" s="2786"/>
      <c r="BO16" s="2787"/>
      <c r="BP16" s="2787"/>
      <c r="BQ16" s="2787"/>
      <c r="BR16" s="2787"/>
      <c r="BS16" s="2787"/>
      <c r="BT16" s="2787"/>
      <c r="BU16" s="2788"/>
      <c r="BV16" s="2835"/>
      <c r="BW16" s="2827"/>
      <c r="BX16" s="2827"/>
      <c r="BY16" s="2827"/>
      <c r="BZ16" s="2827"/>
      <c r="CA16" s="2827"/>
      <c r="CB16" s="2827"/>
      <c r="CC16" s="2827"/>
      <c r="CD16" s="2828"/>
      <c r="CE16" s="153"/>
    </row>
    <row r="17" ht="9.95" customHeight="1" spans="1:83">
      <c r="A17" s="2670"/>
      <c r="B17" s="2712"/>
      <c r="C17" s="2836"/>
      <c r="D17" s="2823"/>
      <c r="E17" s="2801" t="s">
        <v>401</v>
      </c>
      <c r="F17" s="1844"/>
      <c r="G17" s="2801"/>
      <c r="H17" s="2801"/>
      <c r="I17" s="2801"/>
      <c r="J17" s="2801"/>
      <c r="K17" s="2884"/>
      <c r="L17" s="2825"/>
      <c r="M17" s="2838"/>
      <c r="N17" s="2839"/>
      <c r="O17" s="2839"/>
      <c r="P17" s="2839"/>
      <c r="Q17" s="2839"/>
      <c r="R17" s="2839"/>
      <c r="S17" s="2839"/>
      <c r="T17" s="2840"/>
      <c r="U17" s="2889"/>
      <c r="V17" s="2890"/>
      <c r="W17" s="2890"/>
      <c r="X17" s="2890"/>
      <c r="Y17" s="2890"/>
      <c r="Z17" s="2890"/>
      <c r="AA17" s="2890"/>
      <c r="AB17" s="2890"/>
      <c r="AC17" s="2891"/>
      <c r="AD17" s="2885"/>
      <c r="AE17" s="2886"/>
      <c r="AF17" s="2886"/>
      <c r="AG17" s="2886"/>
      <c r="AH17" s="2886"/>
      <c r="AI17" s="2886"/>
      <c r="AJ17" s="2886"/>
      <c r="AK17" s="2886"/>
      <c r="AL17" s="2887"/>
      <c r="AM17" s="2888"/>
      <c r="AN17" s="2886"/>
      <c r="AO17" s="2886"/>
      <c r="AP17" s="2886"/>
      <c r="AQ17" s="2886"/>
      <c r="AR17" s="2886"/>
      <c r="AS17" s="2886"/>
      <c r="AT17" s="2886"/>
      <c r="AU17" s="2887"/>
      <c r="AV17" s="2845"/>
      <c r="AW17" s="2839"/>
      <c r="AX17" s="2839"/>
      <c r="AY17" s="2839"/>
      <c r="AZ17" s="2839"/>
      <c r="BA17" s="2839"/>
      <c r="BB17" s="2839"/>
      <c r="BC17" s="2839"/>
      <c r="BD17" s="2840"/>
      <c r="BE17" s="2845"/>
      <c r="BF17" s="2839"/>
      <c r="BG17" s="2839"/>
      <c r="BH17" s="2839"/>
      <c r="BI17" s="2839"/>
      <c r="BJ17" s="2839"/>
      <c r="BK17" s="2839"/>
      <c r="BL17" s="2839"/>
      <c r="BM17" s="2840"/>
      <c r="BN17" s="2845"/>
      <c r="BO17" s="2839"/>
      <c r="BP17" s="2839"/>
      <c r="BQ17" s="2839"/>
      <c r="BR17" s="2839"/>
      <c r="BS17" s="2839"/>
      <c r="BT17" s="2839"/>
      <c r="BU17" s="2840"/>
      <c r="BV17" s="2845"/>
      <c r="BW17" s="2839"/>
      <c r="BX17" s="2839"/>
      <c r="BY17" s="2839"/>
      <c r="BZ17" s="2839"/>
      <c r="CA17" s="2839"/>
      <c r="CB17" s="2839"/>
      <c r="CC17" s="2839"/>
      <c r="CD17" s="2840"/>
      <c r="CE17" s="153"/>
    </row>
    <row r="18" ht="9.95" customHeight="1" spans="1:83">
      <c r="A18" s="2670"/>
      <c r="B18" s="2712"/>
      <c r="C18" s="2836"/>
      <c r="D18" s="2823"/>
      <c r="E18" s="2892" t="s">
        <v>402</v>
      </c>
      <c r="F18" s="1844"/>
      <c r="G18" s="2801"/>
      <c r="H18" s="2801"/>
      <c r="I18" s="2801"/>
      <c r="J18" s="2823"/>
      <c r="K18" s="2884"/>
      <c r="L18" s="2825"/>
      <c r="M18" s="2847"/>
      <c r="N18" s="2848"/>
      <c r="O18" s="2848"/>
      <c r="P18" s="2848"/>
      <c r="Q18" s="2848"/>
      <c r="R18" s="2848"/>
      <c r="S18" s="2848"/>
      <c r="T18" s="2849"/>
      <c r="U18" s="2893"/>
      <c r="V18" s="2893"/>
      <c r="W18" s="2893"/>
      <c r="X18" s="2893"/>
      <c r="Y18" s="2893"/>
      <c r="Z18" s="2893"/>
      <c r="AA18" s="2893"/>
      <c r="AB18" s="2893"/>
      <c r="AC18" s="2894"/>
      <c r="AD18" s="2860"/>
      <c r="AE18" s="2861"/>
      <c r="AF18" s="2861"/>
      <c r="AG18" s="2861"/>
      <c r="AH18" s="2861"/>
      <c r="AI18" s="2861"/>
      <c r="AJ18" s="2861"/>
      <c r="AK18" s="2861"/>
      <c r="AL18" s="2862"/>
      <c r="AM18" s="2895"/>
      <c r="AN18" s="2896"/>
      <c r="AO18" s="2896"/>
      <c r="AP18" s="2896"/>
      <c r="AQ18" s="2896"/>
      <c r="AR18" s="2896"/>
      <c r="AS18" s="2896"/>
      <c r="AT18" s="2896"/>
      <c r="AU18" s="2897"/>
      <c r="AV18" s="2898"/>
      <c r="AW18" s="2899"/>
      <c r="AX18" s="2899"/>
      <c r="AY18" s="2899"/>
      <c r="AZ18" s="2899"/>
      <c r="BA18" s="2899"/>
      <c r="BB18" s="2899"/>
      <c r="BC18" s="2899"/>
      <c r="BD18" s="2900"/>
      <c r="BE18" s="2856"/>
      <c r="BF18" s="2857"/>
      <c r="BG18" s="2857"/>
      <c r="BH18" s="2857"/>
      <c r="BI18" s="2857"/>
      <c r="BJ18" s="2857"/>
      <c r="BK18" s="2857"/>
      <c r="BL18" s="2857"/>
      <c r="BM18" s="2858"/>
      <c r="BN18" s="2856"/>
      <c r="BO18" s="2857"/>
      <c r="BP18" s="2857"/>
      <c r="BQ18" s="2857"/>
      <c r="BR18" s="2857"/>
      <c r="BS18" s="2857"/>
      <c r="BT18" s="2857"/>
      <c r="BU18" s="2858"/>
      <c r="BV18" s="2898">
        <f>M18+U18+AD18+AM18-AV18+BE18-BN18</f>
        <v>0</v>
      </c>
      <c r="BW18" s="2899"/>
      <c r="BX18" s="2899"/>
      <c r="BY18" s="2899"/>
      <c r="BZ18" s="2899"/>
      <c r="CA18" s="2899"/>
      <c r="CB18" s="2899"/>
      <c r="CC18" s="2899"/>
      <c r="CD18" s="2900"/>
      <c r="CE18" s="153"/>
    </row>
    <row r="19" ht="9.95" customHeight="1" spans="1:83">
      <c r="A19" s="2670"/>
      <c r="B19" s="2712"/>
      <c r="C19" s="2836"/>
      <c r="D19" s="2823"/>
      <c r="E19" s="2865" t="s">
        <v>403</v>
      </c>
      <c r="F19" s="1844"/>
      <c r="G19" s="2801"/>
      <c r="H19" s="2801"/>
      <c r="I19" s="2801"/>
      <c r="J19" s="2837"/>
      <c r="K19" s="2901"/>
      <c r="L19" s="2825"/>
      <c r="M19" s="2866"/>
      <c r="N19" s="2867"/>
      <c r="O19" s="2867"/>
      <c r="P19" s="2867"/>
      <c r="Q19" s="2867"/>
      <c r="R19" s="2867"/>
      <c r="S19" s="2867"/>
      <c r="T19" s="2868"/>
      <c r="U19" s="2893"/>
      <c r="V19" s="2893"/>
      <c r="W19" s="2893"/>
      <c r="X19" s="2893"/>
      <c r="Y19" s="2893"/>
      <c r="Z19" s="2893"/>
      <c r="AA19" s="2893"/>
      <c r="AB19" s="2893"/>
      <c r="AC19" s="2894"/>
      <c r="AD19" s="2875"/>
      <c r="AE19" s="2876"/>
      <c r="AF19" s="2876"/>
      <c r="AG19" s="2876"/>
      <c r="AH19" s="2876"/>
      <c r="AI19" s="2876"/>
      <c r="AJ19" s="2876"/>
      <c r="AK19" s="2876"/>
      <c r="AL19" s="2877"/>
      <c r="AM19" s="2902"/>
      <c r="AN19" s="2903"/>
      <c r="AO19" s="2903"/>
      <c r="AP19" s="2903"/>
      <c r="AQ19" s="2903"/>
      <c r="AR19" s="2903"/>
      <c r="AS19" s="2903"/>
      <c r="AT19" s="2903"/>
      <c r="AU19" s="2904"/>
      <c r="AV19" s="2878"/>
      <c r="AW19" s="2879"/>
      <c r="AX19" s="2879"/>
      <c r="AY19" s="2879"/>
      <c r="AZ19" s="2879"/>
      <c r="BA19" s="2879"/>
      <c r="BB19" s="2879"/>
      <c r="BC19" s="2879"/>
      <c r="BD19" s="2880"/>
      <c r="BE19" s="2875"/>
      <c r="BF19" s="2876"/>
      <c r="BG19" s="2876"/>
      <c r="BH19" s="2876"/>
      <c r="BI19" s="2876"/>
      <c r="BJ19" s="2876"/>
      <c r="BK19" s="2876"/>
      <c r="BL19" s="2876"/>
      <c r="BM19" s="2877"/>
      <c r="BN19" s="2875"/>
      <c r="BO19" s="2876"/>
      <c r="BP19" s="2876"/>
      <c r="BQ19" s="2876"/>
      <c r="BR19" s="2876"/>
      <c r="BS19" s="2876"/>
      <c r="BT19" s="2876"/>
      <c r="BU19" s="2877"/>
      <c r="BV19" s="2878"/>
      <c r="BW19" s="2879"/>
      <c r="BX19" s="2879"/>
      <c r="BY19" s="2879"/>
      <c r="BZ19" s="2879"/>
      <c r="CA19" s="2879"/>
      <c r="CB19" s="2879"/>
      <c r="CC19" s="2879"/>
      <c r="CD19" s="2880"/>
      <c r="CE19" s="153"/>
    </row>
    <row r="20" ht="9.95" customHeight="1" spans="1:83">
      <c r="A20" s="2670"/>
      <c r="B20" s="2712"/>
      <c r="C20" s="2836"/>
      <c r="D20" s="2768" t="s">
        <v>192</v>
      </c>
      <c r="E20" s="2768" t="s">
        <v>404</v>
      </c>
      <c r="F20" s="1844"/>
      <c r="G20" s="2768"/>
      <c r="H20" s="2768"/>
      <c r="I20" s="2768"/>
      <c r="J20" s="2823"/>
      <c r="K20" s="2884"/>
      <c r="L20" s="3993" t="s">
        <v>405</v>
      </c>
      <c r="M20" s="2906"/>
      <c r="N20" s="2787"/>
      <c r="O20" s="2787"/>
      <c r="P20" s="2787"/>
      <c r="Q20" s="2787"/>
      <c r="R20" s="2787"/>
      <c r="S20" s="2787"/>
      <c r="T20" s="2788"/>
      <c r="U20" s="2829"/>
      <c r="V20" s="2830"/>
      <c r="W20" s="2830"/>
      <c r="X20" s="2830"/>
      <c r="Y20" s="2830"/>
      <c r="Z20" s="2830"/>
      <c r="AA20" s="2830"/>
      <c r="AB20" s="2830"/>
      <c r="AC20" s="2831"/>
      <c r="AD20" s="2832"/>
      <c r="AE20" s="2833"/>
      <c r="AF20" s="2833"/>
      <c r="AG20" s="2833"/>
      <c r="AH20" s="2833"/>
      <c r="AI20" s="2833"/>
      <c r="AJ20" s="2833"/>
      <c r="AK20" s="2833"/>
      <c r="AL20" s="2834"/>
      <c r="AM20" s="2832"/>
      <c r="AN20" s="2833"/>
      <c r="AO20" s="2833"/>
      <c r="AP20" s="2833"/>
      <c r="AQ20" s="2833"/>
      <c r="AR20" s="2833"/>
      <c r="AS20" s="2833"/>
      <c r="AT20" s="2833"/>
      <c r="AU20" s="2834"/>
      <c r="AV20" s="2835"/>
      <c r="AW20" s="2827"/>
      <c r="AX20" s="2827"/>
      <c r="AY20" s="2827"/>
      <c r="AZ20" s="2827"/>
      <c r="BA20" s="2827"/>
      <c r="BB20" s="2827"/>
      <c r="BC20" s="2827"/>
      <c r="BD20" s="2828"/>
      <c r="BE20" s="2786"/>
      <c r="BF20" s="2787"/>
      <c r="BG20" s="2787"/>
      <c r="BH20" s="2787"/>
      <c r="BI20" s="2787"/>
      <c r="BJ20" s="2787"/>
      <c r="BK20" s="2787"/>
      <c r="BL20" s="2787"/>
      <c r="BM20" s="2788"/>
      <c r="BN20" s="2786"/>
      <c r="BO20" s="2787"/>
      <c r="BP20" s="2787"/>
      <c r="BQ20" s="2787"/>
      <c r="BR20" s="2787"/>
      <c r="BS20" s="2787"/>
      <c r="BT20" s="2787"/>
      <c r="BU20" s="2788"/>
      <c r="BV20" s="2835"/>
      <c r="BW20" s="2827"/>
      <c r="BX20" s="2827"/>
      <c r="BY20" s="2827"/>
      <c r="BZ20" s="2827"/>
      <c r="CA20" s="2827"/>
      <c r="CB20" s="2827"/>
      <c r="CC20" s="2827"/>
      <c r="CD20" s="2828"/>
      <c r="CE20" s="153"/>
    </row>
    <row r="21" ht="12" customHeight="1" spans="1:83">
      <c r="A21" s="2670"/>
      <c r="B21" s="2712"/>
      <c r="C21" s="2836"/>
      <c r="D21" s="2823"/>
      <c r="E21" s="2768" t="s">
        <v>406</v>
      </c>
      <c r="F21" s="1844"/>
      <c r="G21" s="2823"/>
      <c r="H21" s="2823"/>
      <c r="I21" s="2823"/>
      <c r="J21" s="2823"/>
      <c r="K21" s="2884"/>
      <c r="L21" s="2905"/>
      <c r="M21" s="2906"/>
      <c r="N21" s="2787"/>
      <c r="O21" s="2787"/>
      <c r="P21" s="2787"/>
      <c r="Q21" s="2787"/>
      <c r="R21" s="2787"/>
      <c r="S21" s="2787"/>
      <c r="T21" s="2788"/>
      <c r="U21" s="2889"/>
      <c r="V21" s="2890"/>
      <c r="W21" s="2890"/>
      <c r="X21" s="2890"/>
      <c r="Y21" s="2890"/>
      <c r="Z21" s="2890"/>
      <c r="AA21" s="2890"/>
      <c r="AB21" s="2890"/>
      <c r="AC21" s="2891"/>
      <c r="AD21" s="2907"/>
      <c r="AE21" s="2908"/>
      <c r="AF21" s="2908"/>
      <c r="AG21" s="2908"/>
      <c r="AH21" s="2908"/>
      <c r="AI21" s="2908"/>
      <c r="AJ21" s="2908"/>
      <c r="AK21" s="2908"/>
      <c r="AL21" s="2909"/>
      <c r="AM21" s="2907"/>
      <c r="AN21" s="2908"/>
      <c r="AO21" s="2908"/>
      <c r="AP21" s="2908"/>
      <c r="AQ21" s="2908"/>
      <c r="AR21" s="2908"/>
      <c r="AS21" s="2908"/>
      <c r="AT21" s="2908"/>
      <c r="AU21" s="2909"/>
      <c r="AV21" s="2845"/>
      <c r="AW21" s="2839"/>
      <c r="AX21" s="2839"/>
      <c r="AY21" s="2839"/>
      <c r="AZ21" s="2839"/>
      <c r="BA21" s="2839"/>
      <c r="BB21" s="2839"/>
      <c r="BC21" s="2839"/>
      <c r="BD21" s="2840"/>
      <c r="BE21" s="2786"/>
      <c r="BF21" s="2787"/>
      <c r="BG21" s="2787"/>
      <c r="BH21" s="2787"/>
      <c r="BI21" s="2787"/>
      <c r="BJ21" s="2787"/>
      <c r="BK21" s="2787"/>
      <c r="BL21" s="2787"/>
      <c r="BM21" s="2788"/>
      <c r="BN21" s="2786"/>
      <c r="BO21" s="2787"/>
      <c r="BP21" s="2787"/>
      <c r="BQ21" s="2787"/>
      <c r="BR21" s="2787"/>
      <c r="BS21" s="2787"/>
      <c r="BT21" s="2787"/>
      <c r="BU21" s="2788"/>
      <c r="BV21" s="2845"/>
      <c r="BW21" s="2839"/>
      <c r="BX21" s="2839"/>
      <c r="BY21" s="2839"/>
      <c r="BZ21" s="2839"/>
      <c r="CA21" s="2839"/>
      <c r="CB21" s="2839"/>
      <c r="CC21" s="2839"/>
      <c r="CD21" s="2840"/>
      <c r="CE21" s="153"/>
    </row>
    <row r="22" ht="10.5" customHeight="1" spans="1:83">
      <c r="A22" s="2670"/>
      <c r="B22" s="2712"/>
      <c r="C22" s="2836"/>
      <c r="D22" s="2769"/>
      <c r="E22" s="2865" t="s">
        <v>407</v>
      </c>
      <c r="F22" s="1844"/>
      <c r="G22" s="2823"/>
      <c r="H22" s="2823"/>
      <c r="I22" s="2823"/>
      <c r="J22" s="2769"/>
      <c r="K22" s="2824"/>
      <c r="L22" s="2905"/>
      <c r="M22" s="2847"/>
      <c r="N22" s="2848"/>
      <c r="O22" s="2848"/>
      <c r="P22" s="2848"/>
      <c r="Q22" s="2848"/>
      <c r="R22" s="2848"/>
      <c r="S22" s="2848"/>
      <c r="T22" s="2849"/>
      <c r="U22" s="2850"/>
      <c r="V22" s="2851"/>
      <c r="W22" s="2851"/>
      <c r="X22" s="2851"/>
      <c r="Y22" s="2851"/>
      <c r="Z22" s="2851"/>
      <c r="AA22" s="2851"/>
      <c r="AB22" s="2851"/>
      <c r="AC22" s="2852"/>
      <c r="AD22" s="2910"/>
      <c r="AE22" s="2857"/>
      <c r="AF22" s="2857"/>
      <c r="AG22" s="2857"/>
      <c r="AH22" s="2857"/>
      <c r="AI22" s="2857"/>
      <c r="AJ22" s="2857"/>
      <c r="AK22" s="2857"/>
      <c r="AL22" s="2858"/>
      <c r="AM22" s="2860"/>
      <c r="AN22" s="2861"/>
      <c r="AO22" s="2861"/>
      <c r="AP22" s="2861"/>
      <c r="AQ22" s="2861"/>
      <c r="AR22" s="2861"/>
      <c r="AS22" s="2861"/>
      <c r="AT22" s="2861"/>
      <c r="AU22" s="2862"/>
      <c r="AV22" s="2859"/>
      <c r="AW22" s="2848"/>
      <c r="AX22" s="2848"/>
      <c r="AY22" s="2848"/>
      <c r="AZ22" s="2848"/>
      <c r="BA22" s="2848"/>
      <c r="BB22" s="2848"/>
      <c r="BC22" s="2848"/>
      <c r="BD22" s="2849"/>
      <c r="BE22" s="2860"/>
      <c r="BF22" s="2861"/>
      <c r="BG22" s="2861"/>
      <c r="BH22" s="2861"/>
      <c r="BI22" s="2861"/>
      <c r="BJ22" s="2861"/>
      <c r="BK22" s="2861"/>
      <c r="BL22" s="2861"/>
      <c r="BM22" s="2862"/>
      <c r="BN22" s="2895"/>
      <c r="BO22" s="2896"/>
      <c r="BP22" s="2896"/>
      <c r="BQ22" s="2896"/>
      <c r="BR22" s="2896"/>
      <c r="BS22" s="2896"/>
      <c r="BT22" s="2896"/>
      <c r="BU22" s="2897"/>
      <c r="BV22" s="2859">
        <f>M22+U22+AD22+AM22-AV22+BE22-BN22</f>
        <v>0</v>
      </c>
      <c r="BW22" s="2848"/>
      <c r="BX22" s="2848"/>
      <c r="BY22" s="2848"/>
      <c r="BZ22" s="2848"/>
      <c r="CA22" s="2848"/>
      <c r="CB22" s="2848"/>
      <c r="CC22" s="2848"/>
      <c r="CD22" s="2849"/>
      <c r="CE22" s="153"/>
    </row>
    <row r="23" ht="11.25" customHeight="1" spans="1:83">
      <c r="A23" s="2670"/>
      <c r="B23" s="2712"/>
      <c r="C23" s="2836"/>
      <c r="D23" s="2769"/>
      <c r="E23" s="2865" t="s">
        <v>408</v>
      </c>
      <c r="F23" s="1844"/>
      <c r="G23" s="2823"/>
      <c r="H23" s="2823"/>
      <c r="I23" s="2823"/>
      <c r="J23" s="2769"/>
      <c r="K23" s="2824"/>
      <c r="L23" s="2905"/>
      <c r="M23" s="2866"/>
      <c r="N23" s="2867"/>
      <c r="O23" s="2867"/>
      <c r="P23" s="2867"/>
      <c r="Q23" s="2867"/>
      <c r="R23" s="2867"/>
      <c r="S23" s="2867"/>
      <c r="T23" s="2868"/>
      <c r="U23" s="2911"/>
      <c r="V23" s="2893"/>
      <c r="W23" s="2893"/>
      <c r="X23" s="2893"/>
      <c r="Y23" s="2893"/>
      <c r="Z23" s="2893"/>
      <c r="AA23" s="2893"/>
      <c r="AB23" s="2893"/>
      <c r="AC23" s="2894"/>
      <c r="AD23" s="2912"/>
      <c r="AE23" s="2913"/>
      <c r="AF23" s="2913"/>
      <c r="AG23" s="2913"/>
      <c r="AH23" s="2913"/>
      <c r="AI23" s="2913"/>
      <c r="AJ23" s="2913"/>
      <c r="AK23" s="2913"/>
      <c r="AL23" s="2914"/>
      <c r="AM23" s="2875"/>
      <c r="AN23" s="2876"/>
      <c r="AO23" s="2876"/>
      <c r="AP23" s="2876"/>
      <c r="AQ23" s="2876"/>
      <c r="AR23" s="2876"/>
      <c r="AS23" s="2876"/>
      <c r="AT23" s="2876"/>
      <c r="AU23" s="2877"/>
      <c r="AV23" s="2915"/>
      <c r="AW23" s="2867"/>
      <c r="AX23" s="2867"/>
      <c r="AY23" s="2867"/>
      <c r="AZ23" s="2867"/>
      <c r="BA23" s="2867"/>
      <c r="BB23" s="2867"/>
      <c r="BC23" s="2867"/>
      <c r="BD23" s="2868"/>
      <c r="BE23" s="2916"/>
      <c r="BF23" s="2913"/>
      <c r="BG23" s="2913"/>
      <c r="BH23" s="2913"/>
      <c r="BI23" s="2913"/>
      <c r="BJ23" s="2913"/>
      <c r="BK23" s="2913"/>
      <c r="BL23" s="2913"/>
      <c r="BM23" s="2914"/>
      <c r="BN23" s="2902"/>
      <c r="BO23" s="2903"/>
      <c r="BP23" s="2903"/>
      <c r="BQ23" s="2903"/>
      <c r="BR23" s="2903"/>
      <c r="BS23" s="2903"/>
      <c r="BT23" s="2903"/>
      <c r="BU23" s="2904"/>
      <c r="BV23" s="2915"/>
      <c r="BW23" s="2867"/>
      <c r="BX23" s="2867"/>
      <c r="BY23" s="2867"/>
      <c r="BZ23" s="2867"/>
      <c r="CA23" s="2867"/>
      <c r="CB23" s="2867"/>
      <c r="CC23" s="2867"/>
      <c r="CD23" s="2868"/>
      <c r="CE23" s="153"/>
    </row>
    <row r="24" ht="15" customHeight="1" spans="1:83">
      <c r="A24" s="2670"/>
      <c r="B24" s="2712"/>
      <c r="C24" s="2917" t="s">
        <v>409</v>
      </c>
      <c r="D24" s="2822" t="s">
        <v>410</v>
      </c>
      <c r="E24" s="1844"/>
      <c r="F24" s="2837"/>
      <c r="G24" s="2769"/>
      <c r="H24" s="2769"/>
      <c r="I24" s="2769"/>
      <c r="J24" s="2769"/>
      <c r="K24" s="2824"/>
      <c r="L24" s="3993" t="s">
        <v>411</v>
      </c>
      <c r="M24" s="2906"/>
      <c r="N24" s="2787"/>
      <c r="O24" s="2787"/>
      <c r="P24" s="2787"/>
      <c r="Q24" s="2787"/>
      <c r="R24" s="2787"/>
      <c r="S24" s="2787"/>
      <c r="T24" s="2788"/>
      <c r="U24" s="2918"/>
      <c r="V24" s="2919"/>
      <c r="W24" s="2919"/>
      <c r="X24" s="2919"/>
      <c r="Y24" s="2919"/>
      <c r="Z24" s="2919"/>
      <c r="AA24" s="2919"/>
      <c r="AB24" s="2919"/>
      <c r="AC24" s="2920"/>
      <c r="AD24" s="2921"/>
      <c r="AE24" s="2922"/>
      <c r="AF24" s="2922"/>
      <c r="AG24" s="2922"/>
      <c r="AH24" s="2922"/>
      <c r="AI24" s="2922"/>
      <c r="AJ24" s="2922"/>
      <c r="AK24" s="2922"/>
      <c r="AL24" s="2923"/>
      <c r="AM24" s="2845"/>
      <c r="AN24" s="2839"/>
      <c r="AO24" s="2839"/>
      <c r="AP24" s="2839"/>
      <c r="AQ24" s="2839"/>
      <c r="AR24" s="2839"/>
      <c r="AS24" s="2839"/>
      <c r="AT24" s="2839"/>
      <c r="AU24" s="2840"/>
      <c r="AV24" s="2786"/>
      <c r="AW24" s="2787"/>
      <c r="AX24" s="2787"/>
      <c r="AY24" s="2787"/>
      <c r="AZ24" s="2787"/>
      <c r="BA24" s="2787"/>
      <c r="BB24" s="2787"/>
      <c r="BC24" s="2787"/>
      <c r="BD24" s="2788"/>
      <c r="BE24" s="2924"/>
      <c r="BF24" s="2925"/>
      <c r="BG24" s="2925"/>
      <c r="BH24" s="2925"/>
      <c r="BI24" s="2925"/>
      <c r="BJ24" s="2925"/>
      <c r="BK24" s="2925"/>
      <c r="BL24" s="2925"/>
      <c r="BM24" s="2926"/>
      <c r="BN24" s="2924"/>
      <c r="BO24" s="2925"/>
      <c r="BP24" s="2925"/>
      <c r="BQ24" s="2925"/>
      <c r="BR24" s="2925"/>
      <c r="BS24" s="2925"/>
      <c r="BT24" s="2925"/>
      <c r="BU24" s="2926"/>
      <c r="BV24" s="2927"/>
      <c r="BW24" s="2928"/>
      <c r="BX24" s="2928"/>
      <c r="BY24" s="2928"/>
      <c r="BZ24" s="2928"/>
      <c r="CA24" s="2928"/>
      <c r="CB24" s="2928"/>
      <c r="CC24" s="2928"/>
      <c r="CD24" s="2928"/>
      <c r="CE24" s="153"/>
    </row>
    <row r="25" ht="20.1" customHeight="1" spans="1:83">
      <c r="A25" s="2670"/>
      <c r="B25" s="2712"/>
      <c r="C25" s="2929"/>
      <c r="D25" s="2790" t="s">
        <v>412</v>
      </c>
      <c r="E25" s="1844"/>
      <c r="F25" s="2769"/>
      <c r="G25" s="2769"/>
      <c r="H25" s="2769"/>
      <c r="I25" s="2769"/>
      <c r="J25" s="2769"/>
      <c r="K25" s="2824"/>
      <c r="L25" s="2905"/>
      <c r="M25" s="2930"/>
      <c r="N25" s="2931"/>
      <c r="O25" s="2931"/>
      <c r="P25" s="2931"/>
      <c r="Q25" s="2931"/>
      <c r="R25" s="2931"/>
      <c r="S25" s="2931"/>
      <c r="T25" s="2932"/>
      <c r="U25" s="2933"/>
      <c r="V25" s="2934"/>
      <c r="W25" s="2934"/>
      <c r="X25" s="2934"/>
      <c r="Y25" s="2934"/>
      <c r="Z25" s="2934"/>
      <c r="AA25" s="2934"/>
      <c r="AB25" s="2934"/>
      <c r="AC25" s="2935"/>
      <c r="AD25" s="2921"/>
      <c r="AE25" s="2922"/>
      <c r="AF25" s="2922"/>
      <c r="AG25" s="2922"/>
      <c r="AH25" s="2922"/>
      <c r="AI25" s="2922"/>
      <c r="AJ25" s="2922"/>
      <c r="AK25" s="2922"/>
      <c r="AL25" s="2923"/>
      <c r="AM25" s="2936"/>
      <c r="AN25" s="2937"/>
      <c r="AO25" s="2937"/>
      <c r="AP25" s="2937"/>
      <c r="AQ25" s="2937"/>
      <c r="AR25" s="2937"/>
      <c r="AS25" s="2937"/>
      <c r="AT25" s="2937"/>
      <c r="AU25" s="2938"/>
      <c r="AV25" s="2815"/>
      <c r="AW25" s="2816"/>
      <c r="AX25" s="2816"/>
      <c r="AY25" s="2816"/>
      <c r="AZ25" s="2816"/>
      <c r="BA25" s="2816"/>
      <c r="BB25" s="2816"/>
      <c r="BC25" s="2816"/>
      <c r="BD25" s="2817"/>
      <c r="BE25" s="2821"/>
      <c r="BF25" s="2804"/>
      <c r="BG25" s="2804"/>
      <c r="BH25" s="2804"/>
      <c r="BI25" s="2804"/>
      <c r="BJ25" s="2804"/>
      <c r="BK25" s="2804"/>
      <c r="BL25" s="2804"/>
      <c r="BM25" s="2805"/>
      <c r="BN25" s="2939"/>
      <c r="BO25" s="2940"/>
      <c r="BP25" s="2940"/>
      <c r="BQ25" s="2940"/>
      <c r="BR25" s="2940"/>
      <c r="BS25" s="2940"/>
      <c r="BT25" s="2940"/>
      <c r="BU25" s="2941"/>
      <c r="BV25" s="2815">
        <f>M25+U25+AM25-AV25+BE25-BN25</f>
        <v>0</v>
      </c>
      <c r="BW25" s="2816"/>
      <c r="BX25" s="2816"/>
      <c r="BY25" s="2816"/>
      <c r="BZ25" s="2816"/>
      <c r="CA25" s="2816"/>
      <c r="CB25" s="2816"/>
      <c r="CC25" s="2816"/>
      <c r="CD25" s="2942"/>
      <c r="CE25" s="153"/>
    </row>
    <row r="26" ht="9.95" customHeight="1" spans="1:83">
      <c r="A26" s="2670"/>
      <c r="B26" s="2712"/>
      <c r="C26" s="2917" t="s">
        <v>413</v>
      </c>
      <c r="D26" s="2823" t="s">
        <v>414</v>
      </c>
      <c r="E26" s="1844"/>
      <c r="F26" s="2769"/>
      <c r="G26" s="2769"/>
      <c r="H26" s="2769"/>
      <c r="I26" s="2769"/>
      <c r="J26" s="2769"/>
      <c r="K26" s="2824"/>
      <c r="L26" s="3992" t="s">
        <v>415</v>
      </c>
      <c r="M26" s="2906"/>
      <c r="N26" s="2787"/>
      <c r="O26" s="2787"/>
      <c r="P26" s="2787"/>
      <c r="Q26" s="2787"/>
      <c r="R26" s="2787"/>
      <c r="S26" s="2787"/>
      <c r="T26" s="2788"/>
      <c r="U26" s="2774"/>
      <c r="V26" s="2775"/>
      <c r="W26" s="2775"/>
      <c r="X26" s="2775"/>
      <c r="Y26" s="2775"/>
      <c r="Z26" s="2775"/>
      <c r="AA26" s="2775"/>
      <c r="AB26" s="2775"/>
      <c r="AC26" s="2776"/>
      <c r="AD26" s="2888"/>
      <c r="AE26" s="2886"/>
      <c r="AF26" s="2886"/>
      <c r="AG26" s="2886"/>
      <c r="AH26" s="2886"/>
      <c r="AI26" s="2886"/>
      <c r="AJ26" s="2886"/>
      <c r="AK26" s="2886"/>
      <c r="AL26" s="2887"/>
      <c r="AM26" s="2832"/>
      <c r="AN26" s="2833"/>
      <c r="AO26" s="2833"/>
      <c r="AP26" s="2833"/>
      <c r="AQ26" s="2833"/>
      <c r="AR26" s="2833"/>
      <c r="AS26" s="2833"/>
      <c r="AT26" s="2833"/>
      <c r="AU26" s="2834"/>
      <c r="AV26" s="2786"/>
      <c r="AW26" s="2787"/>
      <c r="AX26" s="2787"/>
      <c r="AY26" s="2787"/>
      <c r="AZ26" s="2787"/>
      <c r="BA26" s="2787"/>
      <c r="BB26" s="2787"/>
      <c r="BC26" s="2787"/>
      <c r="BD26" s="2788"/>
      <c r="BE26" s="2835"/>
      <c r="BF26" s="2827"/>
      <c r="BG26" s="2827"/>
      <c r="BH26" s="2827"/>
      <c r="BI26" s="2827"/>
      <c r="BJ26" s="2827"/>
      <c r="BK26" s="2827"/>
      <c r="BL26" s="2827"/>
      <c r="BM26" s="2828"/>
      <c r="BN26" s="2835"/>
      <c r="BO26" s="2827"/>
      <c r="BP26" s="2827"/>
      <c r="BQ26" s="2827"/>
      <c r="BR26" s="2827"/>
      <c r="BS26" s="2827"/>
      <c r="BT26" s="2827"/>
      <c r="BU26" s="2828"/>
      <c r="BV26" s="2835"/>
      <c r="BW26" s="2827"/>
      <c r="BX26" s="2827"/>
      <c r="BY26" s="2827"/>
      <c r="BZ26" s="2827"/>
      <c r="CA26" s="2827"/>
      <c r="CB26" s="2827"/>
      <c r="CC26" s="2827"/>
      <c r="CD26" s="2828"/>
      <c r="CE26" s="153"/>
    </row>
    <row r="27" ht="10.5" customHeight="1" spans="1:83">
      <c r="A27" s="2670"/>
      <c r="B27" s="2712"/>
      <c r="C27" s="2929"/>
      <c r="D27" s="2837" t="s">
        <v>416</v>
      </c>
      <c r="E27" s="1844"/>
      <c r="F27" s="2769"/>
      <c r="G27" s="2769"/>
      <c r="H27" s="2769"/>
      <c r="I27" s="2769"/>
      <c r="J27" s="2769"/>
      <c r="K27" s="2824"/>
      <c r="L27" s="2825"/>
      <c r="M27" s="2838"/>
      <c r="N27" s="2839"/>
      <c r="O27" s="2839"/>
      <c r="P27" s="2839"/>
      <c r="Q27" s="2839"/>
      <c r="R27" s="2839"/>
      <c r="S27" s="2839"/>
      <c r="T27" s="2840"/>
      <c r="U27" s="2774"/>
      <c r="V27" s="2775"/>
      <c r="W27" s="2775"/>
      <c r="X27" s="2775"/>
      <c r="Y27" s="2775"/>
      <c r="Z27" s="2775"/>
      <c r="AA27" s="2775"/>
      <c r="AB27" s="2775"/>
      <c r="AC27" s="2776"/>
      <c r="AD27" s="2842"/>
      <c r="AE27" s="2843"/>
      <c r="AF27" s="2843"/>
      <c r="AG27" s="2843"/>
      <c r="AH27" s="2843"/>
      <c r="AI27" s="2843"/>
      <c r="AJ27" s="2843"/>
      <c r="AK27" s="2843"/>
      <c r="AL27" s="2844"/>
      <c r="AM27" s="2907"/>
      <c r="AN27" s="2908"/>
      <c r="AO27" s="2908"/>
      <c r="AP27" s="2908"/>
      <c r="AQ27" s="2908"/>
      <c r="AR27" s="2908"/>
      <c r="AS27" s="2908"/>
      <c r="AT27" s="2908"/>
      <c r="AU27" s="2909"/>
      <c r="AV27" s="2786"/>
      <c r="AW27" s="2787"/>
      <c r="AX27" s="2787"/>
      <c r="AY27" s="2787"/>
      <c r="AZ27" s="2787"/>
      <c r="BA27" s="2787"/>
      <c r="BB27" s="2787"/>
      <c r="BC27" s="2787"/>
      <c r="BD27" s="2788"/>
      <c r="BE27" s="2845"/>
      <c r="BF27" s="2839"/>
      <c r="BG27" s="2839"/>
      <c r="BH27" s="2839"/>
      <c r="BI27" s="2839"/>
      <c r="BJ27" s="2839"/>
      <c r="BK27" s="2839"/>
      <c r="BL27" s="2839"/>
      <c r="BM27" s="2840"/>
      <c r="BN27" s="2845"/>
      <c r="BO27" s="2839"/>
      <c r="BP27" s="2839"/>
      <c r="BQ27" s="2839"/>
      <c r="BR27" s="2839"/>
      <c r="BS27" s="2839"/>
      <c r="BT27" s="2839"/>
      <c r="BU27" s="2840"/>
      <c r="BV27" s="2845"/>
      <c r="BW27" s="2839"/>
      <c r="BX27" s="2839"/>
      <c r="BY27" s="2839"/>
      <c r="BZ27" s="2839"/>
      <c r="CA27" s="2839"/>
      <c r="CB27" s="2839"/>
      <c r="CC27" s="2839"/>
      <c r="CD27" s="2840"/>
      <c r="CE27" s="153"/>
    </row>
    <row r="28" ht="9.75" customHeight="1" spans="1:83">
      <c r="A28" s="2670"/>
      <c r="B28" s="2712"/>
      <c r="C28" s="2836"/>
      <c r="D28" s="2822" t="s">
        <v>145</v>
      </c>
      <c r="E28" s="2822" t="s">
        <v>417</v>
      </c>
      <c r="F28" s="1844"/>
      <c r="G28" s="2769"/>
      <c r="H28" s="2769"/>
      <c r="I28" s="2769"/>
      <c r="J28" s="2769"/>
      <c r="K28" s="2824"/>
      <c r="L28" s="2825"/>
      <c r="M28" s="2847"/>
      <c r="N28" s="2848"/>
      <c r="O28" s="2848"/>
      <c r="P28" s="2848"/>
      <c r="Q28" s="2848"/>
      <c r="R28" s="2848"/>
      <c r="S28" s="2848"/>
      <c r="T28" s="2849"/>
      <c r="U28" s="2850"/>
      <c r="V28" s="2851"/>
      <c r="W28" s="2851"/>
      <c r="X28" s="2851"/>
      <c r="Y28" s="2851"/>
      <c r="Z28" s="2851"/>
      <c r="AA28" s="2851"/>
      <c r="AB28" s="2851"/>
      <c r="AC28" s="2852"/>
      <c r="AD28" s="2860"/>
      <c r="AE28" s="2861"/>
      <c r="AF28" s="2861"/>
      <c r="AG28" s="2861"/>
      <c r="AH28" s="2861"/>
      <c r="AI28" s="2861"/>
      <c r="AJ28" s="2861"/>
      <c r="AK28" s="2861"/>
      <c r="AL28" s="2862"/>
      <c r="AM28" s="2943"/>
      <c r="AN28" s="2944"/>
      <c r="AO28" s="2944"/>
      <c r="AP28" s="2944"/>
      <c r="AQ28" s="2944"/>
      <c r="AR28" s="2944"/>
      <c r="AS28" s="2944"/>
      <c r="AT28" s="2944"/>
      <c r="AU28" s="2945"/>
      <c r="AV28" s="2859"/>
      <c r="AW28" s="2848"/>
      <c r="AX28" s="2848"/>
      <c r="AY28" s="2848"/>
      <c r="AZ28" s="2848"/>
      <c r="BA28" s="2848"/>
      <c r="BB28" s="2848"/>
      <c r="BC28" s="2848"/>
      <c r="BD28" s="2849"/>
      <c r="BE28" s="2860"/>
      <c r="BF28" s="2861"/>
      <c r="BG28" s="2861"/>
      <c r="BH28" s="2861"/>
      <c r="BI28" s="2861"/>
      <c r="BJ28" s="2861"/>
      <c r="BK28" s="2861"/>
      <c r="BL28" s="2861"/>
      <c r="BM28" s="2862"/>
      <c r="BN28" s="2860"/>
      <c r="BO28" s="2861"/>
      <c r="BP28" s="2861"/>
      <c r="BQ28" s="2861"/>
      <c r="BR28" s="2861"/>
      <c r="BS28" s="2861"/>
      <c r="BT28" s="2861"/>
      <c r="BU28" s="2862"/>
      <c r="BV28" s="2859">
        <f>M28+U28+AD28-AV28+BE28-BN28</f>
        <v>0</v>
      </c>
      <c r="BW28" s="2848"/>
      <c r="BX28" s="2848"/>
      <c r="BY28" s="2848"/>
      <c r="BZ28" s="2848"/>
      <c r="CA28" s="2848"/>
      <c r="CB28" s="2848"/>
      <c r="CC28" s="2848"/>
      <c r="CD28" s="2849"/>
      <c r="CE28" s="153"/>
    </row>
    <row r="29" ht="9.95" customHeight="1" spans="1:83">
      <c r="A29" s="2670"/>
      <c r="B29" s="2712"/>
      <c r="C29" s="2836"/>
      <c r="D29" s="2823"/>
      <c r="E29" s="2865" t="s">
        <v>418</v>
      </c>
      <c r="F29" s="1844"/>
      <c r="G29" s="2946"/>
      <c r="H29" s="2946"/>
      <c r="I29" s="2946"/>
      <c r="J29" s="2769"/>
      <c r="K29" s="2824"/>
      <c r="L29" s="2825"/>
      <c r="M29" s="2866"/>
      <c r="N29" s="2867"/>
      <c r="O29" s="2867"/>
      <c r="P29" s="2867"/>
      <c r="Q29" s="2867"/>
      <c r="R29" s="2867"/>
      <c r="S29" s="2867"/>
      <c r="T29" s="2868"/>
      <c r="U29" s="2869"/>
      <c r="V29" s="2870"/>
      <c r="W29" s="2870"/>
      <c r="X29" s="2870"/>
      <c r="Y29" s="2870"/>
      <c r="Z29" s="2870"/>
      <c r="AA29" s="2870"/>
      <c r="AB29" s="2870"/>
      <c r="AC29" s="2871"/>
      <c r="AD29" s="2875"/>
      <c r="AE29" s="2876"/>
      <c r="AF29" s="2876"/>
      <c r="AG29" s="2876"/>
      <c r="AH29" s="2876"/>
      <c r="AI29" s="2876"/>
      <c r="AJ29" s="2876"/>
      <c r="AK29" s="2876"/>
      <c r="AL29" s="2877"/>
      <c r="AM29" s="2947"/>
      <c r="AN29" s="2948"/>
      <c r="AO29" s="2948"/>
      <c r="AP29" s="2948"/>
      <c r="AQ29" s="2948"/>
      <c r="AR29" s="2948"/>
      <c r="AS29" s="2948"/>
      <c r="AT29" s="2948"/>
      <c r="AU29" s="2949"/>
      <c r="AV29" s="2915"/>
      <c r="AW29" s="2867"/>
      <c r="AX29" s="2867"/>
      <c r="AY29" s="2867"/>
      <c r="AZ29" s="2867"/>
      <c r="BA29" s="2867"/>
      <c r="BB29" s="2867"/>
      <c r="BC29" s="2867"/>
      <c r="BD29" s="2868"/>
      <c r="BE29" s="2875"/>
      <c r="BF29" s="2876"/>
      <c r="BG29" s="2876"/>
      <c r="BH29" s="2876"/>
      <c r="BI29" s="2876"/>
      <c r="BJ29" s="2876"/>
      <c r="BK29" s="2876"/>
      <c r="BL29" s="2876"/>
      <c r="BM29" s="2877"/>
      <c r="BN29" s="2875"/>
      <c r="BO29" s="2876"/>
      <c r="BP29" s="2876"/>
      <c r="BQ29" s="2876"/>
      <c r="BR29" s="2876"/>
      <c r="BS29" s="2876"/>
      <c r="BT29" s="2876"/>
      <c r="BU29" s="2877"/>
      <c r="BV29" s="2878"/>
      <c r="BW29" s="2879"/>
      <c r="BX29" s="2879"/>
      <c r="BY29" s="2879"/>
      <c r="BZ29" s="2879"/>
      <c r="CA29" s="2879"/>
      <c r="CB29" s="2879"/>
      <c r="CC29" s="2879"/>
      <c r="CD29" s="2880"/>
      <c r="CE29" s="153"/>
    </row>
    <row r="30" ht="9.95" customHeight="1" spans="1:83">
      <c r="A30" s="2670"/>
      <c r="B30" s="2712"/>
      <c r="C30" s="2836"/>
      <c r="D30" s="2823"/>
      <c r="E30" s="2946"/>
      <c r="F30" s="2865"/>
      <c r="G30" s="2946"/>
      <c r="H30" s="2946"/>
      <c r="I30" s="2946"/>
      <c r="J30" s="2769"/>
      <c r="K30" s="2824"/>
      <c r="L30" s="3994" t="s">
        <v>419</v>
      </c>
      <c r="M30" s="2826"/>
      <c r="N30" s="2827"/>
      <c r="O30" s="2827"/>
      <c r="P30" s="2827"/>
      <c r="Q30" s="2827"/>
      <c r="R30" s="2827"/>
      <c r="S30" s="2827"/>
      <c r="T30" s="2828"/>
      <c r="U30" s="2774"/>
      <c r="V30" s="2775"/>
      <c r="W30" s="2775"/>
      <c r="X30" s="2775"/>
      <c r="Y30" s="2775"/>
      <c r="Z30" s="2775"/>
      <c r="AA30" s="2775"/>
      <c r="AB30" s="2775"/>
      <c r="AC30" s="2776"/>
      <c r="AD30" s="2885"/>
      <c r="AE30" s="2886"/>
      <c r="AF30" s="2886"/>
      <c r="AG30" s="2886"/>
      <c r="AH30" s="2886"/>
      <c r="AI30" s="2886"/>
      <c r="AJ30" s="2886"/>
      <c r="AK30" s="2886"/>
      <c r="AL30" s="2887"/>
      <c r="AM30" s="2888"/>
      <c r="AN30" s="2886"/>
      <c r="AO30" s="2886"/>
      <c r="AP30" s="2886"/>
      <c r="AQ30" s="2886"/>
      <c r="AR30" s="2886"/>
      <c r="AS30" s="2886"/>
      <c r="AT30" s="2886"/>
      <c r="AU30" s="2887"/>
      <c r="AV30" s="2786"/>
      <c r="AW30" s="2787"/>
      <c r="AX30" s="2787"/>
      <c r="AY30" s="2787"/>
      <c r="AZ30" s="2787"/>
      <c r="BA30" s="2787"/>
      <c r="BB30" s="2787"/>
      <c r="BC30" s="2787"/>
      <c r="BD30" s="2788"/>
      <c r="BE30" s="2786"/>
      <c r="BF30" s="2787"/>
      <c r="BG30" s="2787"/>
      <c r="BH30" s="2787"/>
      <c r="BI30" s="2787"/>
      <c r="BJ30" s="2787"/>
      <c r="BK30" s="2787"/>
      <c r="BL30" s="2787"/>
      <c r="BM30" s="2788"/>
      <c r="BN30" s="2786"/>
      <c r="BO30" s="2787"/>
      <c r="BP30" s="2787"/>
      <c r="BQ30" s="2787"/>
      <c r="BR30" s="2787"/>
      <c r="BS30" s="2787"/>
      <c r="BT30" s="2787"/>
      <c r="BU30" s="2788"/>
      <c r="BV30" s="2835"/>
      <c r="BW30" s="2827"/>
      <c r="BX30" s="2827"/>
      <c r="BY30" s="2827"/>
      <c r="BZ30" s="2827"/>
      <c r="CA30" s="2827"/>
      <c r="CB30" s="2827"/>
      <c r="CC30" s="2827"/>
      <c r="CD30" s="2828"/>
      <c r="CE30" s="153"/>
    </row>
    <row r="31" ht="9.95" customHeight="1" spans="1:83">
      <c r="A31" s="2670"/>
      <c r="B31" s="2712"/>
      <c r="C31" s="2929"/>
      <c r="D31" s="2823" t="s">
        <v>149</v>
      </c>
      <c r="E31" s="2823" t="s">
        <v>420</v>
      </c>
      <c r="F31" s="1844"/>
      <c r="G31" s="2769"/>
      <c r="H31" s="2769"/>
      <c r="I31" s="2769"/>
      <c r="J31" s="2769"/>
      <c r="K31" s="2824"/>
      <c r="L31" s="2950"/>
      <c r="M31" s="2838"/>
      <c r="N31" s="2839"/>
      <c r="O31" s="2839"/>
      <c r="P31" s="2839"/>
      <c r="Q31" s="2839"/>
      <c r="R31" s="2839"/>
      <c r="S31" s="2839"/>
      <c r="T31" s="2840"/>
      <c r="U31" s="2774"/>
      <c r="V31" s="2775"/>
      <c r="W31" s="2775"/>
      <c r="X31" s="2775"/>
      <c r="Y31" s="2775"/>
      <c r="Z31" s="2775"/>
      <c r="AA31" s="2775"/>
      <c r="AB31" s="2775"/>
      <c r="AC31" s="2776"/>
      <c r="AD31" s="2885"/>
      <c r="AE31" s="2886"/>
      <c r="AF31" s="2886"/>
      <c r="AG31" s="2886"/>
      <c r="AH31" s="2886"/>
      <c r="AI31" s="2886"/>
      <c r="AJ31" s="2886"/>
      <c r="AK31" s="2886"/>
      <c r="AL31" s="2887"/>
      <c r="AM31" s="2888"/>
      <c r="AN31" s="2886"/>
      <c r="AO31" s="2886"/>
      <c r="AP31" s="2886"/>
      <c r="AQ31" s="2886"/>
      <c r="AR31" s="2886"/>
      <c r="AS31" s="2886"/>
      <c r="AT31" s="2886"/>
      <c r="AU31" s="2887"/>
      <c r="AV31" s="2786"/>
      <c r="AW31" s="2787"/>
      <c r="AX31" s="2787"/>
      <c r="AY31" s="2787"/>
      <c r="AZ31" s="2787"/>
      <c r="BA31" s="2787"/>
      <c r="BB31" s="2787"/>
      <c r="BC31" s="2787"/>
      <c r="BD31" s="2788"/>
      <c r="BE31" s="2786"/>
      <c r="BF31" s="2787"/>
      <c r="BG31" s="2787"/>
      <c r="BH31" s="2787"/>
      <c r="BI31" s="2787"/>
      <c r="BJ31" s="2787"/>
      <c r="BK31" s="2787"/>
      <c r="BL31" s="2787"/>
      <c r="BM31" s="2788"/>
      <c r="BN31" s="2786"/>
      <c r="BO31" s="2787"/>
      <c r="BP31" s="2787"/>
      <c r="BQ31" s="2787"/>
      <c r="BR31" s="2787"/>
      <c r="BS31" s="2787"/>
      <c r="BT31" s="2787"/>
      <c r="BU31" s="2788"/>
      <c r="BV31" s="2845"/>
      <c r="BW31" s="2839"/>
      <c r="BX31" s="2839"/>
      <c r="BY31" s="2839"/>
      <c r="BZ31" s="2839"/>
      <c r="CA31" s="2839"/>
      <c r="CB31" s="2839"/>
      <c r="CC31" s="2839"/>
      <c r="CD31" s="2840"/>
      <c r="CE31" s="153"/>
    </row>
    <row r="32" ht="9.95" customHeight="1" spans="1:83">
      <c r="A32" s="2670"/>
      <c r="B32" s="2712"/>
      <c r="C32" s="2836"/>
      <c r="D32" s="2823"/>
      <c r="E32" s="2790" t="s">
        <v>421</v>
      </c>
      <c r="F32" s="1844"/>
      <c r="G32" s="2769"/>
      <c r="H32" s="2769"/>
      <c r="I32" s="2769"/>
      <c r="J32" s="2769"/>
      <c r="K32" s="2824"/>
      <c r="L32" s="2950"/>
      <c r="M32" s="2847"/>
      <c r="N32" s="2848"/>
      <c r="O32" s="2848"/>
      <c r="P32" s="2848"/>
      <c r="Q32" s="2848"/>
      <c r="R32" s="2848"/>
      <c r="S32" s="2848"/>
      <c r="T32" s="2849"/>
      <c r="U32" s="2850"/>
      <c r="V32" s="2851"/>
      <c r="W32" s="2851"/>
      <c r="X32" s="2851"/>
      <c r="Y32" s="2851"/>
      <c r="Z32" s="2851"/>
      <c r="AA32" s="2851"/>
      <c r="AB32" s="2851"/>
      <c r="AC32" s="2852"/>
      <c r="AD32" s="2860"/>
      <c r="AE32" s="2861"/>
      <c r="AF32" s="2861"/>
      <c r="AG32" s="2861"/>
      <c r="AH32" s="2861"/>
      <c r="AI32" s="2861"/>
      <c r="AJ32" s="2861"/>
      <c r="AK32" s="2861"/>
      <c r="AL32" s="2862"/>
      <c r="AM32" s="2951"/>
      <c r="AN32" s="2952"/>
      <c r="AO32" s="2952"/>
      <c r="AP32" s="2952"/>
      <c r="AQ32" s="2952"/>
      <c r="AR32" s="2952"/>
      <c r="AS32" s="2952"/>
      <c r="AT32" s="2952"/>
      <c r="AU32" s="2953"/>
      <c r="AV32" s="2859"/>
      <c r="AW32" s="2848"/>
      <c r="AX32" s="2848"/>
      <c r="AY32" s="2848"/>
      <c r="AZ32" s="2848"/>
      <c r="BA32" s="2848"/>
      <c r="BB32" s="2848"/>
      <c r="BC32" s="2848"/>
      <c r="BD32" s="2849"/>
      <c r="BE32" s="2860"/>
      <c r="BF32" s="2861"/>
      <c r="BG32" s="2861"/>
      <c r="BH32" s="2861"/>
      <c r="BI32" s="2861"/>
      <c r="BJ32" s="2861"/>
      <c r="BK32" s="2861"/>
      <c r="BL32" s="2861"/>
      <c r="BM32" s="2862"/>
      <c r="BN32" s="2860"/>
      <c r="BO32" s="2861"/>
      <c r="BP32" s="2861"/>
      <c r="BQ32" s="2861"/>
      <c r="BR32" s="2861"/>
      <c r="BS32" s="2861"/>
      <c r="BT32" s="2861"/>
      <c r="BU32" s="2862"/>
      <c r="BV32" s="2954">
        <f>M32+U32+AD32-AV32+BE32-BN32</f>
        <v>0</v>
      </c>
      <c r="BW32" s="2848"/>
      <c r="BX32" s="2848"/>
      <c r="BY32" s="2848"/>
      <c r="BZ32" s="2848"/>
      <c r="CA32" s="2848"/>
      <c r="CB32" s="2848"/>
      <c r="CC32" s="2848"/>
      <c r="CD32" s="2955"/>
      <c r="CE32" s="153"/>
    </row>
    <row r="33" ht="9.95" customHeight="1" spans="1:83">
      <c r="A33" s="2670"/>
      <c r="B33" s="2712"/>
      <c r="C33" s="2836"/>
      <c r="D33" s="2823"/>
      <c r="E33" s="2769"/>
      <c r="F33" s="2837"/>
      <c r="G33" s="2769"/>
      <c r="H33" s="2769"/>
      <c r="I33" s="2769"/>
      <c r="J33" s="2769"/>
      <c r="K33" s="2824"/>
      <c r="L33" s="2950"/>
      <c r="M33" s="2866"/>
      <c r="N33" s="2867"/>
      <c r="O33" s="2867"/>
      <c r="P33" s="2867"/>
      <c r="Q33" s="2867"/>
      <c r="R33" s="2867"/>
      <c r="S33" s="2867"/>
      <c r="T33" s="2868"/>
      <c r="U33" s="2869"/>
      <c r="V33" s="2870"/>
      <c r="W33" s="2870"/>
      <c r="X33" s="2870"/>
      <c r="Y33" s="2870"/>
      <c r="Z33" s="2870"/>
      <c r="AA33" s="2870"/>
      <c r="AB33" s="2870"/>
      <c r="AC33" s="2871"/>
      <c r="AD33" s="2916"/>
      <c r="AE33" s="2913"/>
      <c r="AF33" s="2913"/>
      <c r="AG33" s="2913"/>
      <c r="AH33" s="2913"/>
      <c r="AI33" s="2913"/>
      <c r="AJ33" s="2913"/>
      <c r="AK33" s="2913"/>
      <c r="AL33" s="2914"/>
      <c r="AM33" s="2956"/>
      <c r="AN33" s="2957"/>
      <c r="AO33" s="2957"/>
      <c r="AP33" s="2957"/>
      <c r="AQ33" s="2957"/>
      <c r="AR33" s="2957"/>
      <c r="AS33" s="2957"/>
      <c r="AT33" s="2957"/>
      <c r="AU33" s="2958"/>
      <c r="AV33" s="2915"/>
      <c r="AW33" s="2867"/>
      <c r="AX33" s="2867"/>
      <c r="AY33" s="2867"/>
      <c r="AZ33" s="2867"/>
      <c r="BA33" s="2867"/>
      <c r="BB33" s="2867"/>
      <c r="BC33" s="2867"/>
      <c r="BD33" s="2868"/>
      <c r="BE33" s="2875"/>
      <c r="BF33" s="2876"/>
      <c r="BG33" s="2876"/>
      <c r="BH33" s="2876"/>
      <c r="BI33" s="2876"/>
      <c r="BJ33" s="2876"/>
      <c r="BK33" s="2876"/>
      <c r="BL33" s="2876"/>
      <c r="BM33" s="2877"/>
      <c r="BN33" s="2875"/>
      <c r="BO33" s="2876"/>
      <c r="BP33" s="2876"/>
      <c r="BQ33" s="2876"/>
      <c r="BR33" s="2876"/>
      <c r="BS33" s="2876"/>
      <c r="BT33" s="2876"/>
      <c r="BU33" s="2877"/>
      <c r="BV33" s="2959"/>
      <c r="BW33" s="2867"/>
      <c r="BX33" s="2867"/>
      <c r="BY33" s="2867"/>
      <c r="BZ33" s="2867"/>
      <c r="CA33" s="2867"/>
      <c r="CB33" s="2867"/>
      <c r="CC33" s="2867"/>
      <c r="CD33" s="2960"/>
      <c r="CE33" s="153"/>
    </row>
    <row r="34" ht="10.5" customHeight="1" spans="1:83">
      <c r="A34" s="2670"/>
      <c r="B34" s="2712"/>
      <c r="C34" s="2836"/>
      <c r="D34" s="2768" t="s">
        <v>192</v>
      </c>
      <c r="E34" s="2768" t="s">
        <v>422</v>
      </c>
      <c r="F34" s="1844"/>
      <c r="G34" s="2846"/>
      <c r="H34" s="2846"/>
      <c r="I34" s="2769"/>
      <c r="J34" s="2769"/>
      <c r="K34" s="2824"/>
      <c r="L34" s="3993" t="s">
        <v>340</v>
      </c>
      <c r="M34" s="2961"/>
      <c r="N34" s="2962"/>
      <c r="O34" s="2962"/>
      <c r="P34" s="2962"/>
      <c r="Q34" s="2962"/>
      <c r="R34" s="2962"/>
      <c r="S34" s="2962"/>
      <c r="T34" s="2963"/>
      <c r="U34" s="2964"/>
      <c r="V34" s="2787"/>
      <c r="W34" s="2787"/>
      <c r="X34" s="2787"/>
      <c r="Y34" s="2787"/>
      <c r="Z34" s="2787"/>
      <c r="AA34" s="2787"/>
      <c r="AB34" s="2787"/>
      <c r="AC34" s="2788"/>
      <c r="AD34" s="2835"/>
      <c r="AE34" s="2827"/>
      <c r="AF34" s="2827"/>
      <c r="AG34" s="2827"/>
      <c r="AH34" s="2827"/>
      <c r="AI34" s="2827"/>
      <c r="AJ34" s="2827"/>
      <c r="AK34" s="2827"/>
      <c r="AL34" s="2828"/>
      <c r="AM34" s="2965"/>
      <c r="AN34" s="2927"/>
      <c r="AO34" s="2927"/>
      <c r="AP34" s="2927"/>
      <c r="AQ34" s="2927"/>
      <c r="AR34" s="2927"/>
      <c r="AS34" s="2927"/>
      <c r="AT34" s="2927"/>
      <c r="AU34" s="2966"/>
      <c r="AV34" s="2965"/>
      <c r="AW34" s="2927"/>
      <c r="AX34" s="2927"/>
      <c r="AY34" s="2927"/>
      <c r="AZ34" s="2927"/>
      <c r="BA34" s="2927"/>
      <c r="BB34" s="2927"/>
      <c r="BC34" s="2927"/>
      <c r="BD34" s="2966"/>
      <c r="BE34" s="2965"/>
      <c r="BF34" s="2927"/>
      <c r="BG34" s="2927"/>
      <c r="BH34" s="2927"/>
      <c r="BI34" s="2927"/>
      <c r="BJ34" s="2927"/>
      <c r="BK34" s="2927"/>
      <c r="BL34" s="2927"/>
      <c r="BM34" s="2966"/>
      <c r="BN34" s="2965"/>
      <c r="BO34" s="2927"/>
      <c r="BP34" s="2927"/>
      <c r="BQ34" s="2927"/>
      <c r="BR34" s="2927"/>
      <c r="BS34" s="2927"/>
      <c r="BT34" s="2927"/>
      <c r="BU34" s="2966"/>
      <c r="BV34" s="2927"/>
      <c r="BW34" s="2927"/>
      <c r="BX34" s="2927"/>
      <c r="BY34" s="2927"/>
      <c r="BZ34" s="2927"/>
      <c r="CA34" s="2927"/>
      <c r="CB34" s="2927"/>
      <c r="CC34" s="2927"/>
      <c r="CD34" s="2927"/>
      <c r="CE34" s="153"/>
    </row>
    <row r="35" ht="10.5" customHeight="1" spans="1:83">
      <c r="A35" s="2670"/>
      <c r="B35" s="2712"/>
      <c r="C35" s="2836"/>
      <c r="D35" s="2768"/>
      <c r="E35" s="2790" t="s">
        <v>423</v>
      </c>
      <c r="F35" s="1844"/>
      <c r="G35" s="2846"/>
      <c r="H35" s="2846"/>
      <c r="I35" s="2769"/>
      <c r="J35" s="2769"/>
      <c r="K35" s="2824"/>
      <c r="L35" s="2905"/>
      <c r="M35" s="2967"/>
      <c r="N35" s="2968"/>
      <c r="O35" s="2968"/>
      <c r="P35" s="2968"/>
      <c r="Q35" s="2968"/>
      <c r="R35" s="2968"/>
      <c r="S35" s="2968"/>
      <c r="T35" s="2969"/>
      <c r="U35" s="2927"/>
      <c r="V35" s="2927"/>
      <c r="W35" s="2927"/>
      <c r="X35" s="2927"/>
      <c r="Y35" s="2927"/>
      <c r="Z35" s="2927"/>
      <c r="AA35" s="2927"/>
      <c r="AB35" s="2927"/>
      <c r="AC35" s="2966"/>
      <c r="AD35" s="2927"/>
      <c r="AE35" s="2927"/>
      <c r="AF35" s="2927"/>
      <c r="AG35" s="2927"/>
      <c r="AH35" s="2927"/>
      <c r="AI35" s="2927"/>
      <c r="AJ35" s="2927"/>
      <c r="AK35" s="2927"/>
      <c r="AL35" s="2966"/>
      <c r="AM35" s="2970"/>
      <c r="AN35" s="2971"/>
      <c r="AO35" s="2971"/>
      <c r="AP35" s="2971"/>
      <c r="AQ35" s="2971"/>
      <c r="AR35" s="2971"/>
      <c r="AS35" s="2971"/>
      <c r="AT35" s="2971"/>
      <c r="AU35" s="2972"/>
      <c r="AV35" s="2970"/>
      <c r="AW35" s="2971"/>
      <c r="AX35" s="2971"/>
      <c r="AY35" s="2971"/>
      <c r="AZ35" s="2971"/>
      <c r="BA35" s="2971"/>
      <c r="BB35" s="2971"/>
      <c r="BC35" s="2971"/>
      <c r="BD35" s="2972"/>
      <c r="BE35" s="2970"/>
      <c r="BF35" s="2971"/>
      <c r="BG35" s="2971"/>
      <c r="BH35" s="2971"/>
      <c r="BI35" s="2971"/>
      <c r="BJ35" s="2971"/>
      <c r="BK35" s="2971"/>
      <c r="BL35" s="2971"/>
      <c r="BM35" s="2972"/>
      <c r="BN35" s="2970"/>
      <c r="BO35" s="2971"/>
      <c r="BP35" s="2971"/>
      <c r="BQ35" s="2971"/>
      <c r="BR35" s="2971"/>
      <c r="BS35" s="2971"/>
      <c r="BT35" s="2971"/>
      <c r="BU35" s="2972"/>
      <c r="BV35" s="2971"/>
      <c r="BW35" s="2971"/>
      <c r="BX35" s="2971"/>
      <c r="BY35" s="2971"/>
      <c r="BZ35" s="2971"/>
      <c r="CA35" s="2971"/>
      <c r="CB35" s="2971"/>
      <c r="CC35" s="2971"/>
      <c r="CD35" s="2971"/>
      <c r="CE35" s="153"/>
    </row>
    <row r="36" ht="18.75" customHeight="1" spans="1:83">
      <c r="A36" s="2670"/>
      <c r="B36" s="2712"/>
      <c r="C36" s="2836"/>
      <c r="D36" s="2769"/>
      <c r="E36" s="2790" t="s">
        <v>424</v>
      </c>
      <c r="F36" s="1844"/>
      <c r="G36" s="2846"/>
      <c r="H36" s="2846"/>
      <c r="I36" s="2769"/>
      <c r="J36" s="2769"/>
      <c r="K36" s="2824"/>
      <c r="L36" s="2905"/>
      <c r="M36" s="2973"/>
      <c r="N36" s="2940"/>
      <c r="O36" s="2940"/>
      <c r="P36" s="2940"/>
      <c r="Q36" s="2940"/>
      <c r="R36" s="2940"/>
      <c r="S36" s="2940"/>
      <c r="T36" s="2941"/>
      <c r="U36" s="2974"/>
      <c r="V36" s="2931"/>
      <c r="W36" s="2931"/>
      <c r="X36" s="2931"/>
      <c r="Y36" s="2931"/>
      <c r="Z36" s="2931"/>
      <c r="AA36" s="2931"/>
      <c r="AB36" s="2931"/>
      <c r="AC36" s="2932"/>
      <c r="AD36" s="2974"/>
      <c r="AE36" s="2931"/>
      <c r="AF36" s="2931"/>
      <c r="AG36" s="2931"/>
      <c r="AH36" s="2931"/>
      <c r="AI36" s="2931"/>
      <c r="AJ36" s="2931"/>
      <c r="AK36" s="2931"/>
      <c r="AL36" s="2932"/>
      <c r="AM36" s="2975"/>
      <c r="AN36" s="2976"/>
      <c r="AO36" s="2976"/>
      <c r="AP36" s="2976"/>
      <c r="AQ36" s="2976"/>
      <c r="AR36" s="2976"/>
      <c r="AS36" s="2976"/>
      <c r="AT36" s="2976"/>
      <c r="AU36" s="2977"/>
      <c r="AV36" s="2978"/>
      <c r="AW36" s="2979"/>
      <c r="AX36" s="2979"/>
      <c r="AY36" s="2979"/>
      <c r="AZ36" s="2979"/>
      <c r="BA36" s="2979"/>
      <c r="BB36" s="2979"/>
      <c r="BC36" s="2979"/>
      <c r="BD36" s="2980"/>
      <c r="BE36" s="2818"/>
      <c r="BF36" s="2819"/>
      <c r="BG36" s="2819"/>
      <c r="BH36" s="2819"/>
      <c r="BI36" s="2819"/>
      <c r="BJ36" s="2819"/>
      <c r="BK36" s="2819"/>
      <c r="BL36" s="2819"/>
      <c r="BM36" s="2820"/>
      <c r="BN36" s="2818"/>
      <c r="BO36" s="2819"/>
      <c r="BP36" s="2819"/>
      <c r="BQ36" s="2819"/>
      <c r="BR36" s="2819"/>
      <c r="BS36" s="2819"/>
      <c r="BT36" s="2819"/>
      <c r="BU36" s="2820"/>
      <c r="BV36" s="2978">
        <f>M36+U36+AD36-AV36+BE36-BN36</f>
        <v>0</v>
      </c>
      <c r="BW36" s="2979"/>
      <c r="BX36" s="2979"/>
      <c r="BY36" s="2979"/>
      <c r="BZ36" s="2979"/>
      <c r="CA36" s="2979"/>
      <c r="CB36" s="2979"/>
      <c r="CC36" s="2979"/>
      <c r="CD36" s="2980"/>
      <c r="CE36" s="153"/>
    </row>
    <row r="37" s="1915" customFormat="1" ht="9.75" customHeight="1" spans="1:83">
      <c r="A37" s="2670"/>
      <c r="B37" s="2981"/>
      <c r="C37" s="2982" t="s">
        <v>425</v>
      </c>
      <c r="D37" s="2768" t="s">
        <v>426</v>
      </c>
      <c r="E37" s="2983"/>
      <c r="F37" s="2865"/>
      <c r="G37" s="2946"/>
      <c r="H37" s="2946"/>
      <c r="I37" s="2946"/>
      <c r="J37" s="2946"/>
      <c r="K37" s="2984"/>
      <c r="L37" s="3993" t="s">
        <v>341</v>
      </c>
      <c r="M37" s="2961"/>
      <c r="N37" s="2962"/>
      <c r="O37" s="2962"/>
      <c r="P37" s="2962"/>
      <c r="Q37" s="2962"/>
      <c r="R37" s="2962"/>
      <c r="S37" s="2962"/>
      <c r="T37" s="2963"/>
      <c r="U37" s="2985"/>
      <c r="V37" s="2962"/>
      <c r="W37" s="2962"/>
      <c r="X37" s="2962"/>
      <c r="Y37" s="2962"/>
      <c r="Z37" s="2962"/>
      <c r="AA37" s="2962"/>
      <c r="AB37" s="2962"/>
      <c r="AC37" s="2963"/>
      <c r="AD37" s="2986"/>
      <c r="AE37" s="2986"/>
      <c r="AF37" s="2986"/>
      <c r="AG37" s="2986"/>
      <c r="AH37" s="2986"/>
      <c r="AI37" s="2986"/>
      <c r="AJ37" s="2986"/>
      <c r="AK37" s="2986"/>
      <c r="AL37" s="2987"/>
      <c r="AM37" s="2988"/>
      <c r="AN37" s="2986"/>
      <c r="AO37" s="2986"/>
      <c r="AP37" s="2986"/>
      <c r="AQ37" s="2986"/>
      <c r="AR37" s="2986"/>
      <c r="AS37" s="2986"/>
      <c r="AT37" s="2986"/>
      <c r="AU37" s="2987"/>
      <c r="AV37" s="2965"/>
      <c r="AW37" s="2927"/>
      <c r="AX37" s="2927"/>
      <c r="AY37" s="2927"/>
      <c r="AZ37" s="2927"/>
      <c r="BA37" s="2927"/>
      <c r="BB37" s="2927"/>
      <c r="BC37" s="2927"/>
      <c r="BD37" s="2966"/>
      <c r="BE37" s="2965"/>
      <c r="BF37" s="2927"/>
      <c r="BG37" s="2927"/>
      <c r="BH37" s="2927"/>
      <c r="BI37" s="2927"/>
      <c r="BJ37" s="2927"/>
      <c r="BK37" s="2927"/>
      <c r="BL37" s="2927"/>
      <c r="BM37" s="2966"/>
      <c r="BN37" s="2965"/>
      <c r="BO37" s="2927"/>
      <c r="BP37" s="2927"/>
      <c r="BQ37" s="2927"/>
      <c r="BR37" s="2927"/>
      <c r="BS37" s="2927"/>
      <c r="BT37" s="2927"/>
      <c r="BU37" s="2966"/>
      <c r="BV37" s="2965"/>
      <c r="BW37" s="2927"/>
      <c r="BX37" s="2927"/>
      <c r="BY37" s="2927"/>
      <c r="BZ37" s="2927"/>
      <c r="CA37" s="2927"/>
      <c r="CB37" s="2927"/>
      <c r="CC37" s="2927"/>
      <c r="CD37" s="2927"/>
      <c r="CE37" s="161"/>
    </row>
    <row r="38" ht="9.75" customHeight="1" spans="1:83">
      <c r="A38" s="2670"/>
      <c r="B38" s="2712"/>
      <c r="C38" s="2929"/>
      <c r="D38" s="2790" t="s">
        <v>427</v>
      </c>
      <c r="E38" s="1844"/>
      <c r="F38" s="2769"/>
      <c r="G38" s="2769"/>
      <c r="H38" s="2769"/>
      <c r="I38" s="2769"/>
      <c r="J38" s="2769"/>
      <c r="K38" s="2824"/>
      <c r="L38" s="2905"/>
      <c r="M38" s="2989"/>
      <c r="N38" s="2795"/>
      <c r="O38" s="2795"/>
      <c r="P38" s="2795"/>
      <c r="Q38" s="2795"/>
      <c r="R38" s="2795"/>
      <c r="S38" s="2795"/>
      <c r="T38" s="2796"/>
      <c r="U38" s="2990"/>
      <c r="V38" s="2968"/>
      <c r="W38" s="2968"/>
      <c r="X38" s="2968"/>
      <c r="Y38" s="2968"/>
      <c r="Z38" s="2968"/>
      <c r="AA38" s="2968"/>
      <c r="AB38" s="2968"/>
      <c r="AC38" s="2969"/>
      <c r="AD38" s="2986"/>
      <c r="AE38" s="2986"/>
      <c r="AF38" s="2986"/>
      <c r="AG38" s="2986"/>
      <c r="AH38" s="2986"/>
      <c r="AI38" s="2986"/>
      <c r="AJ38" s="2986"/>
      <c r="AK38" s="2986"/>
      <c r="AL38" s="2987"/>
      <c r="AM38" s="2988"/>
      <c r="AN38" s="2986"/>
      <c r="AO38" s="2986"/>
      <c r="AP38" s="2986"/>
      <c r="AQ38" s="2986"/>
      <c r="AR38" s="2986"/>
      <c r="AS38" s="2986"/>
      <c r="AT38" s="2986"/>
      <c r="AU38" s="2987"/>
      <c r="AV38" s="2965"/>
      <c r="AW38" s="2927"/>
      <c r="AX38" s="2927"/>
      <c r="AY38" s="2927"/>
      <c r="AZ38" s="2927"/>
      <c r="BA38" s="2927"/>
      <c r="BB38" s="2927"/>
      <c r="BC38" s="2927"/>
      <c r="BD38" s="2966"/>
      <c r="BE38" s="2965"/>
      <c r="BF38" s="2927"/>
      <c r="BG38" s="2927"/>
      <c r="BH38" s="2927"/>
      <c r="BI38" s="2927"/>
      <c r="BJ38" s="2927"/>
      <c r="BK38" s="2927"/>
      <c r="BL38" s="2927"/>
      <c r="BM38" s="2966"/>
      <c r="BN38" s="2965"/>
      <c r="BO38" s="2927"/>
      <c r="BP38" s="2927"/>
      <c r="BQ38" s="2927"/>
      <c r="BR38" s="2927"/>
      <c r="BS38" s="2927"/>
      <c r="BT38" s="2927"/>
      <c r="BU38" s="2966"/>
      <c r="BV38" s="2970"/>
      <c r="BW38" s="2971"/>
      <c r="BX38" s="2971"/>
      <c r="BY38" s="2971"/>
      <c r="BZ38" s="2971"/>
      <c r="CA38" s="2971"/>
      <c r="CB38" s="2971"/>
      <c r="CC38" s="2971"/>
      <c r="CD38" s="2971"/>
      <c r="CE38" s="153"/>
    </row>
    <row r="39" ht="9.95" customHeight="1" spans="1:83">
      <c r="A39" s="2670"/>
      <c r="B39" s="2712"/>
      <c r="C39" s="2929"/>
      <c r="D39" s="2801" t="s">
        <v>428</v>
      </c>
      <c r="E39" s="2801" t="s">
        <v>429</v>
      </c>
      <c r="F39" s="1844"/>
      <c r="G39" s="2769"/>
      <c r="H39" s="2769"/>
      <c r="I39" s="2769"/>
      <c r="J39" s="2769"/>
      <c r="K39" s="2824"/>
      <c r="L39" s="2905"/>
      <c r="M39" s="2991"/>
      <c r="N39" s="2899"/>
      <c r="O39" s="2899"/>
      <c r="P39" s="2899"/>
      <c r="Q39" s="2899"/>
      <c r="R39" s="2899"/>
      <c r="S39" s="2899"/>
      <c r="T39" s="2900"/>
      <c r="U39" s="2859"/>
      <c r="V39" s="2848"/>
      <c r="W39" s="2848"/>
      <c r="X39" s="2848"/>
      <c r="Y39" s="2848"/>
      <c r="Z39" s="2848"/>
      <c r="AA39" s="2848"/>
      <c r="AB39" s="2848"/>
      <c r="AC39" s="2849"/>
      <c r="AD39" s="2860"/>
      <c r="AE39" s="2861"/>
      <c r="AF39" s="2861"/>
      <c r="AG39" s="2861"/>
      <c r="AH39" s="2861"/>
      <c r="AI39" s="2861"/>
      <c r="AJ39" s="2861"/>
      <c r="AK39" s="2861"/>
      <c r="AL39" s="2862"/>
      <c r="AM39" s="2860"/>
      <c r="AN39" s="2861"/>
      <c r="AO39" s="2861"/>
      <c r="AP39" s="2861"/>
      <c r="AQ39" s="2861"/>
      <c r="AR39" s="2861"/>
      <c r="AS39" s="2861"/>
      <c r="AT39" s="2861"/>
      <c r="AU39" s="2862"/>
      <c r="AV39" s="2859"/>
      <c r="AW39" s="2848"/>
      <c r="AX39" s="2848"/>
      <c r="AY39" s="2848"/>
      <c r="AZ39" s="2848"/>
      <c r="BA39" s="2848"/>
      <c r="BB39" s="2848"/>
      <c r="BC39" s="2848"/>
      <c r="BD39" s="2849"/>
      <c r="BE39" s="2860"/>
      <c r="BF39" s="2861"/>
      <c r="BG39" s="2861"/>
      <c r="BH39" s="2861"/>
      <c r="BI39" s="2861"/>
      <c r="BJ39" s="2861"/>
      <c r="BK39" s="2861"/>
      <c r="BL39" s="2861"/>
      <c r="BM39" s="2862"/>
      <c r="BN39" s="2860"/>
      <c r="BO39" s="2861"/>
      <c r="BP39" s="2861"/>
      <c r="BQ39" s="2861"/>
      <c r="BR39" s="2861"/>
      <c r="BS39" s="2861"/>
      <c r="BT39" s="2861"/>
      <c r="BU39" s="2862"/>
      <c r="BV39" s="2898">
        <f>M39+U39+AD39+AM39-AV39+BE39-BN39</f>
        <v>0</v>
      </c>
      <c r="BW39" s="2899"/>
      <c r="BX39" s="2899"/>
      <c r="BY39" s="2899"/>
      <c r="BZ39" s="2899"/>
      <c r="CA39" s="2899"/>
      <c r="CB39" s="2899"/>
      <c r="CC39" s="2899"/>
      <c r="CD39" s="2992"/>
      <c r="CE39" s="153"/>
    </row>
    <row r="40" ht="9.95" customHeight="1" spans="1:83">
      <c r="A40" s="2670"/>
      <c r="B40" s="2712"/>
      <c r="C40" s="2929"/>
      <c r="D40" s="2823"/>
      <c r="E40" s="2865" t="s">
        <v>430</v>
      </c>
      <c r="F40" s="1844"/>
      <c r="G40" s="2769"/>
      <c r="H40" s="2769"/>
      <c r="I40" s="2769"/>
      <c r="J40" s="2769"/>
      <c r="K40" s="2824"/>
      <c r="L40" s="2905"/>
      <c r="M40" s="2993"/>
      <c r="N40" s="2879"/>
      <c r="O40" s="2879"/>
      <c r="P40" s="2879"/>
      <c r="Q40" s="2879"/>
      <c r="R40" s="2879"/>
      <c r="S40" s="2879"/>
      <c r="T40" s="2880"/>
      <c r="U40" s="2915"/>
      <c r="V40" s="2867"/>
      <c r="W40" s="2867"/>
      <c r="X40" s="2867"/>
      <c r="Y40" s="2867"/>
      <c r="Z40" s="2867"/>
      <c r="AA40" s="2867"/>
      <c r="AB40" s="2867"/>
      <c r="AC40" s="2868"/>
      <c r="AD40" s="2875"/>
      <c r="AE40" s="2876"/>
      <c r="AF40" s="2876"/>
      <c r="AG40" s="2876"/>
      <c r="AH40" s="2876"/>
      <c r="AI40" s="2876"/>
      <c r="AJ40" s="2876"/>
      <c r="AK40" s="2876"/>
      <c r="AL40" s="2877"/>
      <c r="AM40" s="2875"/>
      <c r="AN40" s="2876"/>
      <c r="AO40" s="2876"/>
      <c r="AP40" s="2876"/>
      <c r="AQ40" s="2876"/>
      <c r="AR40" s="2876"/>
      <c r="AS40" s="2876"/>
      <c r="AT40" s="2876"/>
      <c r="AU40" s="2877"/>
      <c r="AV40" s="2915"/>
      <c r="AW40" s="2867"/>
      <c r="AX40" s="2867"/>
      <c r="AY40" s="2867"/>
      <c r="AZ40" s="2867"/>
      <c r="BA40" s="2867"/>
      <c r="BB40" s="2867"/>
      <c r="BC40" s="2867"/>
      <c r="BD40" s="2868"/>
      <c r="BE40" s="2875"/>
      <c r="BF40" s="2876"/>
      <c r="BG40" s="2876"/>
      <c r="BH40" s="2876"/>
      <c r="BI40" s="2876"/>
      <c r="BJ40" s="2876"/>
      <c r="BK40" s="2876"/>
      <c r="BL40" s="2876"/>
      <c r="BM40" s="2877"/>
      <c r="BN40" s="2875"/>
      <c r="BO40" s="2876"/>
      <c r="BP40" s="2876"/>
      <c r="BQ40" s="2876"/>
      <c r="BR40" s="2876"/>
      <c r="BS40" s="2876"/>
      <c r="BT40" s="2876"/>
      <c r="BU40" s="2877"/>
      <c r="BV40" s="2915"/>
      <c r="BW40" s="2867"/>
      <c r="BX40" s="2867"/>
      <c r="BY40" s="2867"/>
      <c r="BZ40" s="2867"/>
      <c r="CA40" s="2867"/>
      <c r="CB40" s="2867"/>
      <c r="CC40" s="2867"/>
      <c r="CD40" s="2960"/>
      <c r="CE40" s="153"/>
    </row>
    <row r="41" ht="9.95" customHeight="1" spans="1:83">
      <c r="A41" s="2670"/>
      <c r="B41" s="2712"/>
      <c r="C41" s="2929"/>
      <c r="D41" s="2823"/>
      <c r="E41" s="2769"/>
      <c r="F41" s="2865"/>
      <c r="G41" s="2769"/>
      <c r="H41" s="2769"/>
      <c r="I41" s="2769"/>
      <c r="J41" s="2769"/>
      <c r="K41" s="2824"/>
      <c r="L41" s="2994">
        <v>10</v>
      </c>
      <c r="M41" s="2995"/>
      <c r="N41" s="2996"/>
      <c r="O41" s="2996"/>
      <c r="P41" s="2996"/>
      <c r="Q41" s="2996"/>
      <c r="R41" s="2996"/>
      <c r="S41" s="2996"/>
      <c r="T41" s="2997"/>
      <c r="U41" s="2998"/>
      <c r="V41" s="2996"/>
      <c r="W41" s="2996"/>
      <c r="X41" s="2996"/>
      <c r="Y41" s="2996"/>
      <c r="Z41" s="2996"/>
      <c r="AA41" s="2996"/>
      <c r="AB41" s="2996"/>
      <c r="AC41" s="2997"/>
      <c r="AD41" s="2999"/>
      <c r="AE41" s="3000"/>
      <c r="AF41" s="3000"/>
      <c r="AG41" s="3000"/>
      <c r="AH41" s="3000"/>
      <c r="AI41" s="3000"/>
      <c r="AJ41" s="3000"/>
      <c r="AK41" s="3000"/>
      <c r="AL41" s="3001"/>
      <c r="AM41" s="2999"/>
      <c r="AN41" s="3000"/>
      <c r="AO41" s="3000"/>
      <c r="AP41" s="3000"/>
      <c r="AQ41" s="3000"/>
      <c r="AR41" s="3000"/>
      <c r="AS41" s="3000"/>
      <c r="AT41" s="3000"/>
      <c r="AU41" s="3001"/>
      <c r="AV41" s="3002"/>
      <c r="AW41" s="3003"/>
      <c r="AX41" s="3003"/>
      <c r="AY41" s="3003"/>
      <c r="AZ41" s="3003"/>
      <c r="BA41" s="3003"/>
      <c r="BB41" s="3003"/>
      <c r="BC41" s="3003"/>
      <c r="BD41" s="3004"/>
      <c r="BE41" s="2999"/>
      <c r="BF41" s="3000"/>
      <c r="BG41" s="3000"/>
      <c r="BH41" s="3000"/>
      <c r="BI41" s="3000"/>
      <c r="BJ41" s="3000"/>
      <c r="BK41" s="3000"/>
      <c r="BL41" s="3000"/>
      <c r="BM41" s="3001"/>
      <c r="BN41" s="2999"/>
      <c r="BO41" s="3000"/>
      <c r="BP41" s="3000"/>
      <c r="BQ41" s="3000"/>
      <c r="BR41" s="3000"/>
      <c r="BS41" s="3000"/>
      <c r="BT41" s="3000"/>
      <c r="BU41" s="3001"/>
      <c r="BV41" s="3005"/>
      <c r="BW41" s="3006"/>
      <c r="BX41" s="3006"/>
      <c r="BY41" s="3006"/>
      <c r="BZ41" s="3006"/>
      <c r="CA41" s="3006"/>
      <c r="CB41" s="3006"/>
      <c r="CC41" s="3006"/>
      <c r="CD41" s="3006"/>
      <c r="CE41" s="153"/>
    </row>
    <row r="42" ht="9.75" customHeight="1" spans="1:83">
      <c r="A42" s="2670"/>
      <c r="B42" s="2712"/>
      <c r="C42" s="2929"/>
      <c r="D42" s="2768" t="s">
        <v>149</v>
      </c>
      <c r="E42" s="3007" t="s">
        <v>431</v>
      </c>
      <c r="F42" s="1844"/>
      <c r="G42" s="1844"/>
      <c r="H42" s="1844"/>
      <c r="I42" s="1844"/>
      <c r="J42" s="2769"/>
      <c r="K42" s="2824"/>
      <c r="L42" s="3008"/>
      <c r="M42" s="3009"/>
      <c r="N42" s="3010"/>
      <c r="O42" s="3010"/>
      <c r="P42" s="3010"/>
      <c r="Q42" s="3010"/>
      <c r="R42" s="3010"/>
      <c r="S42" s="3010"/>
      <c r="T42" s="3011"/>
      <c r="U42" s="3012"/>
      <c r="V42" s="3013"/>
      <c r="W42" s="3013"/>
      <c r="X42" s="3013"/>
      <c r="Y42" s="3013"/>
      <c r="Z42" s="3013"/>
      <c r="AA42" s="3013"/>
      <c r="AB42" s="3013"/>
      <c r="AC42" s="3014"/>
      <c r="AD42" s="3015"/>
      <c r="AE42" s="3016"/>
      <c r="AF42" s="3016"/>
      <c r="AG42" s="3016"/>
      <c r="AH42" s="3016"/>
      <c r="AI42" s="3016"/>
      <c r="AJ42" s="3016"/>
      <c r="AK42" s="3016"/>
      <c r="AL42" s="3017"/>
      <c r="AM42" s="3015"/>
      <c r="AN42" s="3016"/>
      <c r="AO42" s="3016"/>
      <c r="AP42" s="3016"/>
      <c r="AQ42" s="3016"/>
      <c r="AR42" s="3016"/>
      <c r="AS42" s="3016"/>
      <c r="AT42" s="3016"/>
      <c r="AU42" s="3017"/>
      <c r="AV42" s="3018"/>
      <c r="AW42" s="3019"/>
      <c r="AX42" s="3019"/>
      <c r="AY42" s="3019"/>
      <c r="AZ42" s="3019"/>
      <c r="BA42" s="3019"/>
      <c r="BB42" s="3019"/>
      <c r="BC42" s="3019"/>
      <c r="BD42" s="3020"/>
      <c r="BE42" s="3015"/>
      <c r="BF42" s="3016"/>
      <c r="BG42" s="3016"/>
      <c r="BH42" s="3016"/>
      <c r="BI42" s="3016"/>
      <c r="BJ42" s="3016"/>
      <c r="BK42" s="3016"/>
      <c r="BL42" s="3016"/>
      <c r="BM42" s="3017"/>
      <c r="BN42" s="3015"/>
      <c r="BO42" s="3016"/>
      <c r="BP42" s="3016"/>
      <c r="BQ42" s="3016"/>
      <c r="BR42" s="3016"/>
      <c r="BS42" s="3016"/>
      <c r="BT42" s="3016"/>
      <c r="BU42" s="3017"/>
      <c r="BV42" s="3018"/>
      <c r="BW42" s="3019"/>
      <c r="BX42" s="3019"/>
      <c r="BY42" s="3019"/>
      <c r="BZ42" s="3019"/>
      <c r="CA42" s="3019"/>
      <c r="CB42" s="3019"/>
      <c r="CC42" s="3019"/>
      <c r="CD42" s="3019"/>
      <c r="CE42" s="153"/>
    </row>
    <row r="43" ht="18" customHeight="1" spans="1:83">
      <c r="A43" s="2670"/>
      <c r="B43" s="2712"/>
      <c r="C43" s="2929"/>
      <c r="D43" s="2823"/>
      <c r="E43" s="3021" t="s">
        <v>432</v>
      </c>
      <c r="F43" s="3021"/>
      <c r="G43" s="3021"/>
      <c r="H43" s="3021"/>
      <c r="I43" s="3021"/>
      <c r="J43" s="1844"/>
      <c r="K43" s="2824"/>
      <c r="L43" s="3022"/>
      <c r="M43" s="3023"/>
      <c r="N43" s="3024"/>
      <c r="O43" s="3024"/>
      <c r="P43" s="3024"/>
      <c r="Q43" s="3024"/>
      <c r="R43" s="3024"/>
      <c r="S43" s="3024"/>
      <c r="T43" s="3025"/>
      <c r="U43" s="2974"/>
      <c r="V43" s="2931"/>
      <c r="W43" s="2931"/>
      <c r="X43" s="2931"/>
      <c r="Y43" s="2931"/>
      <c r="Z43" s="2931"/>
      <c r="AA43" s="2931"/>
      <c r="AB43" s="2931"/>
      <c r="AC43" s="2932"/>
      <c r="AD43" s="3026"/>
      <c r="AE43" s="3027"/>
      <c r="AF43" s="3027"/>
      <c r="AG43" s="3027"/>
      <c r="AH43" s="3027"/>
      <c r="AI43" s="3027"/>
      <c r="AJ43" s="3027"/>
      <c r="AK43" s="3027"/>
      <c r="AL43" s="3028"/>
      <c r="AM43" s="2936"/>
      <c r="AN43" s="2937"/>
      <c r="AO43" s="2937"/>
      <c r="AP43" s="2937"/>
      <c r="AQ43" s="2937"/>
      <c r="AR43" s="2937"/>
      <c r="AS43" s="2937"/>
      <c r="AT43" s="2937"/>
      <c r="AU43" s="2938"/>
      <c r="AV43" s="2936"/>
      <c r="AW43" s="2937"/>
      <c r="AX43" s="2937"/>
      <c r="AY43" s="2937"/>
      <c r="AZ43" s="2937"/>
      <c r="BA43" s="2937"/>
      <c r="BB43" s="2937"/>
      <c r="BC43" s="2937"/>
      <c r="BD43" s="2938"/>
      <c r="BE43" s="2818"/>
      <c r="BF43" s="2819"/>
      <c r="BG43" s="2819"/>
      <c r="BH43" s="2819"/>
      <c r="BI43" s="2819"/>
      <c r="BJ43" s="2819"/>
      <c r="BK43" s="2819"/>
      <c r="BL43" s="2819"/>
      <c r="BM43" s="2820"/>
      <c r="BN43" s="3029"/>
      <c r="BO43" s="3030"/>
      <c r="BP43" s="3030"/>
      <c r="BQ43" s="3030"/>
      <c r="BR43" s="3030"/>
      <c r="BS43" s="3030"/>
      <c r="BT43" s="3030"/>
      <c r="BU43" s="3031"/>
      <c r="BV43" s="3032">
        <f>M43+U43+AM43-AV43+BE43-BN43</f>
        <v>0</v>
      </c>
      <c r="BW43" s="2937"/>
      <c r="BX43" s="2937"/>
      <c r="BY43" s="2937"/>
      <c r="BZ43" s="2937"/>
      <c r="CA43" s="2937"/>
      <c r="CB43" s="2937"/>
      <c r="CC43" s="2937"/>
      <c r="CD43" s="3033"/>
      <c r="CE43" s="153"/>
    </row>
    <row r="44" ht="17.25" customHeight="1" spans="1:83">
      <c r="A44" s="2670"/>
      <c r="B44" s="2712"/>
      <c r="C44" s="2929"/>
      <c r="D44" s="2822" t="s">
        <v>192</v>
      </c>
      <c r="E44" s="3034" t="s">
        <v>433</v>
      </c>
      <c r="F44" s="1844"/>
      <c r="G44" s="3035"/>
      <c r="H44" s="3035"/>
      <c r="I44" s="3035"/>
      <c r="J44" s="3035"/>
      <c r="K44" s="2824"/>
      <c r="L44" s="2905">
        <v>11</v>
      </c>
      <c r="M44" s="3036"/>
      <c r="N44" s="3037"/>
      <c r="O44" s="3037"/>
      <c r="P44" s="3037"/>
      <c r="Q44" s="3037"/>
      <c r="R44" s="3037"/>
      <c r="S44" s="3037"/>
      <c r="T44" s="3038"/>
      <c r="U44" s="3039"/>
      <c r="V44" s="3037"/>
      <c r="W44" s="3037"/>
      <c r="X44" s="3037"/>
      <c r="Y44" s="3037"/>
      <c r="Z44" s="3037"/>
      <c r="AA44" s="3037"/>
      <c r="AB44" s="3037"/>
      <c r="AC44" s="3038"/>
      <c r="AD44" s="2999"/>
      <c r="AE44" s="3000"/>
      <c r="AF44" s="3000"/>
      <c r="AG44" s="3000"/>
      <c r="AH44" s="3000"/>
      <c r="AI44" s="3000"/>
      <c r="AJ44" s="3000"/>
      <c r="AK44" s="3000"/>
      <c r="AL44" s="3001"/>
      <c r="AM44" s="3040"/>
      <c r="AN44" s="3041"/>
      <c r="AO44" s="3041"/>
      <c r="AP44" s="3041"/>
      <c r="AQ44" s="3041"/>
      <c r="AR44" s="3041"/>
      <c r="AS44" s="3041"/>
      <c r="AT44" s="3041"/>
      <c r="AU44" s="3042"/>
      <c r="AV44" s="3040"/>
      <c r="AW44" s="3041"/>
      <c r="AX44" s="3041"/>
      <c r="AY44" s="3041"/>
      <c r="AZ44" s="3041"/>
      <c r="BA44" s="3041"/>
      <c r="BB44" s="3041"/>
      <c r="BC44" s="3041"/>
      <c r="BD44" s="3042"/>
      <c r="BE44" s="3015"/>
      <c r="BF44" s="3016"/>
      <c r="BG44" s="3016"/>
      <c r="BH44" s="3016"/>
      <c r="BI44" s="3016"/>
      <c r="BJ44" s="3016"/>
      <c r="BK44" s="3016"/>
      <c r="BL44" s="3016"/>
      <c r="BM44" s="3017"/>
      <c r="BN44" s="3043"/>
      <c r="BO44" s="3043"/>
      <c r="BP44" s="3043"/>
      <c r="BQ44" s="3043"/>
      <c r="BR44" s="3043"/>
      <c r="BS44" s="3043"/>
      <c r="BT44" s="3043"/>
      <c r="BU44" s="3043"/>
      <c r="BV44" s="3002"/>
      <c r="BW44" s="3003"/>
      <c r="BX44" s="3003"/>
      <c r="BY44" s="3003"/>
      <c r="BZ44" s="3003"/>
      <c r="CA44" s="3003"/>
      <c r="CB44" s="3003"/>
      <c r="CC44" s="3003"/>
      <c r="CD44" s="3004"/>
      <c r="CE44" s="153"/>
    </row>
    <row r="45" ht="20.25" customHeight="1" spans="1:83">
      <c r="A45" s="2670"/>
      <c r="B45" s="2712"/>
      <c r="C45" s="2929"/>
      <c r="D45" s="2769"/>
      <c r="E45" s="3044" t="s">
        <v>434</v>
      </c>
      <c r="F45" s="1844"/>
      <c r="G45" s="3035"/>
      <c r="H45" s="3035"/>
      <c r="I45" s="3035"/>
      <c r="J45" s="3035"/>
      <c r="K45" s="2824"/>
      <c r="L45" s="2905"/>
      <c r="M45" s="3023"/>
      <c r="N45" s="3024"/>
      <c r="O45" s="3024"/>
      <c r="P45" s="3024"/>
      <c r="Q45" s="3024"/>
      <c r="R45" s="3024"/>
      <c r="S45" s="3024"/>
      <c r="T45" s="3025"/>
      <c r="U45" s="2974"/>
      <c r="V45" s="2931"/>
      <c r="W45" s="2931"/>
      <c r="X45" s="2931"/>
      <c r="Y45" s="2931"/>
      <c r="Z45" s="2931"/>
      <c r="AA45" s="2931"/>
      <c r="AB45" s="2931"/>
      <c r="AC45" s="2932"/>
      <c r="AD45" s="3045"/>
      <c r="AE45" s="3046"/>
      <c r="AF45" s="3046"/>
      <c r="AG45" s="3046"/>
      <c r="AH45" s="3046"/>
      <c r="AI45" s="3046"/>
      <c r="AJ45" s="3046"/>
      <c r="AK45" s="3046"/>
      <c r="AL45" s="3047"/>
      <c r="AM45" s="2978"/>
      <c r="AN45" s="2979"/>
      <c r="AO45" s="2979"/>
      <c r="AP45" s="2979"/>
      <c r="AQ45" s="2979"/>
      <c r="AR45" s="2979"/>
      <c r="AS45" s="2979"/>
      <c r="AT45" s="2979"/>
      <c r="AU45" s="2980"/>
      <c r="AV45" s="2815"/>
      <c r="AW45" s="2816"/>
      <c r="AX45" s="2816"/>
      <c r="AY45" s="2816"/>
      <c r="AZ45" s="2816"/>
      <c r="BA45" s="2816"/>
      <c r="BB45" s="2816"/>
      <c r="BC45" s="2816"/>
      <c r="BD45" s="2817"/>
      <c r="BE45" s="2978"/>
      <c r="BF45" s="2979"/>
      <c r="BG45" s="2979"/>
      <c r="BH45" s="2979"/>
      <c r="BI45" s="2979"/>
      <c r="BJ45" s="2979"/>
      <c r="BK45" s="2979"/>
      <c r="BL45" s="2979"/>
      <c r="BM45" s="2980"/>
      <c r="BN45" s="3048"/>
      <c r="BO45" s="3049"/>
      <c r="BP45" s="3049"/>
      <c r="BQ45" s="3049"/>
      <c r="BR45" s="3049"/>
      <c r="BS45" s="3049"/>
      <c r="BT45" s="3049"/>
      <c r="BU45" s="3050"/>
      <c r="BV45" s="2815">
        <f>M45+U45+AD45+AM45-AV45+BE45-BN45</f>
        <v>0</v>
      </c>
      <c r="BW45" s="2816"/>
      <c r="BX45" s="2816"/>
      <c r="BY45" s="2816"/>
      <c r="BZ45" s="2816"/>
      <c r="CA45" s="2816"/>
      <c r="CB45" s="2816"/>
      <c r="CC45" s="2816"/>
      <c r="CD45" s="2817"/>
      <c r="CE45" s="153"/>
    </row>
    <row r="46" ht="11.25" customHeight="1" spans="1:83">
      <c r="A46" s="2670"/>
      <c r="B46" s="2712"/>
      <c r="C46" s="3051" t="s">
        <v>435</v>
      </c>
      <c r="D46" s="2822" t="s">
        <v>436</v>
      </c>
      <c r="E46" s="3034"/>
      <c r="F46" s="1844"/>
      <c r="G46" s="3035"/>
      <c r="H46" s="3035"/>
      <c r="I46" s="3035"/>
      <c r="J46" s="3035"/>
      <c r="K46" s="2824"/>
      <c r="L46" s="2905">
        <v>12</v>
      </c>
      <c r="M46" s="3052"/>
      <c r="N46" s="3053"/>
      <c r="O46" s="3053"/>
      <c r="P46" s="3053"/>
      <c r="Q46" s="3053"/>
      <c r="R46" s="3053"/>
      <c r="S46" s="3053"/>
      <c r="T46" s="3054"/>
      <c r="U46" s="3055"/>
      <c r="V46" s="3053"/>
      <c r="W46" s="3053"/>
      <c r="X46" s="3053"/>
      <c r="Y46" s="3053"/>
      <c r="Z46" s="3053"/>
      <c r="AA46" s="3053"/>
      <c r="AB46" s="3053"/>
      <c r="AC46" s="3054"/>
      <c r="AD46" s="2999"/>
      <c r="AE46" s="3000"/>
      <c r="AF46" s="3000"/>
      <c r="AG46" s="3000"/>
      <c r="AH46" s="3000"/>
      <c r="AI46" s="3000"/>
      <c r="AJ46" s="3000"/>
      <c r="AK46" s="3000"/>
      <c r="AL46" s="3001"/>
      <c r="AM46" s="3002"/>
      <c r="AN46" s="3003"/>
      <c r="AO46" s="3003"/>
      <c r="AP46" s="3003"/>
      <c r="AQ46" s="3003"/>
      <c r="AR46" s="3003"/>
      <c r="AS46" s="3003"/>
      <c r="AT46" s="3003"/>
      <c r="AU46" s="3004"/>
      <c r="AV46" s="3002"/>
      <c r="AW46" s="3003"/>
      <c r="AX46" s="3003"/>
      <c r="AY46" s="3003"/>
      <c r="AZ46" s="3003"/>
      <c r="BA46" s="3003"/>
      <c r="BB46" s="3003"/>
      <c r="BC46" s="3003"/>
      <c r="BD46" s="3004"/>
      <c r="BE46" s="2999"/>
      <c r="BF46" s="3000"/>
      <c r="BG46" s="3000"/>
      <c r="BH46" s="3000"/>
      <c r="BI46" s="3000"/>
      <c r="BJ46" s="3000"/>
      <c r="BK46" s="3000"/>
      <c r="BL46" s="3000"/>
      <c r="BM46" s="3001"/>
      <c r="BN46" s="3043"/>
      <c r="BO46" s="3043"/>
      <c r="BP46" s="3043"/>
      <c r="BQ46" s="3043"/>
      <c r="BR46" s="3043"/>
      <c r="BS46" s="3043"/>
      <c r="BT46" s="3043"/>
      <c r="BU46" s="3043"/>
      <c r="BV46" s="3002"/>
      <c r="BW46" s="3003"/>
      <c r="BX46" s="3003"/>
      <c r="BY46" s="3003"/>
      <c r="BZ46" s="3003"/>
      <c r="CA46" s="3003"/>
      <c r="CB46" s="3003"/>
      <c r="CC46" s="3003"/>
      <c r="CD46" s="3004"/>
      <c r="CE46" s="153"/>
    </row>
    <row r="47" ht="11.25" customHeight="1" spans="1:83">
      <c r="A47" s="2670"/>
      <c r="B47" s="2712"/>
      <c r="C47" s="3051"/>
      <c r="D47" s="2790" t="s">
        <v>437</v>
      </c>
      <c r="E47" s="3034"/>
      <c r="F47" s="1844"/>
      <c r="G47" s="3035"/>
      <c r="H47" s="3035"/>
      <c r="I47" s="3035"/>
      <c r="J47" s="3035"/>
      <c r="K47" s="2824"/>
      <c r="L47" s="2905"/>
      <c r="M47" s="3056"/>
      <c r="N47" s="3057"/>
      <c r="O47" s="3057"/>
      <c r="P47" s="3057"/>
      <c r="Q47" s="3057"/>
      <c r="R47" s="3057"/>
      <c r="S47" s="3057"/>
      <c r="T47" s="3058"/>
      <c r="U47" s="3057"/>
      <c r="V47" s="3057"/>
      <c r="W47" s="3057"/>
      <c r="X47" s="3057"/>
      <c r="Y47" s="3057"/>
      <c r="Z47" s="3057"/>
      <c r="AA47" s="3057"/>
      <c r="AB47" s="3057"/>
      <c r="AC47" s="3058"/>
      <c r="AD47" s="3059"/>
      <c r="AE47" s="3060"/>
      <c r="AF47" s="3060"/>
      <c r="AG47" s="3060"/>
      <c r="AH47" s="3060"/>
      <c r="AI47" s="3060"/>
      <c r="AJ47" s="3060"/>
      <c r="AK47" s="3060"/>
      <c r="AL47" s="3061"/>
      <c r="AM47" s="3018"/>
      <c r="AN47" s="3019"/>
      <c r="AO47" s="3019"/>
      <c r="AP47" s="3019"/>
      <c r="AQ47" s="3019"/>
      <c r="AR47" s="3019"/>
      <c r="AS47" s="3019"/>
      <c r="AT47" s="3019"/>
      <c r="AU47" s="3020"/>
      <c r="AV47" s="3018"/>
      <c r="AW47" s="3019"/>
      <c r="AX47" s="3019"/>
      <c r="AY47" s="3019"/>
      <c r="AZ47" s="3019"/>
      <c r="BA47" s="3019"/>
      <c r="BB47" s="3019"/>
      <c r="BC47" s="3019"/>
      <c r="BD47" s="3020"/>
      <c r="BE47" s="3015"/>
      <c r="BF47" s="3016"/>
      <c r="BG47" s="3016"/>
      <c r="BH47" s="3016"/>
      <c r="BI47" s="3016"/>
      <c r="BJ47" s="3016"/>
      <c r="BK47" s="3016"/>
      <c r="BL47" s="3016"/>
      <c r="BM47" s="3017"/>
      <c r="BN47" s="3062"/>
      <c r="BO47" s="3063"/>
      <c r="BP47" s="3063"/>
      <c r="BQ47" s="3063"/>
      <c r="BR47" s="3063"/>
      <c r="BS47" s="3063"/>
      <c r="BT47" s="3063"/>
      <c r="BU47" s="3063"/>
      <c r="BV47" s="3064"/>
      <c r="BW47" s="3065"/>
      <c r="BX47" s="3065"/>
      <c r="BY47" s="3065"/>
      <c r="BZ47" s="3065"/>
      <c r="CA47" s="3065"/>
      <c r="CB47" s="3065"/>
      <c r="CC47" s="3065"/>
      <c r="CD47" s="3066"/>
      <c r="CE47" s="153"/>
    </row>
    <row r="48" ht="11.25" customHeight="1" spans="1:83">
      <c r="A48" s="2670"/>
      <c r="B48" s="2712"/>
      <c r="C48" s="3051"/>
      <c r="D48" s="2822"/>
      <c r="E48" s="2822"/>
      <c r="F48" s="1844"/>
      <c r="G48" s="3035"/>
      <c r="H48" s="3035"/>
      <c r="I48" s="3035"/>
      <c r="J48" s="3035"/>
      <c r="K48" s="2824"/>
      <c r="L48" s="2905"/>
      <c r="M48" s="2991"/>
      <c r="N48" s="2899"/>
      <c r="O48" s="2899"/>
      <c r="P48" s="2899"/>
      <c r="Q48" s="2899"/>
      <c r="R48" s="2899"/>
      <c r="S48" s="2899"/>
      <c r="T48" s="2900"/>
      <c r="U48" s="3067"/>
      <c r="V48" s="3068"/>
      <c r="W48" s="3068"/>
      <c r="X48" s="3068"/>
      <c r="Y48" s="3068"/>
      <c r="Z48" s="3068"/>
      <c r="AA48" s="3068"/>
      <c r="AB48" s="3068"/>
      <c r="AC48" s="3069"/>
      <c r="AD48" s="3070"/>
      <c r="AE48" s="3071"/>
      <c r="AF48" s="3071"/>
      <c r="AG48" s="3071"/>
      <c r="AH48" s="3071"/>
      <c r="AI48" s="3071"/>
      <c r="AJ48" s="3071"/>
      <c r="AK48" s="3071"/>
      <c r="AL48" s="3072"/>
      <c r="AM48" s="3070"/>
      <c r="AN48" s="3071"/>
      <c r="AO48" s="3071"/>
      <c r="AP48" s="3071"/>
      <c r="AQ48" s="3071"/>
      <c r="AR48" s="3071"/>
      <c r="AS48" s="3071"/>
      <c r="AT48" s="3071"/>
      <c r="AU48" s="3072"/>
      <c r="AV48" s="2859"/>
      <c r="AW48" s="2848"/>
      <c r="AX48" s="2848"/>
      <c r="AY48" s="2848"/>
      <c r="AZ48" s="2848"/>
      <c r="BA48" s="2848"/>
      <c r="BB48" s="2848"/>
      <c r="BC48" s="2848"/>
      <c r="BD48" s="2849"/>
      <c r="BE48" s="2859"/>
      <c r="BF48" s="2848"/>
      <c r="BG48" s="2848"/>
      <c r="BH48" s="2848"/>
      <c r="BI48" s="2848"/>
      <c r="BJ48" s="2848"/>
      <c r="BK48" s="2848"/>
      <c r="BL48" s="2848"/>
      <c r="BM48" s="2849"/>
      <c r="BN48" s="3073"/>
      <c r="BO48" s="3074"/>
      <c r="BP48" s="3074"/>
      <c r="BQ48" s="3074"/>
      <c r="BR48" s="3074"/>
      <c r="BS48" s="3074"/>
      <c r="BT48" s="3074"/>
      <c r="BU48" s="3075"/>
      <c r="BV48" s="3076">
        <f>M48+U48+AD48+AM48-AV48+BE48-BN48</f>
        <v>0</v>
      </c>
      <c r="BW48" s="3077"/>
      <c r="BX48" s="3077"/>
      <c r="BY48" s="3077"/>
      <c r="BZ48" s="3077"/>
      <c r="CA48" s="3077"/>
      <c r="CB48" s="3077"/>
      <c r="CC48" s="3077"/>
      <c r="CD48" s="3078"/>
      <c r="CE48" s="153"/>
    </row>
    <row r="49" ht="11.25" customHeight="1" spans="1:83">
      <c r="A49" s="2670"/>
      <c r="B49" s="2712"/>
      <c r="C49" s="2929"/>
      <c r="D49" s="2768"/>
      <c r="E49" s="2790"/>
      <c r="F49" s="1844"/>
      <c r="G49" s="3035"/>
      <c r="H49" s="3035"/>
      <c r="I49" s="3035"/>
      <c r="J49" s="3035"/>
      <c r="K49" s="2824"/>
      <c r="L49" s="2905"/>
      <c r="M49" s="2993"/>
      <c r="N49" s="2879"/>
      <c r="O49" s="2879"/>
      <c r="P49" s="2879"/>
      <c r="Q49" s="2879"/>
      <c r="R49" s="2879"/>
      <c r="S49" s="2879"/>
      <c r="T49" s="2880"/>
      <c r="U49" s="2872"/>
      <c r="V49" s="2873"/>
      <c r="W49" s="2873"/>
      <c r="X49" s="2873"/>
      <c r="Y49" s="2873"/>
      <c r="Z49" s="2873"/>
      <c r="AA49" s="2873"/>
      <c r="AB49" s="2873"/>
      <c r="AC49" s="2874"/>
      <c r="AD49" s="3079"/>
      <c r="AE49" s="3080"/>
      <c r="AF49" s="3080"/>
      <c r="AG49" s="3080"/>
      <c r="AH49" s="3080"/>
      <c r="AI49" s="3080"/>
      <c r="AJ49" s="3080"/>
      <c r="AK49" s="3080"/>
      <c r="AL49" s="3081"/>
      <c r="AM49" s="3079"/>
      <c r="AN49" s="3080"/>
      <c r="AO49" s="3080"/>
      <c r="AP49" s="3080"/>
      <c r="AQ49" s="3080"/>
      <c r="AR49" s="3080"/>
      <c r="AS49" s="3080"/>
      <c r="AT49" s="3080"/>
      <c r="AU49" s="3081"/>
      <c r="AV49" s="2915"/>
      <c r="AW49" s="2867"/>
      <c r="AX49" s="2867"/>
      <c r="AY49" s="2867"/>
      <c r="AZ49" s="2867"/>
      <c r="BA49" s="2867"/>
      <c r="BB49" s="2867"/>
      <c r="BC49" s="2867"/>
      <c r="BD49" s="2868"/>
      <c r="BE49" s="2915"/>
      <c r="BF49" s="2867"/>
      <c r="BG49" s="2867"/>
      <c r="BH49" s="2867"/>
      <c r="BI49" s="2867"/>
      <c r="BJ49" s="2867"/>
      <c r="BK49" s="2867"/>
      <c r="BL49" s="2867"/>
      <c r="BM49" s="2868"/>
      <c r="BN49" s="3082"/>
      <c r="BO49" s="3083"/>
      <c r="BP49" s="3083"/>
      <c r="BQ49" s="3083"/>
      <c r="BR49" s="3083"/>
      <c r="BS49" s="3083"/>
      <c r="BT49" s="3083"/>
      <c r="BU49" s="3084"/>
      <c r="BV49" s="3079"/>
      <c r="BW49" s="3080"/>
      <c r="BX49" s="3080"/>
      <c r="BY49" s="3080"/>
      <c r="BZ49" s="3080"/>
      <c r="CA49" s="3080"/>
      <c r="CB49" s="3080"/>
      <c r="CC49" s="3080"/>
      <c r="CD49" s="3081"/>
      <c r="CE49" s="153"/>
    </row>
    <row r="50" ht="10.5" customHeight="1" spans="1:83">
      <c r="A50" s="2670"/>
      <c r="B50" s="2712"/>
      <c r="C50" s="2917" t="s">
        <v>438</v>
      </c>
      <c r="D50" s="2823" t="s">
        <v>439</v>
      </c>
      <c r="E50" s="1844"/>
      <c r="F50" s="2769"/>
      <c r="G50" s="2769"/>
      <c r="H50" s="2769"/>
      <c r="I50" s="2769"/>
      <c r="J50" s="2769"/>
      <c r="K50" s="2824"/>
      <c r="L50" s="2905">
        <v>14</v>
      </c>
      <c r="M50" s="2961"/>
      <c r="N50" s="2962"/>
      <c r="O50" s="2962"/>
      <c r="P50" s="2962"/>
      <c r="Q50" s="2962"/>
      <c r="R50" s="2962"/>
      <c r="S50" s="2962"/>
      <c r="T50" s="2963"/>
      <c r="U50" s="2968"/>
      <c r="V50" s="2968"/>
      <c r="W50" s="2968"/>
      <c r="X50" s="2968"/>
      <c r="Y50" s="2968"/>
      <c r="Z50" s="2968"/>
      <c r="AA50" s="2968"/>
      <c r="AB50" s="2968"/>
      <c r="AC50" s="2969"/>
      <c r="AD50" s="3085"/>
      <c r="AE50" s="3086"/>
      <c r="AF50" s="3086"/>
      <c r="AG50" s="3086"/>
      <c r="AH50" s="3086"/>
      <c r="AI50" s="3086"/>
      <c r="AJ50" s="3086"/>
      <c r="AK50" s="3086"/>
      <c r="AL50" s="3087"/>
      <c r="AM50" s="3085"/>
      <c r="AN50" s="3086"/>
      <c r="AO50" s="3086"/>
      <c r="AP50" s="3086"/>
      <c r="AQ50" s="3086"/>
      <c r="AR50" s="3086"/>
      <c r="AS50" s="3086"/>
      <c r="AT50" s="3086"/>
      <c r="AU50" s="3087"/>
      <c r="AV50" s="2965"/>
      <c r="AW50" s="2927"/>
      <c r="AX50" s="2927"/>
      <c r="AY50" s="2927"/>
      <c r="AZ50" s="2927"/>
      <c r="BA50" s="2927"/>
      <c r="BB50" s="2927"/>
      <c r="BC50" s="2927"/>
      <c r="BD50" s="2966"/>
      <c r="BE50" s="3085"/>
      <c r="BF50" s="3086"/>
      <c r="BG50" s="3086"/>
      <c r="BH50" s="3086"/>
      <c r="BI50" s="3086"/>
      <c r="BJ50" s="3086"/>
      <c r="BK50" s="3086"/>
      <c r="BL50" s="3086"/>
      <c r="BM50" s="3087"/>
      <c r="BN50" s="3085"/>
      <c r="BO50" s="3086"/>
      <c r="BP50" s="3086"/>
      <c r="BQ50" s="3086"/>
      <c r="BR50" s="3086"/>
      <c r="BS50" s="3086"/>
      <c r="BT50" s="3086"/>
      <c r="BU50" s="3087"/>
      <c r="BV50" s="3085"/>
      <c r="BW50" s="3086"/>
      <c r="BX50" s="3086"/>
      <c r="BY50" s="3086"/>
      <c r="BZ50" s="3086"/>
      <c r="CA50" s="3086"/>
      <c r="CB50" s="3086"/>
      <c r="CC50" s="3086"/>
      <c r="CD50" s="3087"/>
      <c r="CE50" s="153"/>
    </row>
    <row r="51" ht="10.5" customHeight="1" spans="1:83">
      <c r="A51" s="2670"/>
      <c r="B51" s="2712"/>
      <c r="C51" s="2917"/>
      <c r="D51" s="2790" t="s">
        <v>440</v>
      </c>
      <c r="E51" s="1844"/>
      <c r="F51" s="2769"/>
      <c r="G51" s="2769"/>
      <c r="H51" s="2769"/>
      <c r="I51" s="2769"/>
      <c r="J51" s="2769"/>
      <c r="K51" s="2824"/>
      <c r="L51" s="2905"/>
      <c r="M51" s="2989"/>
      <c r="N51" s="2795"/>
      <c r="O51" s="2795"/>
      <c r="P51" s="2795"/>
      <c r="Q51" s="2795"/>
      <c r="R51" s="2795"/>
      <c r="S51" s="2795"/>
      <c r="T51" s="2796"/>
      <c r="U51" s="2968"/>
      <c r="V51" s="2968"/>
      <c r="W51" s="2968"/>
      <c r="X51" s="2968"/>
      <c r="Y51" s="2968"/>
      <c r="Z51" s="2968"/>
      <c r="AA51" s="2968"/>
      <c r="AB51" s="2968"/>
      <c r="AC51" s="2969"/>
      <c r="AD51" s="2970"/>
      <c r="AE51" s="2971"/>
      <c r="AF51" s="2971"/>
      <c r="AG51" s="2971"/>
      <c r="AH51" s="2971"/>
      <c r="AI51" s="2971"/>
      <c r="AJ51" s="2971"/>
      <c r="AK51" s="2971"/>
      <c r="AL51" s="2972"/>
      <c r="AM51" s="2970"/>
      <c r="AN51" s="2971"/>
      <c r="AO51" s="2971"/>
      <c r="AP51" s="2971"/>
      <c r="AQ51" s="2971"/>
      <c r="AR51" s="2971"/>
      <c r="AS51" s="2971"/>
      <c r="AT51" s="2971"/>
      <c r="AU51" s="2972"/>
      <c r="AV51" s="2965"/>
      <c r="AW51" s="2927"/>
      <c r="AX51" s="2927"/>
      <c r="AY51" s="2927"/>
      <c r="AZ51" s="2927"/>
      <c r="BA51" s="2927"/>
      <c r="BB51" s="2927"/>
      <c r="BC51" s="2927"/>
      <c r="BD51" s="2966"/>
      <c r="BE51" s="2970"/>
      <c r="BF51" s="2971"/>
      <c r="BG51" s="2971"/>
      <c r="BH51" s="2971"/>
      <c r="BI51" s="2971"/>
      <c r="BJ51" s="2971"/>
      <c r="BK51" s="2971"/>
      <c r="BL51" s="2971"/>
      <c r="BM51" s="2972"/>
      <c r="BN51" s="2970"/>
      <c r="BO51" s="2971"/>
      <c r="BP51" s="2971"/>
      <c r="BQ51" s="2971"/>
      <c r="BR51" s="2971"/>
      <c r="BS51" s="2971"/>
      <c r="BT51" s="2971"/>
      <c r="BU51" s="2972"/>
      <c r="BV51" s="2970"/>
      <c r="BW51" s="2971"/>
      <c r="BX51" s="2971"/>
      <c r="BY51" s="2971"/>
      <c r="BZ51" s="2971"/>
      <c r="CA51" s="2971"/>
      <c r="CB51" s="2971"/>
      <c r="CC51" s="2971"/>
      <c r="CD51" s="2972"/>
      <c r="CE51" s="153"/>
    </row>
    <row r="52" ht="20.1" customHeight="1" spans="1:83">
      <c r="A52" s="2670"/>
      <c r="B52" s="2712"/>
      <c r="C52" s="3088"/>
      <c r="D52" s="2790"/>
      <c r="E52" s="1844"/>
      <c r="F52" s="2769"/>
      <c r="G52" s="2769"/>
      <c r="H52" s="2769"/>
      <c r="I52" s="2769"/>
      <c r="J52" s="2769"/>
      <c r="K52" s="2824"/>
      <c r="L52" s="2905"/>
      <c r="M52" s="3089"/>
      <c r="N52" s="2819"/>
      <c r="O52" s="2819"/>
      <c r="P52" s="2819"/>
      <c r="Q52" s="2819"/>
      <c r="R52" s="2819"/>
      <c r="S52" s="2819"/>
      <c r="T52" s="2820"/>
      <c r="U52" s="2974"/>
      <c r="V52" s="2931"/>
      <c r="W52" s="2931"/>
      <c r="X52" s="2931"/>
      <c r="Y52" s="2931"/>
      <c r="Z52" s="2931"/>
      <c r="AA52" s="2931"/>
      <c r="AB52" s="2931"/>
      <c r="AC52" s="2932"/>
      <c r="AD52" s="2974"/>
      <c r="AE52" s="2931"/>
      <c r="AF52" s="2931"/>
      <c r="AG52" s="2931"/>
      <c r="AH52" s="2931"/>
      <c r="AI52" s="2931"/>
      <c r="AJ52" s="2931"/>
      <c r="AK52" s="2931"/>
      <c r="AL52" s="2932"/>
      <c r="AM52" s="2978"/>
      <c r="AN52" s="2979"/>
      <c r="AO52" s="2979"/>
      <c r="AP52" s="2979"/>
      <c r="AQ52" s="2979"/>
      <c r="AR52" s="2979"/>
      <c r="AS52" s="2979"/>
      <c r="AT52" s="2979"/>
      <c r="AU52" s="2980"/>
      <c r="AV52" s="2815"/>
      <c r="AW52" s="2816"/>
      <c r="AX52" s="2816"/>
      <c r="AY52" s="2816"/>
      <c r="AZ52" s="2816"/>
      <c r="BA52" s="2816"/>
      <c r="BB52" s="2816"/>
      <c r="BC52" s="2816"/>
      <c r="BD52" s="2817"/>
      <c r="BE52" s="2818"/>
      <c r="BF52" s="2819"/>
      <c r="BG52" s="2819"/>
      <c r="BH52" s="2819"/>
      <c r="BI52" s="2819"/>
      <c r="BJ52" s="2819"/>
      <c r="BK52" s="2819"/>
      <c r="BL52" s="2819"/>
      <c r="BM52" s="2820"/>
      <c r="BN52" s="2974"/>
      <c r="BO52" s="2931"/>
      <c r="BP52" s="2931"/>
      <c r="BQ52" s="2931"/>
      <c r="BR52" s="2931"/>
      <c r="BS52" s="2931"/>
      <c r="BT52" s="2931"/>
      <c r="BU52" s="2932"/>
      <c r="BV52" s="2815">
        <f>M52+U52+AD52+AM52-AV52+BE52-BN52</f>
        <v>0</v>
      </c>
      <c r="BW52" s="2816"/>
      <c r="BX52" s="2816"/>
      <c r="BY52" s="2816"/>
      <c r="BZ52" s="2816"/>
      <c r="CA52" s="2816"/>
      <c r="CB52" s="2816"/>
      <c r="CC52" s="2816"/>
      <c r="CD52" s="2817"/>
      <c r="CE52" s="153"/>
    </row>
    <row r="53" ht="9.75" customHeight="1" spans="1:83">
      <c r="A53" s="2670"/>
      <c r="B53" s="2712"/>
      <c r="C53" s="3090">
        <v>4.2</v>
      </c>
      <c r="D53" s="3091" t="s">
        <v>441</v>
      </c>
      <c r="E53" s="2769"/>
      <c r="F53" s="2769"/>
      <c r="G53" s="2769"/>
      <c r="H53" s="2769"/>
      <c r="I53" s="2769"/>
      <c r="J53" s="2769"/>
      <c r="K53" s="2824"/>
      <c r="L53" s="3092">
        <v>15</v>
      </c>
      <c r="M53" s="2906"/>
      <c r="N53" s="2787"/>
      <c r="O53" s="2787"/>
      <c r="P53" s="2787"/>
      <c r="Q53" s="2787"/>
      <c r="R53" s="2787"/>
      <c r="S53" s="2787"/>
      <c r="T53" s="2788"/>
      <c r="U53" s="3085"/>
      <c r="V53" s="3093"/>
      <c r="W53" s="3093"/>
      <c r="X53" s="3093"/>
      <c r="Y53" s="3093"/>
      <c r="Z53" s="3093"/>
      <c r="AA53" s="3093"/>
      <c r="AB53" s="3093"/>
      <c r="AC53" s="2828"/>
      <c r="AD53" s="3085"/>
      <c r="AE53" s="3093"/>
      <c r="AF53" s="3093"/>
      <c r="AG53" s="3093"/>
      <c r="AH53" s="3093"/>
      <c r="AI53" s="3093"/>
      <c r="AJ53" s="3093"/>
      <c r="AK53" s="3093"/>
      <c r="AL53" s="2828"/>
      <c r="AM53" s="2888"/>
      <c r="AN53" s="2886"/>
      <c r="AO53" s="2886"/>
      <c r="AP53" s="2886"/>
      <c r="AQ53" s="2886"/>
      <c r="AR53" s="2886"/>
      <c r="AS53" s="2886"/>
      <c r="AT53" s="2886"/>
      <c r="AU53" s="2887"/>
      <c r="AV53" s="2786"/>
      <c r="AW53" s="2787"/>
      <c r="AX53" s="2787"/>
      <c r="AY53" s="2787"/>
      <c r="AZ53" s="2787"/>
      <c r="BA53" s="2787"/>
      <c r="BB53" s="2787"/>
      <c r="BC53" s="2787"/>
      <c r="BD53" s="2788"/>
      <c r="BE53" s="2786"/>
      <c r="BF53" s="2787"/>
      <c r="BG53" s="2787"/>
      <c r="BH53" s="2787"/>
      <c r="BI53" s="2787"/>
      <c r="BJ53" s="2787"/>
      <c r="BK53" s="2787"/>
      <c r="BL53" s="2787"/>
      <c r="BM53" s="2788"/>
      <c r="BN53" s="2964"/>
      <c r="BO53" s="2787"/>
      <c r="BP53" s="2787"/>
      <c r="BQ53" s="2787"/>
      <c r="BR53" s="2787"/>
      <c r="BS53" s="2787"/>
      <c r="BT53" s="2787"/>
      <c r="BU53" s="2928"/>
      <c r="BV53" s="2786"/>
      <c r="BW53" s="2787"/>
      <c r="BX53" s="2787"/>
      <c r="BY53" s="2787"/>
      <c r="BZ53" s="2787"/>
      <c r="CA53" s="2787"/>
      <c r="CB53" s="2787"/>
      <c r="CC53" s="2787"/>
      <c r="CD53" s="2788"/>
      <c r="CE53" s="153"/>
    </row>
    <row r="54" ht="12" customHeight="1" spans="1:83">
      <c r="A54" s="2670"/>
      <c r="B54" s="2712"/>
      <c r="C54" s="3094"/>
      <c r="D54" s="3095" t="s">
        <v>442</v>
      </c>
      <c r="E54" s="2865"/>
      <c r="F54" s="2769"/>
      <c r="G54" s="2769"/>
      <c r="H54" s="2769"/>
      <c r="I54" s="2769"/>
      <c r="J54" s="2769"/>
      <c r="K54" s="2824"/>
      <c r="L54" s="3092"/>
      <c r="M54" s="2906"/>
      <c r="N54" s="2787"/>
      <c r="O54" s="2787"/>
      <c r="P54" s="2787"/>
      <c r="Q54" s="2787"/>
      <c r="R54" s="2787"/>
      <c r="S54" s="2787"/>
      <c r="T54" s="2788"/>
      <c r="U54" s="2970"/>
      <c r="V54" s="3096"/>
      <c r="W54" s="3096"/>
      <c r="X54" s="3096"/>
      <c r="Y54" s="3096"/>
      <c r="Z54" s="3096"/>
      <c r="AA54" s="3096"/>
      <c r="AB54" s="3096"/>
      <c r="AC54" s="2840"/>
      <c r="AD54" s="2970"/>
      <c r="AE54" s="3096"/>
      <c r="AF54" s="3096"/>
      <c r="AG54" s="3096"/>
      <c r="AH54" s="3096"/>
      <c r="AI54" s="3096"/>
      <c r="AJ54" s="3096"/>
      <c r="AK54" s="3096"/>
      <c r="AL54" s="2840"/>
      <c r="AM54" s="2888"/>
      <c r="AN54" s="2886"/>
      <c r="AO54" s="2886"/>
      <c r="AP54" s="2886"/>
      <c r="AQ54" s="2886"/>
      <c r="AR54" s="2886"/>
      <c r="AS54" s="2886"/>
      <c r="AT54" s="2886"/>
      <c r="AU54" s="2887"/>
      <c r="AV54" s="2786"/>
      <c r="AW54" s="2787"/>
      <c r="AX54" s="2787"/>
      <c r="AY54" s="2787"/>
      <c r="AZ54" s="2787"/>
      <c r="BA54" s="2787"/>
      <c r="BB54" s="2787"/>
      <c r="BC54" s="2787"/>
      <c r="BD54" s="2788"/>
      <c r="BE54" s="2786"/>
      <c r="BF54" s="2787"/>
      <c r="BG54" s="2787"/>
      <c r="BH54" s="2787"/>
      <c r="BI54" s="2787"/>
      <c r="BJ54" s="2787"/>
      <c r="BK54" s="2787"/>
      <c r="BL54" s="2787"/>
      <c r="BM54" s="2788"/>
      <c r="BN54" s="2964"/>
      <c r="BO54" s="2787"/>
      <c r="BP54" s="2787"/>
      <c r="BQ54" s="2787"/>
      <c r="BR54" s="2787"/>
      <c r="BS54" s="2787"/>
      <c r="BT54" s="2787"/>
      <c r="BU54" s="2928"/>
      <c r="BV54" s="2786"/>
      <c r="BW54" s="2787"/>
      <c r="BX54" s="2787"/>
      <c r="BY54" s="2787"/>
      <c r="BZ54" s="2787"/>
      <c r="CA54" s="2787"/>
      <c r="CB54" s="2787"/>
      <c r="CC54" s="2787"/>
      <c r="CD54" s="2788"/>
      <c r="CE54" s="153"/>
    </row>
    <row r="55" s="176" customFormat="1" ht="10.5" customHeight="1" spans="1:83">
      <c r="A55" s="2670"/>
      <c r="B55" s="3097"/>
      <c r="C55" s="2917" t="s">
        <v>443</v>
      </c>
      <c r="D55" s="3034" t="s">
        <v>444</v>
      </c>
      <c r="E55" s="3098"/>
      <c r="F55" s="2865"/>
      <c r="G55" s="2769"/>
      <c r="H55" s="2769"/>
      <c r="I55" s="2769"/>
      <c r="J55" s="3099"/>
      <c r="K55" s="3100"/>
      <c r="L55" s="3092"/>
      <c r="M55" s="2847"/>
      <c r="N55" s="2848"/>
      <c r="O55" s="2848"/>
      <c r="P55" s="2848"/>
      <c r="Q55" s="2848"/>
      <c r="R55" s="2848"/>
      <c r="S55" s="2848"/>
      <c r="T55" s="2849"/>
      <c r="U55" s="2859"/>
      <c r="V55" s="2848"/>
      <c r="W55" s="2848"/>
      <c r="X55" s="2848"/>
      <c r="Y55" s="2848"/>
      <c r="Z55" s="2848"/>
      <c r="AA55" s="2848"/>
      <c r="AB55" s="2848"/>
      <c r="AC55" s="2849"/>
      <c r="AD55" s="3101"/>
      <c r="AE55" s="3102"/>
      <c r="AF55" s="3102"/>
      <c r="AG55" s="3102"/>
      <c r="AH55" s="3102"/>
      <c r="AI55" s="3102"/>
      <c r="AJ55" s="3102"/>
      <c r="AK55" s="3102"/>
      <c r="AL55" s="3103"/>
      <c r="AM55" s="2860"/>
      <c r="AN55" s="2861"/>
      <c r="AO55" s="2861"/>
      <c r="AP55" s="2861"/>
      <c r="AQ55" s="2861"/>
      <c r="AR55" s="2861"/>
      <c r="AS55" s="2861"/>
      <c r="AT55" s="2861"/>
      <c r="AU55" s="2862"/>
      <c r="AV55" s="2859"/>
      <c r="AW55" s="2848"/>
      <c r="AX55" s="2848"/>
      <c r="AY55" s="2848"/>
      <c r="AZ55" s="2848"/>
      <c r="BA55" s="2848"/>
      <c r="BB55" s="2848"/>
      <c r="BC55" s="2848"/>
      <c r="BD55" s="2849"/>
      <c r="BE55" s="2860"/>
      <c r="BF55" s="2861"/>
      <c r="BG55" s="2861"/>
      <c r="BH55" s="2861"/>
      <c r="BI55" s="2861"/>
      <c r="BJ55" s="2861"/>
      <c r="BK55" s="2861"/>
      <c r="BL55" s="2861"/>
      <c r="BM55" s="2862"/>
      <c r="BN55" s="3104"/>
      <c r="BO55" s="2861"/>
      <c r="BP55" s="2861"/>
      <c r="BQ55" s="2861"/>
      <c r="BR55" s="2861"/>
      <c r="BS55" s="2861"/>
      <c r="BT55" s="2861"/>
      <c r="BU55" s="3105"/>
      <c r="BV55" s="2859">
        <f>M55+U55+AM55-AV55+BE55-BN55</f>
        <v>0</v>
      </c>
      <c r="BW55" s="2848"/>
      <c r="BX55" s="2848"/>
      <c r="BY55" s="2848"/>
      <c r="BZ55" s="2848"/>
      <c r="CA55" s="2848"/>
      <c r="CB55" s="2848"/>
      <c r="CC55" s="2848"/>
      <c r="CD55" s="2849"/>
      <c r="CE55" s="382"/>
    </row>
    <row r="56" s="176" customFormat="1" ht="9.95" customHeight="1" spans="1:83">
      <c r="A56" s="2670"/>
      <c r="B56" s="3097"/>
      <c r="C56" s="3094"/>
      <c r="D56" s="3106" t="s">
        <v>445</v>
      </c>
      <c r="E56" s="3098"/>
      <c r="F56" s="3034"/>
      <c r="G56" s="3034"/>
      <c r="H56" s="3034"/>
      <c r="I56" s="3034"/>
      <c r="J56" s="3099"/>
      <c r="K56" s="3100"/>
      <c r="L56" s="3092"/>
      <c r="M56" s="2866"/>
      <c r="N56" s="2867"/>
      <c r="O56" s="2867"/>
      <c r="P56" s="2867"/>
      <c r="Q56" s="2867"/>
      <c r="R56" s="2867"/>
      <c r="S56" s="2867"/>
      <c r="T56" s="2868"/>
      <c r="U56" s="2915"/>
      <c r="V56" s="2867"/>
      <c r="W56" s="2867"/>
      <c r="X56" s="2867"/>
      <c r="Y56" s="2867"/>
      <c r="Z56" s="2867"/>
      <c r="AA56" s="2867"/>
      <c r="AB56" s="2867"/>
      <c r="AC56" s="2868"/>
      <c r="AD56" s="3107"/>
      <c r="AE56" s="3108"/>
      <c r="AF56" s="3108"/>
      <c r="AG56" s="3108"/>
      <c r="AH56" s="3108"/>
      <c r="AI56" s="3108"/>
      <c r="AJ56" s="3108"/>
      <c r="AK56" s="3108"/>
      <c r="AL56" s="3109"/>
      <c r="AM56" s="2875"/>
      <c r="AN56" s="2876"/>
      <c r="AO56" s="2876"/>
      <c r="AP56" s="2876"/>
      <c r="AQ56" s="2876"/>
      <c r="AR56" s="2876"/>
      <c r="AS56" s="2876"/>
      <c r="AT56" s="2876"/>
      <c r="AU56" s="2877"/>
      <c r="AV56" s="2915"/>
      <c r="AW56" s="2867"/>
      <c r="AX56" s="2867"/>
      <c r="AY56" s="2867"/>
      <c r="AZ56" s="2867"/>
      <c r="BA56" s="2867"/>
      <c r="BB56" s="2867"/>
      <c r="BC56" s="2867"/>
      <c r="BD56" s="2868"/>
      <c r="BE56" s="2875"/>
      <c r="BF56" s="2876"/>
      <c r="BG56" s="2876"/>
      <c r="BH56" s="2876"/>
      <c r="BI56" s="2876"/>
      <c r="BJ56" s="2876"/>
      <c r="BK56" s="2876"/>
      <c r="BL56" s="2876"/>
      <c r="BM56" s="2877"/>
      <c r="BN56" s="3110"/>
      <c r="BO56" s="2876"/>
      <c r="BP56" s="2876"/>
      <c r="BQ56" s="2876"/>
      <c r="BR56" s="2876"/>
      <c r="BS56" s="2876"/>
      <c r="BT56" s="2876"/>
      <c r="BU56" s="3111"/>
      <c r="BV56" s="2915"/>
      <c r="BW56" s="2867"/>
      <c r="BX56" s="2867"/>
      <c r="BY56" s="2867"/>
      <c r="BZ56" s="2867"/>
      <c r="CA56" s="2867"/>
      <c r="CB56" s="2867"/>
      <c r="CC56" s="2867"/>
      <c r="CD56" s="2868"/>
      <c r="CE56" s="382"/>
    </row>
    <row r="57" s="153" customFormat="1" ht="20.1" customHeight="1" spans="1:83">
      <c r="A57" s="2670"/>
      <c r="B57" s="2712"/>
      <c r="C57" s="2917" t="s">
        <v>446</v>
      </c>
      <c r="D57" s="2823" t="s">
        <v>447</v>
      </c>
      <c r="E57" s="698"/>
      <c r="F57" s="3091"/>
      <c r="G57" s="3091"/>
      <c r="H57" s="3091"/>
      <c r="I57" s="3091"/>
      <c r="J57" s="2769"/>
      <c r="K57" s="2824"/>
      <c r="L57" s="3092">
        <v>16</v>
      </c>
      <c r="M57" s="3112"/>
      <c r="N57" s="2925"/>
      <c r="O57" s="2925"/>
      <c r="P57" s="2925"/>
      <c r="Q57" s="2925"/>
      <c r="R57" s="2925"/>
      <c r="S57" s="2925"/>
      <c r="T57" s="2926"/>
      <c r="U57" s="3113"/>
      <c r="V57" s="3114"/>
      <c r="W57" s="3114"/>
      <c r="X57" s="3114"/>
      <c r="Y57" s="3114"/>
      <c r="Z57" s="3114"/>
      <c r="AA57" s="3114"/>
      <c r="AB57" s="3114"/>
      <c r="AC57" s="2926"/>
      <c r="AD57" s="2809"/>
      <c r="AE57" s="2810"/>
      <c r="AF57" s="2810"/>
      <c r="AG57" s="2810"/>
      <c r="AH57" s="2810"/>
      <c r="AI57" s="2810"/>
      <c r="AJ57" s="2810"/>
      <c r="AK57" s="2810"/>
      <c r="AL57" s="2811"/>
      <c r="AM57" s="3113"/>
      <c r="AN57" s="3115"/>
      <c r="AO57" s="3115"/>
      <c r="AP57" s="3115"/>
      <c r="AQ57" s="3115"/>
      <c r="AR57" s="3115"/>
      <c r="AS57" s="3115"/>
      <c r="AT57" s="3115"/>
      <c r="AU57" s="3116"/>
      <c r="AV57" s="3117"/>
      <c r="AW57" s="3118"/>
      <c r="AX57" s="3118"/>
      <c r="AY57" s="3118"/>
      <c r="AZ57" s="3118"/>
      <c r="BA57" s="3118"/>
      <c r="BB57" s="3118"/>
      <c r="BC57" s="3118"/>
      <c r="BD57" s="3119"/>
      <c r="BE57" s="3117"/>
      <c r="BF57" s="3118"/>
      <c r="BG57" s="3118"/>
      <c r="BH57" s="3118"/>
      <c r="BI57" s="3118"/>
      <c r="BJ57" s="3118"/>
      <c r="BK57" s="3118"/>
      <c r="BL57" s="3118"/>
      <c r="BM57" s="3119"/>
      <c r="BN57" s="3115"/>
      <c r="BO57" s="3115"/>
      <c r="BP57" s="3115"/>
      <c r="BQ57" s="3115"/>
      <c r="BR57" s="3115"/>
      <c r="BS57" s="3115"/>
      <c r="BT57" s="3115"/>
      <c r="BU57" s="3115"/>
      <c r="BV57" s="3120"/>
      <c r="BW57" s="3121"/>
      <c r="BX57" s="3121"/>
      <c r="BY57" s="3121"/>
      <c r="BZ57" s="3121"/>
      <c r="CA57" s="3121"/>
      <c r="CB57" s="3121"/>
      <c r="CC57" s="3121"/>
      <c r="CD57" s="3122"/>
    </row>
    <row r="58" s="153" customFormat="1" ht="20.1" customHeight="1" spans="1:83">
      <c r="A58" s="2670"/>
      <c r="B58" s="2712"/>
      <c r="C58" s="2929"/>
      <c r="D58" s="2790" t="s">
        <v>448</v>
      </c>
      <c r="E58" s="698"/>
      <c r="F58" s="2769"/>
      <c r="G58" s="2769"/>
      <c r="H58" s="2769"/>
      <c r="I58" s="2769"/>
      <c r="J58" s="2769"/>
      <c r="K58" s="2824"/>
      <c r="L58" s="3092"/>
      <c r="M58" s="2930"/>
      <c r="N58" s="2931"/>
      <c r="O58" s="2931"/>
      <c r="P58" s="2931"/>
      <c r="Q58" s="2931"/>
      <c r="R58" s="2931"/>
      <c r="S58" s="2931"/>
      <c r="T58" s="2932"/>
      <c r="U58" s="3123"/>
      <c r="V58" s="2804"/>
      <c r="W58" s="2804"/>
      <c r="X58" s="2804"/>
      <c r="Y58" s="2804"/>
      <c r="Z58" s="2804"/>
      <c r="AA58" s="2804"/>
      <c r="AB58" s="2804"/>
      <c r="AC58" s="2805"/>
      <c r="AD58" s="3124"/>
      <c r="AE58" s="3125"/>
      <c r="AF58" s="3125"/>
      <c r="AG58" s="3125"/>
      <c r="AH58" s="3125"/>
      <c r="AI58" s="3125"/>
      <c r="AJ58" s="3125"/>
      <c r="AK58" s="3125"/>
      <c r="AL58" s="3126"/>
      <c r="AM58" s="3127"/>
      <c r="AN58" s="3128"/>
      <c r="AO58" s="3128"/>
      <c r="AP58" s="3128"/>
      <c r="AQ58" s="3128"/>
      <c r="AR58" s="3128"/>
      <c r="AS58" s="3128"/>
      <c r="AT58" s="3128"/>
      <c r="AU58" s="3129"/>
      <c r="AV58" s="2936"/>
      <c r="AW58" s="2937"/>
      <c r="AX58" s="2937"/>
      <c r="AY58" s="2937"/>
      <c r="AZ58" s="2937"/>
      <c r="BA58" s="2937"/>
      <c r="BB58" s="2937"/>
      <c r="BC58" s="2937"/>
      <c r="BD58" s="2938"/>
      <c r="BE58" s="2821"/>
      <c r="BF58" s="2804"/>
      <c r="BG58" s="2804"/>
      <c r="BH58" s="2804"/>
      <c r="BI58" s="2804"/>
      <c r="BJ58" s="2804"/>
      <c r="BK58" s="2804"/>
      <c r="BL58" s="2804"/>
      <c r="BM58" s="2805"/>
      <c r="BN58" s="3123"/>
      <c r="BO58" s="2804"/>
      <c r="BP58" s="2804"/>
      <c r="BQ58" s="2804"/>
      <c r="BR58" s="2804"/>
      <c r="BS58" s="2804"/>
      <c r="BT58" s="2804"/>
      <c r="BU58" s="3130"/>
      <c r="BV58" s="2936">
        <f>M58+U58+AM58-AV58+BE58-BN58</f>
        <v>0</v>
      </c>
      <c r="BW58" s="2937"/>
      <c r="BX58" s="2937"/>
      <c r="BY58" s="2937"/>
      <c r="BZ58" s="2937"/>
      <c r="CA58" s="2937"/>
      <c r="CB58" s="2937"/>
      <c r="CC58" s="2937"/>
      <c r="CD58" s="2938"/>
    </row>
    <row r="59" ht="20.1" customHeight="1" spans="1:83">
      <c r="A59" s="2670"/>
      <c r="B59" s="2712"/>
      <c r="C59" s="2917" t="s">
        <v>449</v>
      </c>
      <c r="D59" s="2823" t="s">
        <v>450</v>
      </c>
      <c r="E59" s="1844"/>
      <c r="F59" s="3091"/>
      <c r="G59" s="3091"/>
      <c r="H59" s="2769"/>
      <c r="I59" s="2769"/>
      <c r="J59" s="2769"/>
      <c r="K59" s="2769"/>
      <c r="L59" s="3131">
        <v>17</v>
      </c>
      <c r="M59" s="2924"/>
      <c r="N59" s="2925"/>
      <c r="O59" s="2925"/>
      <c r="P59" s="2925"/>
      <c r="Q59" s="2925"/>
      <c r="R59" s="2925"/>
      <c r="S59" s="2925"/>
      <c r="T59" s="2926"/>
      <c r="U59" s="3132"/>
      <c r="V59" s="2925"/>
      <c r="W59" s="2925"/>
      <c r="X59" s="2925"/>
      <c r="Y59" s="2925"/>
      <c r="Z59" s="2925"/>
      <c r="AA59" s="2925"/>
      <c r="AB59" s="2925"/>
      <c r="AC59" s="2926"/>
      <c r="AD59" s="2922"/>
      <c r="AE59" s="2922"/>
      <c r="AF59" s="2922"/>
      <c r="AG59" s="2922"/>
      <c r="AH59" s="2922"/>
      <c r="AI59" s="2922"/>
      <c r="AJ59" s="2922"/>
      <c r="AK59" s="2922"/>
      <c r="AL59" s="2923"/>
      <c r="AM59" s="2924"/>
      <c r="AN59" s="2925"/>
      <c r="AO59" s="2925"/>
      <c r="AP59" s="2925"/>
      <c r="AQ59" s="2925"/>
      <c r="AR59" s="2925"/>
      <c r="AS59" s="2925"/>
      <c r="AT59" s="2925"/>
      <c r="AU59" s="2926"/>
      <c r="AV59" s="2924"/>
      <c r="AW59" s="2925"/>
      <c r="AX59" s="2925"/>
      <c r="AY59" s="2925"/>
      <c r="AZ59" s="2925"/>
      <c r="BA59" s="2925"/>
      <c r="BB59" s="2925"/>
      <c r="BC59" s="2925"/>
      <c r="BD59" s="2926"/>
      <c r="BE59" s="2924"/>
      <c r="BF59" s="2925"/>
      <c r="BG59" s="2925"/>
      <c r="BH59" s="2925"/>
      <c r="BI59" s="2925"/>
      <c r="BJ59" s="2925"/>
      <c r="BK59" s="2925"/>
      <c r="BL59" s="2925"/>
      <c r="BM59" s="2926"/>
      <c r="BN59" s="3115"/>
      <c r="BO59" s="3115"/>
      <c r="BP59" s="3115"/>
      <c r="BQ59" s="3115"/>
      <c r="BR59" s="3115"/>
      <c r="BS59" s="3115"/>
      <c r="BT59" s="3115"/>
      <c r="BU59" s="3115"/>
      <c r="BV59" s="3113"/>
      <c r="BW59" s="3115"/>
      <c r="BX59" s="3115"/>
      <c r="BY59" s="3115"/>
      <c r="BZ59" s="3115"/>
      <c r="CA59" s="3115"/>
      <c r="CB59" s="3115"/>
      <c r="CC59" s="3115"/>
      <c r="CD59" s="3116"/>
    </row>
    <row r="60" ht="20.1" customHeight="1" spans="1:83">
      <c r="A60" s="2670"/>
      <c r="B60" s="2712"/>
      <c r="C60" s="2789"/>
      <c r="D60" s="2790" t="s">
        <v>451</v>
      </c>
      <c r="E60" s="1844"/>
      <c r="F60" s="2769"/>
      <c r="G60" s="2769"/>
      <c r="H60" s="2769"/>
      <c r="I60" s="2769"/>
      <c r="J60" s="2769"/>
      <c r="K60" s="2769"/>
      <c r="L60" s="3133"/>
      <c r="M60" s="2803"/>
      <c r="N60" s="2804"/>
      <c r="O60" s="2804"/>
      <c r="P60" s="2804"/>
      <c r="Q60" s="2804"/>
      <c r="R60" s="2804"/>
      <c r="S60" s="2804"/>
      <c r="T60" s="2805"/>
      <c r="U60" s="2818"/>
      <c r="V60" s="2819"/>
      <c r="W60" s="2819"/>
      <c r="X60" s="2819"/>
      <c r="Y60" s="2819"/>
      <c r="Z60" s="2819"/>
      <c r="AA60" s="2819"/>
      <c r="AB60" s="2819"/>
      <c r="AC60" s="2820"/>
      <c r="AD60" s="2812"/>
      <c r="AE60" s="2813"/>
      <c r="AF60" s="2813"/>
      <c r="AG60" s="2813"/>
      <c r="AH60" s="2813"/>
      <c r="AI60" s="2813"/>
      <c r="AJ60" s="2813"/>
      <c r="AK60" s="2813"/>
      <c r="AL60" s="2814"/>
      <c r="AM60" s="2978"/>
      <c r="AN60" s="2979"/>
      <c r="AO60" s="2979"/>
      <c r="AP60" s="2979"/>
      <c r="AQ60" s="2979"/>
      <c r="AR60" s="2979"/>
      <c r="AS60" s="2979"/>
      <c r="AT60" s="2979"/>
      <c r="AU60" s="2980"/>
      <c r="AV60" s="2978"/>
      <c r="AW60" s="2979"/>
      <c r="AX60" s="2979"/>
      <c r="AY60" s="2979"/>
      <c r="AZ60" s="2979"/>
      <c r="BA60" s="2979"/>
      <c r="BB60" s="2979"/>
      <c r="BC60" s="2979"/>
      <c r="BD60" s="2980"/>
      <c r="BE60" s="2818"/>
      <c r="BF60" s="2819"/>
      <c r="BG60" s="2819"/>
      <c r="BH60" s="2819"/>
      <c r="BI60" s="2819"/>
      <c r="BJ60" s="2819"/>
      <c r="BK60" s="2819"/>
      <c r="BL60" s="2819"/>
      <c r="BM60" s="2820"/>
      <c r="BN60" s="2812"/>
      <c r="BO60" s="2813"/>
      <c r="BP60" s="2813"/>
      <c r="BQ60" s="2813"/>
      <c r="BR60" s="2813"/>
      <c r="BS60" s="2813"/>
      <c r="BT60" s="2813"/>
      <c r="BU60" s="3134"/>
      <c r="BV60" s="2978">
        <f>M60+U60+AM60-AV60+BE60</f>
        <v>0</v>
      </c>
      <c r="BW60" s="2979"/>
      <c r="BX60" s="2979"/>
      <c r="BY60" s="2979"/>
      <c r="BZ60" s="2979"/>
      <c r="CA60" s="2979"/>
      <c r="CB60" s="2979"/>
      <c r="CC60" s="2979"/>
      <c r="CD60" s="2980"/>
    </row>
    <row r="61" ht="20.1" customHeight="1" spans="1:83">
      <c r="A61" s="2670"/>
      <c r="B61" s="2712"/>
      <c r="C61" s="3135">
        <v>4.3</v>
      </c>
      <c r="D61" s="2822" t="s">
        <v>422</v>
      </c>
      <c r="E61" s="2769"/>
      <c r="F61" s="2769"/>
      <c r="G61" s="2769"/>
      <c r="H61" s="2769"/>
      <c r="I61" s="2769"/>
      <c r="J61" s="2769"/>
      <c r="K61" s="2769"/>
      <c r="L61" s="3136">
        <v>18</v>
      </c>
      <c r="M61" s="3112"/>
      <c r="N61" s="2925"/>
      <c r="O61" s="2925"/>
      <c r="P61" s="2925"/>
      <c r="Q61" s="2925"/>
      <c r="R61" s="2925"/>
      <c r="S61" s="2925"/>
      <c r="T61" s="2926"/>
      <c r="U61" s="2964"/>
      <c r="V61" s="2787"/>
      <c r="W61" s="2787"/>
      <c r="X61" s="2787"/>
      <c r="Y61" s="2787"/>
      <c r="Z61" s="2787"/>
      <c r="AA61" s="2787"/>
      <c r="AB61" s="2787"/>
      <c r="AC61" s="2788"/>
      <c r="AD61" s="2921"/>
      <c r="AE61" s="2922"/>
      <c r="AF61" s="2922"/>
      <c r="AG61" s="2922"/>
      <c r="AH61" s="2922"/>
      <c r="AI61" s="2922"/>
      <c r="AJ61" s="2922"/>
      <c r="AK61" s="2922"/>
      <c r="AL61" s="2923"/>
      <c r="AM61" s="2786"/>
      <c r="AN61" s="2787"/>
      <c r="AO61" s="2787"/>
      <c r="AP61" s="2787"/>
      <c r="AQ61" s="2787"/>
      <c r="AR61" s="2787"/>
      <c r="AS61" s="2787"/>
      <c r="AT61" s="2787"/>
      <c r="AU61" s="2788"/>
      <c r="AV61" s="2845"/>
      <c r="AW61" s="2839"/>
      <c r="AX61" s="2839"/>
      <c r="AY61" s="2839"/>
      <c r="AZ61" s="2839"/>
      <c r="BA61" s="2839"/>
      <c r="BB61" s="2839"/>
      <c r="BC61" s="2839"/>
      <c r="BD61" s="2840"/>
      <c r="BE61" s="2786"/>
      <c r="BF61" s="2787"/>
      <c r="BG61" s="2787"/>
      <c r="BH61" s="2787"/>
      <c r="BI61" s="2787"/>
      <c r="BJ61" s="2787"/>
      <c r="BK61" s="2787"/>
      <c r="BL61" s="2787"/>
      <c r="BM61" s="2788"/>
      <c r="BN61" s="2927"/>
      <c r="BO61" s="2927"/>
      <c r="BP61" s="2927"/>
      <c r="BQ61" s="2927"/>
      <c r="BR61" s="2927"/>
      <c r="BS61" s="2927"/>
      <c r="BT61" s="2927"/>
      <c r="BU61" s="2927"/>
      <c r="BV61" s="3113"/>
      <c r="BW61" s="3115"/>
      <c r="BX61" s="3115"/>
      <c r="BY61" s="3115"/>
      <c r="BZ61" s="3115"/>
      <c r="CA61" s="3115"/>
      <c r="CB61" s="3115"/>
      <c r="CC61" s="3115"/>
      <c r="CD61" s="3116"/>
    </row>
    <row r="62" ht="20.1" customHeight="1" spans="1:83">
      <c r="A62" s="2670"/>
      <c r="B62" s="2712"/>
      <c r="C62" s="2789"/>
      <c r="D62" s="2790" t="s">
        <v>452</v>
      </c>
      <c r="E62" s="2769"/>
      <c r="F62" s="2769"/>
      <c r="G62" s="2769"/>
      <c r="H62" s="2769"/>
      <c r="I62" s="2769"/>
      <c r="J62" s="2769"/>
      <c r="K62" s="2769"/>
      <c r="L62" s="3137"/>
      <c r="M62" s="3138"/>
      <c r="N62" s="2819"/>
      <c r="O62" s="2819"/>
      <c r="P62" s="2819"/>
      <c r="Q62" s="2819"/>
      <c r="R62" s="2819"/>
      <c r="S62" s="2819"/>
      <c r="T62" s="2820"/>
      <c r="U62" s="2974"/>
      <c r="V62" s="2931"/>
      <c r="W62" s="2931"/>
      <c r="X62" s="2931"/>
      <c r="Y62" s="2931"/>
      <c r="Z62" s="2931"/>
      <c r="AA62" s="2931"/>
      <c r="AB62" s="2931"/>
      <c r="AC62" s="2932"/>
      <c r="AD62" s="3138"/>
      <c r="AE62" s="2819"/>
      <c r="AF62" s="2819"/>
      <c r="AG62" s="2819"/>
      <c r="AH62" s="2819"/>
      <c r="AI62" s="2819"/>
      <c r="AJ62" s="2819"/>
      <c r="AK62" s="2819"/>
      <c r="AL62" s="2820"/>
      <c r="AM62" s="2815"/>
      <c r="AN62" s="2816"/>
      <c r="AO62" s="2816"/>
      <c r="AP62" s="2816"/>
      <c r="AQ62" s="2816"/>
      <c r="AR62" s="2816"/>
      <c r="AS62" s="2816"/>
      <c r="AT62" s="2816"/>
      <c r="AU62" s="2817"/>
      <c r="AV62" s="2978"/>
      <c r="AW62" s="2979"/>
      <c r="AX62" s="2979"/>
      <c r="AY62" s="2979"/>
      <c r="AZ62" s="2979"/>
      <c r="BA62" s="2979"/>
      <c r="BB62" s="2979"/>
      <c r="BC62" s="2979"/>
      <c r="BD62" s="2980"/>
      <c r="BE62" s="2974"/>
      <c r="BF62" s="2931"/>
      <c r="BG62" s="2931"/>
      <c r="BH62" s="2931"/>
      <c r="BI62" s="2931"/>
      <c r="BJ62" s="2931"/>
      <c r="BK62" s="2931"/>
      <c r="BL62" s="2931"/>
      <c r="BM62" s="2932"/>
      <c r="BN62" s="2974"/>
      <c r="BO62" s="2931"/>
      <c r="BP62" s="2931"/>
      <c r="BQ62" s="2931"/>
      <c r="BR62" s="2931"/>
      <c r="BS62" s="2931"/>
      <c r="BT62" s="2931"/>
      <c r="BU62" s="3139"/>
      <c r="BV62" s="2978">
        <f>M62+U62+AD62+AM62-AV62+BE62-BN62</f>
        <v>0</v>
      </c>
      <c r="BW62" s="2979"/>
      <c r="BX62" s="2979"/>
      <c r="BY62" s="2979"/>
      <c r="BZ62" s="2979"/>
      <c r="CA62" s="2979"/>
      <c r="CB62" s="2979"/>
      <c r="CC62" s="2979"/>
      <c r="CD62" s="2980"/>
    </row>
    <row r="63" ht="20.1" customHeight="1" spans="1:83">
      <c r="A63" s="2670"/>
      <c r="B63" s="2712"/>
      <c r="C63" s="3135">
        <v>4.4</v>
      </c>
      <c r="D63" s="2823" t="s">
        <v>348</v>
      </c>
      <c r="E63" s="2769"/>
      <c r="F63" s="2769"/>
      <c r="G63" s="2769"/>
      <c r="H63" s="2769"/>
      <c r="I63" s="2769"/>
      <c r="J63" s="2769"/>
      <c r="K63" s="2824"/>
      <c r="L63" s="3140"/>
      <c r="M63" s="2838"/>
      <c r="N63" s="2839"/>
      <c r="O63" s="2839"/>
      <c r="P63" s="2839"/>
      <c r="Q63" s="2839"/>
      <c r="R63" s="2839"/>
      <c r="S63" s="2839"/>
      <c r="T63" s="2840"/>
      <c r="U63" s="3141"/>
      <c r="V63" s="2839"/>
      <c r="W63" s="2839"/>
      <c r="X63" s="2839"/>
      <c r="Y63" s="2839"/>
      <c r="Z63" s="2839"/>
      <c r="AA63" s="2839"/>
      <c r="AB63" s="2839"/>
      <c r="AC63" s="2840"/>
      <c r="AD63" s="3141"/>
      <c r="AE63" s="2839"/>
      <c r="AF63" s="2839"/>
      <c r="AG63" s="2839"/>
      <c r="AH63" s="2839"/>
      <c r="AI63" s="2839"/>
      <c r="AJ63" s="2839"/>
      <c r="AK63" s="2839"/>
      <c r="AL63" s="2840"/>
      <c r="AM63" s="3142"/>
      <c r="AN63" s="3143"/>
      <c r="AO63" s="3143"/>
      <c r="AP63" s="3143"/>
      <c r="AQ63" s="3143"/>
      <c r="AR63" s="3143"/>
      <c r="AS63" s="3143"/>
      <c r="AT63" s="3143"/>
      <c r="AU63" s="3144"/>
      <c r="AV63" s="3142"/>
      <c r="AW63" s="3143"/>
      <c r="AX63" s="3143"/>
      <c r="AY63" s="3143"/>
      <c r="AZ63" s="3143"/>
      <c r="BA63" s="3143"/>
      <c r="BB63" s="3143"/>
      <c r="BC63" s="3143"/>
      <c r="BD63" s="3144"/>
      <c r="BE63" s="3142"/>
      <c r="BF63" s="3143"/>
      <c r="BG63" s="3143"/>
      <c r="BH63" s="3143"/>
      <c r="BI63" s="3143"/>
      <c r="BJ63" s="3143"/>
      <c r="BK63" s="3143"/>
      <c r="BL63" s="3143"/>
      <c r="BM63" s="3144"/>
      <c r="BN63" s="2795"/>
      <c r="BO63" s="2795"/>
      <c r="BP63" s="2795"/>
      <c r="BQ63" s="2795"/>
      <c r="BR63" s="2795"/>
      <c r="BS63" s="2795"/>
      <c r="BT63" s="2795"/>
      <c r="BU63" s="2795"/>
      <c r="BV63" s="3113"/>
      <c r="BW63" s="3115"/>
      <c r="BX63" s="3115"/>
      <c r="BY63" s="3115"/>
      <c r="BZ63" s="3115"/>
      <c r="CA63" s="3115"/>
      <c r="CB63" s="3115"/>
      <c r="CC63" s="3115"/>
      <c r="CD63" s="3116"/>
    </row>
    <row r="64" ht="20.1" customHeight="1" spans="1:83">
      <c r="A64" s="2670"/>
      <c r="B64" s="2712"/>
      <c r="C64" s="3145"/>
      <c r="D64" s="3146" t="s">
        <v>349</v>
      </c>
      <c r="E64" s="3147"/>
      <c r="F64" s="3147"/>
      <c r="G64" s="3147"/>
      <c r="H64" s="3147"/>
      <c r="I64" s="3147"/>
      <c r="J64" s="3147"/>
      <c r="K64" s="3148"/>
      <c r="L64" s="3149">
        <v>99</v>
      </c>
      <c r="M64" s="3150">
        <f>M11+M14+M18+M22+M25+M28+M32+M36+M39+M43+M48+M45+M52+M55+M58+M60+M62</f>
        <v>0</v>
      </c>
      <c r="N64" s="3151"/>
      <c r="O64" s="3151"/>
      <c r="P64" s="3151"/>
      <c r="Q64" s="3151"/>
      <c r="R64" s="3151"/>
      <c r="S64" s="3151"/>
      <c r="T64" s="3152"/>
      <c r="U64" s="3151">
        <f>U11+U14+U18+U22+U25+U28+U32+U36+U39+U43+U45+U48+U52+U55+U58+U60+U62</f>
        <v>0</v>
      </c>
      <c r="V64" s="3151"/>
      <c r="W64" s="3151"/>
      <c r="X64" s="3151"/>
      <c r="Y64" s="3151"/>
      <c r="Z64" s="3151"/>
      <c r="AA64" s="3151"/>
      <c r="AB64" s="3151"/>
      <c r="AC64" s="3152"/>
      <c r="AD64" s="3151">
        <f>AD14+AD18+AD22+AD28+AD32+AD36+AD39+AD45+AD48+AD52+AD62</f>
        <v>0</v>
      </c>
      <c r="AE64" s="3151"/>
      <c r="AF64" s="3151"/>
      <c r="AG64" s="3151"/>
      <c r="AH64" s="3151"/>
      <c r="AI64" s="3151"/>
      <c r="AJ64" s="3151"/>
      <c r="AK64" s="3151"/>
      <c r="AL64" s="3152"/>
      <c r="AM64" s="3153">
        <f>AM14+AM18+AM22+AM25+AM39+AM43+AM45+AM48+AM52+AM55+AM58+AM60+AM62</f>
        <v>0</v>
      </c>
      <c r="AN64" s="3151"/>
      <c r="AO64" s="3151"/>
      <c r="AP64" s="3151"/>
      <c r="AQ64" s="3151"/>
      <c r="AR64" s="3151"/>
      <c r="AS64" s="3151"/>
      <c r="AT64" s="3151"/>
      <c r="AU64" s="3152"/>
      <c r="AV64" s="3154">
        <f>AV11+AV14+AV18+AV22+AV25+AV28+AV32+AV36+AV39+AV43+AV45+AV48+AV52+AV55+AV58+AV60+AV62</f>
        <v>0</v>
      </c>
      <c r="AW64" s="3155"/>
      <c r="AX64" s="3155"/>
      <c r="AY64" s="3155"/>
      <c r="AZ64" s="3155"/>
      <c r="BA64" s="3155"/>
      <c r="BB64" s="3155"/>
      <c r="BC64" s="3155"/>
      <c r="BD64" s="3156"/>
      <c r="BE64" s="3153">
        <f>BE11+BE14+BE18+BE22+BE25+BE28+BE32+BE36+BE39+BE43+BE45+BE48+BE52+BE55+BE58+BE60+BE62</f>
        <v>0</v>
      </c>
      <c r="BF64" s="3151"/>
      <c r="BG64" s="3151"/>
      <c r="BH64" s="3151"/>
      <c r="BI64" s="3151"/>
      <c r="BJ64" s="3151"/>
      <c r="BK64" s="3151"/>
      <c r="BL64" s="3151"/>
      <c r="BM64" s="3152"/>
      <c r="BN64" s="3151">
        <f>BN11+BN14+BN18+BN22+BN25+BN28+BN32+BN36+BN39+BN43+BN45+BN48+BN52+BN55+BN58+BN62</f>
        <v>0</v>
      </c>
      <c r="BO64" s="3151"/>
      <c r="BP64" s="3151"/>
      <c r="BQ64" s="3151"/>
      <c r="BR64" s="3151"/>
      <c r="BS64" s="3151"/>
      <c r="BT64" s="3151"/>
      <c r="BU64" s="3151"/>
      <c r="BV64" s="3153">
        <f>BV11+BV14+BV18+BV22+BV25+BV28+BV32+BV36+BV39+BV43+BV45+BV48+BV52+BV55+BV58+BV60+BV62</f>
        <v>0</v>
      </c>
      <c r="BW64" s="3151"/>
      <c r="BX64" s="3151"/>
      <c r="BY64" s="3151"/>
      <c r="BZ64" s="3151"/>
      <c r="CA64" s="3151"/>
      <c r="CB64" s="3151"/>
      <c r="CC64" s="3151"/>
      <c r="CD64" s="3152"/>
    </row>
    <row r="65" ht="18.75" customHeight="1" spans="1:83">
      <c r="A65" s="2670"/>
      <c r="B65" s="2712"/>
      <c r="C65" s="3157">
        <v>4.5</v>
      </c>
      <c r="D65" s="3158" t="s">
        <v>453</v>
      </c>
      <c r="E65" s="3158"/>
      <c r="F65" s="3158"/>
      <c r="G65" s="3158"/>
      <c r="H65" s="3158"/>
      <c r="I65" s="3158"/>
      <c r="J65" s="3158"/>
      <c r="K65" s="3159"/>
      <c r="L65" s="3160"/>
      <c r="M65" s="3995" t="s">
        <v>454</v>
      </c>
      <c r="N65" s="3162" t="s">
        <v>455</v>
      </c>
      <c r="O65" s="3163"/>
      <c r="P65" s="3163"/>
      <c r="Q65" s="3163"/>
      <c r="R65" s="3163"/>
      <c r="S65" s="3163"/>
      <c r="T65" s="3164"/>
      <c r="U65" s="3996" t="s">
        <v>456</v>
      </c>
      <c r="V65" s="3162" t="s">
        <v>457</v>
      </c>
      <c r="W65" s="3162"/>
      <c r="X65" s="3162"/>
      <c r="Y65" s="3162"/>
      <c r="Z65" s="3162"/>
      <c r="AA65" s="3162"/>
      <c r="AB65" s="3162"/>
      <c r="AC65" s="3166"/>
      <c r="AD65" s="3996" t="s">
        <v>458</v>
      </c>
      <c r="AE65" s="3167" t="s">
        <v>459</v>
      </c>
      <c r="AF65" s="3167"/>
      <c r="AG65" s="3167"/>
      <c r="AH65" s="3167"/>
      <c r="AI65" s="3167"/>
      <c r="AJ65" s="3167"/>
      <c r="AK65" s="3167"/>
      <c r="AL65" s="3168"/>
      <c r="AM65" s="3997" t="s">
        <v>460</v>
      </c>
      <c r="AN65" s="3167" t="s">
        <v>436</v>
      </c>
      <c r="AO65" s="3167"/>
      <c r="AP65" s="3167"/>
      <c r="AQ65" s="3167"/>
      <c r="AR65" s="3167"/>
      <c r="AS65" s="3167"/>
      <c r="AT65" s="3167"/>
      <c r="AU65" s="3168"/>
      <c r="AV65" s="3998" t="s">
        <v>461</v>
      </c>
      <c r="AW65" s="3162" t="s">
        <v>462</v>
      </c>
      <c r="AX65" s="3162"/>
      <c r="AY65" s="3162"/>
      <c r="AZ65" s="3162"/>
      <c r="BA65" s="3162"/>
      <c r="BB65" s="3162"/>
      <c r="BC65" s="3162"/>
      <c r="BD65" s="3166"/>
      <c r="BE65" s="3998" t="s">
        <v>463</v>
      </c>
      <c r="BF65" s="3162" t="s">
        <v>464</v>
      </c>
      <c r="BG65" s="3162"/>
      <c r="BH65" s="3162"/>
      <c r="BI65" s="3162"/>
      <c r="BJ65" s="3162"/>
      <c r="BK65" s="3162"/>
      <c r="BL65" s="3162"/>
      <c r="BM65" s="3166"/>
      <c r="BN65" s="2985"/>
      <c r="BO65" s="2962"/>
      <c r="BP65" s="2962"/>
      <c r="BQ65" s="2962"/>
      <c r="BR65" s="2962"/>
      <c r="BS65" s="2962"/>
      <c r="BT65" s="2962"/>
      <c r="BU65" s="2962"/>
      <c r="BV65" s="2968"/>
      <c r="BW65" s="2968"/>
      <c r="BX65" s="2968"/>
      <c r="BY65" s="2968"/>
      <c r="BZ65" s="2968"/>
      <c r="CA65" s="2968"/>
      <c r="CB65" s="2968"/>
      <c r="CC65" s="2968"/>
      <c r="CD65" s="3171"/>
      <c r="CE65" s="3172"/>
    </row>
    <row r="66" ht="18.75" customHeight="1" spans="1:83">
      <c r="A66" s="2670"/>
      <c r="B66" s="2712"/>
      <c r="C66" s="3173"/>
      <c r="D66" s="3174"/>
      <c r="E66" s="3174"/>
      <c r="F66" s="3174"/>
      <c r="G66" s="3174"/>
      <c r="H66" s="3174"/>
      <c r="I66" s="3174"/>
      <c r="J66" s="3174"/>
      <c r="K66" s="3175"/>
      <c r="L66" s="3176"/>
      <c r="M66" s="3177"/>
      <c r="N66" s="3178" t="s">
        <v>398</v>
      </c>
      <c r="O66" s="3178"/>
      <c r="P66" s="3178"/>
      <c r="Q66" s="3178"/>
      <c r="R66" s="3178"/>
      <c r="S66" s="3178"/>
      <c r="T66" s="3179"/>
      <c r="U66" s="3165"/>
      <c r="V66" s="3180" t="s">
        <v>465</v>
      </c>
      <c r="W66" s="3180"/>
      <c r="X66" s="3180"/>
      <c r="Y66" s="3180"/>
      <c r="Z66" s="3180"/>
      <c r="AA66" s="3180"/>
      <c r="AB66" s="3180"/>
      <c r="AC66" s="3181"/>
      <c r="AD66" s="3182"/>
      <c r="AE66" s="3183" t="s">
        <v>466</v>
      </c>
      <c r="AF66" s="3183"/>
      <c r="AG66" s="3183"/>
      <c r="AH66" s="3183"/>
      <c r="AI66" s="3183"/>
      <c r="AJ66" s="3183"/>
      <c r="AK66" s="3183"/>
      <c r="AL66" s="3184"/>
      <c r="AM66" s="3185"/>
      <c r="AN66" s="3183" t="s">
        <v>437</v>
      </c>
      <c r="AO66" s="3183"/>
      <c r="AP66" s="3183"/>
      <c r="AQ66" s="3183"/>
      <c r="AR66" s="3183"/>
      <c r="AS66" s="3183"/>
      <c r="AT66" s="3183"/>
      <c r="AU66" s="3184"/>
      <c r="AV66" s="3186"/>
      <c r="AW66" s="3183" t="s">
        <v>467</v>
      </c>
      <c r="AX66" s="3183"/>
      <c r="AY66" s="3183"/>
      <c r="AZ66" s="3183"/>
      <c r="BA66" s="3183"/>
      <c r="BB66" s="3183"/>
      <c r="BC66" s="3183"/>
      <c r="BD66" s="3184"/>
      <c r="BE66" s="3186"/>
      <c r="BF66" s="3183" t="s">
        <v>468</v>
      </c>
      <c r="BG66" s="3183"/>
      <c r="BH66" s="3183"/>
      <c r="BI66" s="3183"/>
      <c r="BJ66" s="3183"/>
      <c r="BK66" s="3183"/>
      <c r="BL66" s="3183"/>
      <c r="BM66" s="3184"/>
      <c r="BN66" s="2990"/>
      <c r="BO66" s="2968"/>
      <c r="BP66" s="2968"/>
      <c r="BQ66" s="2968"/>
      <c r="BR66" s="2968"/>
      <c r="BS66" s="2968"/>
      <c r="BT66" s="2968"/>
      <c r="BU66" s="2968"/>
      <c r="BV66" s="2968"/>
      <c r="BW66" s="2968"/>
      <c r="BX66" s="2968"/>
      <c r="BY66" s="2968"/>
      <c r="BZ66" s="2968"/>
      <c r="CA66" s="2968"/>
      <c r="CB66" s="2968"/>
      <c r="CC66" s="2968"/>
      <c r="CD66" s="3187"/>
      <c r="CE66" s="3172"/>
    </row>
    <row r="67" ht="35.25" customHeight="1" spans="1:83">
      <c r="A67" s="2670"/>
      <c r="B67" s="2712"/>
      <c r="C67" s="3188"/>
      <c r="D67" s="3189" t="s">
        <v>469</v>
      </c>
      <c r="E67" s="3189"/>
      <c r="F67" s="3189"/>
      <c r="G67" s="3189"/>
      <c r="H67" s="3189"/>
      <c r="I67" s="3189"/>
      <c r="J67" s="3189"/>
      <c r="K67" s="3190"/>
      <c r="L67" s="3191">
        <v>19</v>
      </c>
      <c r="M67" s="3192"/>
      <c r="N67" s="3193"/>
      <c r="O67" s="3193"/>
      <c r="P67" s="3193"/>
      <c r="Q67" s="3193"/>
      <c r="R67" s="3193"/>
      <c r="S67" s="3193"/>
      <c r="T67" s="3194"/>
      <c r="U67" s="3195"/>
      <c r="V67" s="3196"/>
      <c r="W67" s="3196"/>
      <c r="X67" s="3196"/>
      <c r="Y67" s="3196"/>
      <c r="Z67" s="3196"/>
      <c r="AA67" s="3196"/>
      <c r="AB67" s="3196"/>
      <c r="AC67" s="3197"/>
      <c r="AD67" s="3193"/>
      <c r="AE67" s="3193"/>
      <c r="AF67" s="3193"/>
      <c r="AG67" s="3193"/>
      <c r="AH67" s="3193"/>
      <c r="AI67" s="3193"/>
      <c r="AJ67" s="3193"/>
      <c r="AK67" s="3193"/>
      <c r="AL67" s="3194"/>
      <c r="AM67" s="3198"/>
      <c r="AN67" s="3193"/>
      <c r="AO67" s="3193"/>
      <c r="AP67" s="3193"/>
      <c r="AQ67" s="3193"/>
      <c r="AR67" s="3193"/>
      <c r="AS67" s="3193"/>
      <c r="AT67" s="3193"/>
      <c r="AU67" s="3194"/>
      <c r="AV67" s="3198"/>
      <c r="AW67" s="3193"/>
      <c r="AX67" s="3193"/>
      <c r="AY67" s="3193"/>
      <c r="AZ67" s="3193"/>
      <c r="BA67" s="3193"/>
      <c r="BB67" s="3193"/>
      <c r="BC67" s="3193"/>
      <c r="BD67" s="3194"/>
      <c r="BE67" s="3198">
        <f>M67+U67+AD67+AM67+AV67</f>
        <v>0</v>
      </c>
      <c r="BF67" s="3193"/>
      <c r="BG67" s="3193"/>
      <c r="BH67" s="3193"/>
      <c r="BI67" s="3193"/>
      <c r="BJ67" s="3193"/>
      <c r="BK67" s="3193"/>
      <c r="BL67" s="3193"/>
      <c r="BM67" s="3194"/>
      <c r="BN67" s="3199"/>
      <c r="BO67" s="3199"/>
      <c r="BP67" s="3199"/>
      <c r="BQ67" s="3199"/>
      <c r="BR67" s="3199"/>
      <c r="BS67" s="3199"/>
      <c r="BT67" s="3199"/>
      <c r="BU67" s="3199"/>
      <c r="BV67" s="3199"/>
      <c r="BW67" s="3199"/>
      <c r="BX67" s="3199"/>
      <c r="BY67" s="3199"/>
      <c r="BZ67" s="3199"/>
      <c r="CA67" s="3199"/>
      <c r="CB67" s="3199"/>
      <c r="CC67" s="3199"/>
      <c r="CD67" s="3200"/>
    </row>
    <row r="68" ht="11.1" customHeight="1" spans="1:83">
      <c r="A68" s="153"/>
      <c r="B68" s="153"/>
      <c r="C68" s="2769"/>
      <c r="D68" s="3091"/>
      <c r="E68" s="3091"/>
      <c r="F68" s="3201"/>
      <c r="G68" s="3201"/>
      <c r="H68" s="3201"/>
      <c r="I68" s="3201"/>
      <c r="J68" s="3091"/>
      <c r="K68" s="2769"/>
      <c r="L68" s="2769"/>
      <c r="M68" s="2769"/>
      <c r="N68" s="2769"/>
      <c r="O68" s="2769"/>
      <c r="P68" s="2769"/>
      <c r="Q68" s="2769"/>
      <c r="R68" s="2769"/>
      <c r="S68" s="2769"/>
      <c r="T68" s="2769"/>
      <c r="U68" s="3202"/>
      <c r="V68" s="2769"/>
      <c r="W68" s="2769"/>
      <c r="X68" s="2769"/>
      <c r="Y68" s="2769"/>
      <c r="Z68" s="2769"/>
      <c r="AA68" s="2769"/>
      <c r="AB68" s="2769"/>
      <c r="AC68" s="2769"/>
      <c r="AD68" s="2769"/>
      <c r="AE68" s="2769"/>
      <c r="AF68" s="2769"/>
      <c r="AG68" s="2769"/>
      <c r="AH68" s="2769"/>
      <c r="AI68" s="2769"/>
      <c r="AJ68" s="2769"/>
      <c r="AK68" s="2769"/>
      <c r="AL68" s="2769"/>
      <c r="AM68" s="2769"/>
      <c r="AN68" s="2769"/>
      <c r="AO68" s="2769"/>
      <c r="AP68" s="2769"/>
      <c r="AQ68" s="2769"/>
      <c r="AR68" s="2769"/>
      <c r="AS68" s="2769"/>
      <c r="AT68" s="2769"/>
      <c r="AU68" s="2769"/>
      <c r="AV68" s="2769"/>
      <c r="AW68" s="2769"/>
      <c r="AX68" s="2769"/>
      <c r="AY68" s="2769"/>
      <c r="AZ68" s="2769"/>
      <c r="BA68" s="2769"/>
      <c r="BB68" s="2769"/>
      <c r="BC68" s="2769"/>
      <c r="BD68" s="2769"/>
      <c r="BE68" s="2769"/>
      <c r="BF68" s="2769"/>
      <c r="BG68" s="2769"/>
      <c r="BH68" s="2769"/>
      <c r="BI68" s="2769"/>
      <c r="BJ68" s="2769"/>
      <c r="BK68" s="2769"/>
      <c r="BL68" s="2769"/>
      <c r="BM68" s="2769"/>
      <c r="BN68" s="2769"/>
      <c r="BO68" s="2769"/>
      <c r="BP68" s="2769"/>
      <c r="BQ68" s="2769"/>
      <c r="BR68" s="2769"/>
      <c r="BS68" s="2769"/>
      <c r="BT68" s="2769"/>
      <c r="BU68" s="2769"/>
      <c r="BV68" s="2769"/>
      <c r="BW68" s="2769"/>
      <c r="BX68" s="2769"/>
      <c r="BY68" s="2769"/>
      <c r="BZ68" s="2769"/>
      <c r="CA68" s="2769"/>
      <c r="CB68" s="2769"/>
      <c r="CC68" s="2769"/>
      <c r="CD68" s="2769"/>
    </row>
    <row r="69" ht="20.25" customHeight="1" spans="1:83">
      <c r="A69" s="153"/>
      <c r="B69" s="153"/>
      <c r="C69" s="2769"/>
      <c r="D69" s="3044" t="s">
        <v>141</v>
      </c>
      <c r="E69" s="3106"/>
      <c r="F69" s="3091"/>
      <c r="G69" s="3091"/>
      <c r="H69" s="3091"/>
      <c r="I69" s="3091"/>
      <c r="J69" s="3106"/>
      <c r="K69" s="2769"/>
      <c r="L69" s="2769"/>
      <c r="M69" s="2769"/>
      <c r="N69" s="2769"/>
      <c r="O69" s="2769"/>
      <c r="P69" s="2769"/>
      <c r="Q69" s="2769"/>
      <c r="R69" s="2769"/>
      <c r="S69" s="2769"/>
      <c r="T69" s="2769"/>
      <c r="U69" s="2769"/>
      <c r="V69" s="2769"/>
      <c r="W69" s="2769"/>
      <c r="X69" s="2769"/>
      <c r="Y69" s="2769"/>
      <c r="Z69" s="2769"/>
      <c r="AA69" s="2769"/>
      <c r="AB69" s="2769"/>
      <c r="AC69" s="2769"/>
      <c r="AD69" s="2769"/>
      <c r="AE69" s="2769"/>
      <c r="AF69" s="2769"/>
      <c r="AG69" s="2769"/>
      <c r="AH69" s="2769"/>
      <c r="AI69" s="2769"/>
      <c r="AJ69" s="2769"/>
      <c r="AK69" s="2769"/>
      <c r="AL69" s="2769"/>
      <c r="AM69" s="2769"/>
      <c r="AN69" s="2769"/>
      <c r="AO69" s="2769"/>
      <c r="AP69" s="2769"/>
      <c r="AQ69" s="2769"/>
      <c r="AR69" s="2769"/>
      <c r="AS69" s="2769"/>
      <c r="AT69" s="2769"/>
      <c r="AU69" s="2769"/>
      <c r="AV69" s="2769"/>
      <c r="AW69" s="2769"/>
      <c r="AX69" s="2769"/>
      <c r="AY69" s="2769"/>
      <c r="AZ69" s="2769"/>
      <c r="BA69" s="2769"/>
      <c r="BB69" s="2769"/>
      <c r="BC69" s="2769"/>
      <c r="BD69" s="2769"/>
      <c r="BE69" s="2769"/>
      <c r="BF69" s="2769"/>
      <c r="BG69" s="2769"/>
      <c r="BH69" s="2769"/>
      <c r="BI69" s="2769"/>
      <c r="BJ69" s="2769"/>
      <c r="BK69" s="2769"/>
      <c r="BL69" s="2769"/>
      <c r="BM69" s="2769"/>
      <c r="BN69" s="2769"/>
      <c r="BO69" s="2769"/>
      <c r="BP69" s="2769"/>
      <c r="BQ69" s="2769"/>
      <c r="BR69" s="2769"/>
      <c r="BS69" s="2769"/>
      <c r="BT69" s="2769"/>
      <c r="BU69" s="2769"/>
      <c r="BV69" s="2769"/>
      <c r="BW69" s="2769"/>
      <c r="BX69" s="2769"/>
      <c r="BY69" s="2769"/>
      <c r="BZ69" s="2769"/>
      <c r="CA69" s="2769"/>
      <c r="CB69" s="2769"/>
      <c r="CC69" s="2769"/>
      <c r="CD69" s="2769"/>
    </row>
    <row r="70" customHeight="1" spans="1:83">
      <c r="A70" s="153"/>
      <c r="B70" s="153"/>
      <c r="F70" s="3203"/>
      <c r="G70" s="3203"/>
      <c r="H70" s="3203"/>
      <c r="I70" s="3203"/>
    </row>
    <row r="72" customHeight="1" spans="1:83">
      <c r="BE72" s="152"/>
      <c r="BF72" s="152"/>
      <c r="BG72" s="152"/>
      <c r="BH72" s="152"/>
      <c r="BI72" s="152"/>
      <c r="BJ72" s="152"/>
      <c r="BK72" s="152"/>
      <c r="BL72" s="152"/>
      <c r="BM72" s="152"/>
    </row>
    <row r="73" customHeight="1" spans="1:83">
      <c r="BE73" s="152"/>
      <c r="BF73" s="152"/>
      <c r="BG73" s="152"/>
      <c r="BH73" s="152"/>
      <c r="BI73" s="152"/>
      <c r="BJ73" s="152"/>
      <c r="BK73" s="152"/>
      <c r="BL73" s="152"/>
      <c r="BM73" s="152"/>
    </row>
    <row r="80" customHeight="1" spans="1:83">
      <c r="C80" s="153"/>
      <c r="D80" s="153"/>
      <c r="E80" s="153"/>
      <c r="F80" s="153"/>
      <c r="G80" s="153"/>
      <c r="H80" s="153"/>
      <c r="I80" s="153"/>
      <c r="J80" s="153"/>
      <c r="K80" s="153"/>
      <c r="L80" s="153"/>
      <c r="M80" s="153"/>
      <c r="N80" s="153"/>
      <c r="O80" s="153"/>
      <c r="P80" s="153"/>
      <c r="Q80" s="153"/>
      <c r="R80" s="153"/>
      <c r="S80" s="153"/>
    </row>
  </sheetData>
  <sheetProtection selectLockedCells="1" selectUnlockedCells="1"/>
  <mergeCells count="381">
    <mergeCell ref="M1:CD1"/>
    <mergeCell ref="M2:T2"/>
    <mergeCell ref="U2:AU2"/>
    <mergeCell ref="AV2:BD2"/>
    <mergeCell ref="U3:AU3"/>
    <mergeCell ref="BV3:CD3"/>
    <mergeCell ref="C4:L4"/>
    <mergeCell ref="U4:AL4"/>
    <mergeCell ref="AM4:AT4"/>
    <mergeCell ref="BV4:CD4"/>
    <mergeCell ref="C5:L5"/>
    <mergeCell ref="U5:AL5"/>
    <mergeCell ref="AM5:AU5"/>
    <mergeCell ref="BV5:CD5"/>
    <mergeCell ref="D6:K6"/>
    <mergeCell ref="U6:AC6"/>
    <mergeCell ref="AD6:AL6"/>
    <mergeCell ref="AM6:AU6"/>
    <mergeCell ref="BV6:CD6"/>
    <mergeCell ref="D7:K7"/>
    <mergeCell ref="U7:AC7"/>
    <mergeCell ref="AD7:AL7"/>
    <mergeCell ref="M8:T8"/>
    <mergeCell ref="U8:AC8"/>
    <mergeCell ref="AD8:AL8"/>
    <mergeCell ref="AM8:AU8"/>
    <mergeCell ref="AV8:BD8"/>
    <mergeCell ref="BE8:BM8"/>
    <mergeCell ref="BN8:BU8"/>
    <mergeCell ref="BV8:CD8"/>
    <mergeCell ref="M11:T11"/>
    <mergeCell ref="U11:AC11"/>
    <mergeCell ref="AD11:AL11"/>
    <mergeCell ref="AM11:AU11"/>
    <mergeCell ref="AV11:BD11"/>
    <mergeCell ref="BE11:BM11"/>
    <mergeCell ref="BN11:BU11"/>
    <mergeCell ref="BV11:CD11"/>
    <mergeCell ref="M24:T24"/>
    <mergeCell ref="U24:AC24"/>
    <mergeCell ref="AD24:AL24"/>
    <mergeCell ref="AM24:AU24"/>
    <mergeCell ref="AV24:BD24"/>
    <mergeCell ref="BE24:BM24"/>
    <mergeCell ref="BN24:BU24"/>
    <mergeCell ref="BV24:CD24"/>
    <mergeCell ref="M25:T25"/>
    <mergeCell ref="U25:AC25"/>
    <mergeCell ref="AD25:AL25"/>
    <mergeCell ref="AM25:AU25"/>
    <mergeCell ref="AV25:BD25"/>
    <mergeCell ref="BE25:BM25"/>
    <mergeCell ref="BN25:BU25"/>
    <mergeCell ref="BV25:CD25"/>
    <mergeCell ref="U34:AC34"/>
    <mergeCell ref="AD34:AL34"/>
    <mergeCell ref="M36:T36"/>
    <mergeCell ref="U36:AC36"/>
    <mergeCell ref="AD36:AL36"/>
    <mergeCell ref="AM36:AU36"/>
    <mergeCell ref="AV36:BD36"/>
    <mergeCell ref="BE36:BM36"/>
    <mergeCell ref="BN36:BU36"/>
    <mergeCell ref="BV36:CD36"/>
    <mergeCell ref="E43:I43"/>
    <mergeCell ref="M43:T43"/>
    <mergeCell ref="U43:AC43"/>
    <mergeCell ref="AD43:AL43"/>
    <mergeCell ref="AM43:AU43"/>
    <mergeCell ref="AV43:BD43"/>
    <mergeCell ref="BE43:BM43"/>
    <mergeCell ref="BN43:BU43"/>
    <mergeCell ref="BV43:CD43"/>
    <mergeCell ref="M44:T44"/>
    <mergeCell ref="U44:AC44"/>
    <mergeCell ref="AD44:AL44"/>
    <mergeCell ref="AM44:AU44"/>
    <mergeCell ref="AV44:BD44"/>
    <mergeCell ref="BE44:BM44"/>
    <mergeCell ref="BN44:BU44"/>
    <mergeCell ref="BV44:CC44"/>
    <mergeCell ref="M45:T45"/>
    <mergeCell ref="U45:AC45"/>
    <mergeCell ref="AD45:AL45"/>
    <mergeCell ref="AM45:AU45"/>
    <mergeCell ref="AV45:BD45"/>
    <mergeCell ref="BE45:BM45"/>
    <mergeCell ref="BN45:BU45"/>
    <mergeCell ref="BV45:CD45"/>
    <mergeCell ref="M46:T46"/>
    <mergeCell ref="U46:AC46"/>
    <mergeCell ref="AD46:AL46"/>
    <mergeCell ref="AM46:AU46"/>
    <mergeCell ref="AV46:BD46"/>
    <mergeCell ref="BE46:BM46"/>
    <mergeCell ref="BN46:BU46"/>
    <mergeCell ref="M52:T52"/>
    <mergeCell ref="U52:AC52"/>
    <mergeCell ref="AD52:AL52"/>
    <mergeCell ref="AM52:AU52"/>
    <mergeCell ref="AV52:BD52"/>
    <mergeCell ref="BE52:BM52"/>
    <mergeCell ref="BN52:BU52"/>
    <mergeCell ref="BV52:CD52"/>
    <mergeCell ref="M57:T57"/>
    <mergeCell ref="U57:AC57"/>
    <mergeCell ref="AD57:AL57"/>
    <mergeCell ref="AM57:AU57"/>
    <mergeCell ref="AV57:BD57"/>
    <mergeCell ref="BE57:BM57"/>
    <mergeCell ref="BN57:BU57"/>
    <mergeCell ref="BV57:CD57"/>
    <mergeCell ref="M58:T58"/>
    <mergeCell ref="U58:AC58"/>
    <mergeCell ref="AD58:AL58"/>
    <mergeCell ref="AM58:AU58"/>
    <mergeCell ref="AV58:BD58"/>
    <mergeCell ref="BE58:BM58"/>
    <mergeCell ref="BN58:BU58"/>
    <mergeCell ref="BV58:CD58"/>
    <mergeCell ref="M59:T59"/>
    <mergeCell ref="U59:AC59"/>
    <mergeCell ref="AD59:AL59"/>
    <mergeCell ref="AM59:AU59"/>
    <mergeCell ref="AV59:BD59"/>
    <mergeCell ref="BE59:BM59"/>
    <mergeCell ref="BN59:BU59"/>
    <mergeCell ref="BV59:CD59"/>
    <mergeCell ref="M60:T60"/>
    <mergeCell ref="U60:AC60"/>
    <mergeCell ref="AD60:AL60"/>
    <mergeCell ref="AM60:AU60"/>
    <mergeCell ref="AV60:BD60"/>
    <mergeCell ref="BE60:BM60"/>
    <mergeCell ref="BN60:BU60"/>
    <mergeCell ref="BV60:CD60"/>
    <mergeCell ref="M61:T61"/>
    <mergeCell ref="U61:AC61"/>
    <mergeCell ref="AD61:AL61"/>
    <mergeCell ref="AM61:AU61"/>
    <mergeCell ref="AV61:BD61"/>
    <mergeCell ref="BE61:BM61"/>
    <mergeCell ref="BN61:BU61"/>
    <mergeCell ref="BV61:CD61"/>
    <mergeCell ref="M62:T62"/>
    <mergeCell ref="U62:AC62"/>
    <mergeCell ref="AD62:AL62"/>
    <mergeCell ref="AM62:AU62"/>
    <mergeCell ref="AV62:BD62"/>
    <mergeCell ref="BE62:BM62"/>
    <mergeCell ref="BN62:BU62"/>
    <mergeCell ref="BV62:CD62"/>
    <mergeCell ref="M63:T63"/>
    <mergeCell ref="U63:AC63"/>
    <mergeCell ref="AD63:AL63"/>
    <mergeCell ref="AM63:AU63"/>
    <mergeCell ref="AV63:BD63"/>
    <mergeCell ref="BE63:BM63"/>
    <mergeCell ref="BN63:BU63"/>
    <mergeCell ref="BV63:CD63"/>
    <mergeCell ref="M64:T64"/>
    <mergeCell ref="U64:AC64"/>
    <mergeCell ref="AD64:AL64"/>
    <mergeCell ref="AM64:AU64"/>
    <mergeCell ref="AV64:BD64"/>
    <mergeCell ref="BE64:BM64"/>
    <mergeCell ref="BN64:BU64"/>
    <mergeCell ref="BV64:CD64"/>
    <mergeCell ref="N65:T65"/>
    <mergeCell ref="V65:AC65"/>
    <mergeCell ref="AE65:AL65"/>
    <mergeCell ref="AN65:AU65"/>
    <mergeCell ref="AW65:BD65"/>
    <mergeCell ref="BF65:BM65"/>
    <mergeCell ref="N66:T66"/>
    <mergeCell ref="V66:AC66"/>
    <mergeCell ref="AE66:AL66"/>
    <mergeCell ref="AN66:AU66"/>
    <mergeCell ref="AW66:BD66"/>
    <mergeCell ref="BF66:BM66"/>
    <mergeCell ref="D67:K67"/>
    <mergeCell ref="M67:T67"/>
    <mergeCell ref="U67:AC67"/>
    <mergeCell ref="AD67:AL67"/>
    <mergeCell ref="AM67:AU67"/>
    <mergeCell ref="AV67:BD67"/>
    <mergeCell ref="BE67:BM67"/>
    <mergeCell ref="BN67:BU67"/>
    <mergeCell ref="BV67:CC67"/>
    <mergeCell ref="A1:A67"/>
    <mergeCell ref="C65:C66"/>
    <mergeCell ref="H2:H3"/>
    <mergeCell ref="I2:I3"/>
    <mergeCell ref="L9:L11"/>
    <mergeCell ref="L12:L15"/>
    <mergeCell ref="L16:L19"/>
    <mergeCell ref="L20:L23"/>
    <mergeCell ref="L24:L25"/>
    <mergeCell ref="L26:L29"/>
    <mergeCell ref="L30:L33"/>
    <mergeCell ref="L34:L36"/>
    <mergeCell ref="L37:L40"/>
    <mergeCell ref="L41:L43"/>
    <mergeCell ref="L44:L45"/>
    <mergeCell ref="L46:L49"/>
    <mergeCell ref="L50:L52"/>
    <mergeCell ref="L53:L56"/>
    <mergeCell ref="L57:L58"/>
    <mergeCell ref="L59:L60"/>
    <mergeCell ref="L61:L62"/>
    <mergeCell ref="M65:M66"/>
    <mergeCell ref="U65:U66"/>
    <mergeCell ref="AD65:AD66"/>
    <mergeCell ref="AM65:AM66"/>
    <mergeCell ref="AV65:AV66"/>
    <mergeCell ref="BE65:BE66"/>
    <mergeCell ref="CE65:CE66"/>
    <mergeCell ref="M37:T38"/>
    <mergeCell ref="BN41:BU42"/>
    <mergeCell ref="BV41:CD42"/>
    <mergeCell ref="BN37:BU38"/>
    <mergeCell ref="BV37:CD38"/>
    <mergeCell ref="BN39:BU40"/>
    <mergeCell ref="BV39:CD40"/>
    <mergeCell ref="BN34:BU35"/>
    <mergeCell ref="M34:T35"/>
    <mergeCell ref="M30:T31"/>
    <mergeCell ref="U30:AC31"/>
    <mergeCell ref="AD30:AL31"/>
    <mergeCell ref="AM30:AU31"/>
    <mergeCell ref="AV30:BD31"/>
    <mergeCell ref="BE30:BM31"/>
    <mergeCell ref="BN30:BU31"/>
    <mergeCell ref="BV30:CD31"/>
    <mergeCell ref="M32:T33"/>
    <mergeCell ref="U32:AC33"/>
    <mergeCell ref="AD32:AL33"/>
    <mergeCell ref="AM32:AU33"/>
    <mergeCell ref="AV32:BD33"/>
    <mergeCell ref="BE32:BM33"/>
    <mergeCell ref="BE72:BM73"/>
    <mergeCell ref="BN65:BU66"/>
    <mergeCell ref="BV65:CC66"/>
    <mergeCell ref="BV53:CD54"/>
    <mergeCell ref="M55:T56"/>
    <mergeCell ref="U55:AC56"/>
    <mergeCell ref="AD55:AL56"/>
    <mergeCell ref="AM55:AU56"/>
    <mergeCell ref="AV55:BD56"/>
    <mergeCell ref="BE55:BM56"/>
    <mergeCell ref="BN55:BU56"/>
    <mergeCell ref="BV55:CD56"/>
    <mergeCell ref="M53:T54"/>
    <mergeCell ref="BN53:BU54"/>
    <mergeCell ref="U53:AC54"/>
    <mergeCell ref="AD53:AL54"/>
    <mergeCell ref="AM53:AU54"/>
    <mergeCell ref="AV53:BD54"/>
    <mergeCell ref="BE53:BM54"/>
    <mergeCell ref="M16:T17"/>
    <mergeCell ref="M28:T29"/>
    <mergeCell ref="U28:AC29"/>
    <mergeCell ref="AD28:AL29"/>
    <mergeCell ref="AM28:AU29"/>
    <mergeCell ref="AV28:BD29"/>
    <mergeCell ref="BE28:BM29"/>
    <mergeCell ref="BN28:BU29"/>
    <mergeCell ref="BV28:CD29"/>
    <mergeCell ref="M26:T27"/>
    <mergeCell ref="U26:AC27"/>
    <mergeCell ref="AD26:AL27"/>
    <mergeCell ref="AM26:AU27"/>
    <mergeCell ref="AV26:BD27"/>
    <mergeCell ref="BE26:BM27"/>
    <mergeCell ref="BN26:BU27"/>
    <mergeCell ref="BV26:CD27"/>
    <mergeCell ref="M22:T23"/>
    <mergeCell ref="BV16:CD17"/>
    <mergeCell ref="M18:T19"/>
    <mergeCell ref="U18:AC19"/>
    <mergeCell ref="AD18:AL19"/>
    <mergeCell ref="AM18:AU19"/>
    <mergeCell ref="AV18:BD19"/>
    <mergeCell ref="BE18:BM19"/>
    <mergeCell ref="BN18:BU19"/>
    <mergeCell ref="BV18:CD19"/>
    <mergeCell ref="M20:T21"/>
    <mergeCell ref="BN22:BU23"/>
    <mergeCell ref="U20:AC21"/>
    <mergeCell ref="AD20:AL21"/>
    <mergeCell ref="AM20:AU21"/>
    <mergeCell ref="AV20:BD21"/>
    <mergeCell ref="BE20:BM21"/>
    <mergeCell ref="BN20:BU21"/>
    <mergeCell ref="BV20:CD21"/>
    <mergeCell ref="BV22:CD23"/>
    <mergeCell ref="U22:AC23"/>
    <mergeCell ref="AD22:AL23"/>
    <mergeCell ref="AM22:AU23"/>
    <mergeCell ref="AV22:BD23"/>
    <mergeCell ref="BE22:BM23"/>
    <mergeCell ref="M14:T15"/>
    <mergeCell ref="U14:AC15"/>
    <mergeCell ref="AD14:AL15"/>
    <mergeCell ref="AM14:AU15"/>
    <mergeCell ref="AV14:BD15"/>
    <mergeCell ref="BE14:BM15"/>
    <mergeCell ref="BN14:BU15"/>
    <mergeCell ref="BV14:CD15"/>
    <mergeCell ref="M12:T13"/>
    <mergeCell ref="U12:AC13"/>
    <mergeCell ref="AD12:AL13"/>
    <mergeCell ref="AM12:AU13"/>
    <mergeCell ref="AV12:BD13"/>
    <mergeCell ref="BE12:BM13"/>
    <mergeCell ref="BN12:BU13"/>
    <mergeCell ref="BV50:CD51"/>
    <mergeCell ref="BV34:CD35"/>
    <mergeCell ref="U16:AC17"/>
    <mergeCell ref="AD16:AL17"/>
    <mergeCell ref="AM16:AU17"/>
    <mergeCell ref="AV16:BD17"/>
    <mergeCell ref="BE16:BM17"/>
    <mergeCell ref="BV12:CD13"/>
    <mergeCell ref="BN16:BU17"/>
    <mergeCell ref="BV46:CD47"/>
    <mergeCell ref="U48:AC49"/>
    <mergeCell ref="AD48:AL49"/>
    <mergeCell ref="AM48:AU49"/>
    <mergeCell ref="AV48:BD49"/>
    <mergeCell ref="BE48:BM49"/>
    <mergeCell ref="BN48:BU49"/>
    <mergeCell ref="BV48:CD49"/>
    <mergeCell ref="BN32:BU33"/>
    <mergeCell ref="BV32:CD33"/>
    <mergeCell ref="U37:AC38"/>
    <mergeCell ref="AD37:AL38"/>
    <mergeCell ref="AM37:AU38"/>
    <mergeCell ref="AV37:BD38"/>
    <mergeCell ref="BE37:BM38"/>
    <mergeCell ref="D65:K66"/>
    <mergeCell ref="M48:T49"/>
    <mergeCell ref="M50:T51"/>
    <mergeCell ref="U50:AC51"/>
    <mergeCell ref="AD50:AL51"/>
    <mergeCell ref="AM50:AU51"/>
    <mergeCell ref="AV50:BD51"/>
    <mergeCell ref="BE50:BM51"/>
    <mergeCell ref="BN50:BU51"/>
    <mergeCell ref="M39:T40"/>
    <mergeCell ref="U39:AC40"/>
    <mergeCell ref="AD39:AL40"/>
    <mergeCell ref="AM39:AU40"/>
    <mergeCell ref="AV39:BD40"/>
    <mergeCell ref="BE39:BM40"/>
    <mergeCell ref="M41:T42"/>
    <mergeCell ref="U41:AC42"/>
    <mergeCell ref="AD41:AL42"/>
    <mergeCell ref="AM41:AU42"/>
    <mergeCell ref="AV41:BD42"/>
    <mergeCell ref="BE41:BM42"/>
    <mergeCell ref="AM34:AU35"/>
    <mergeCell ref="AV34:BD35"/>
    <mergeCell ref="BE34:BM35"/>
    <mergeCell ref="BN9:BU10"/>
    <mergeCell ref="BV9:CD10"/>
    <mergeCell ref="M9:T10"/>
    <mergeCell ref="U9:AC10"/>
    <mergeCell ref="AD9:AL10"/>
    <mergeCell ref="AM9:AU10"/>
    <mergeCell ref="AV9:BD10"/>
    <mergeCell ref="BE9:BM10"/>
    <mergeCell ref="AV6:BD7"/>
    <mergeCell ref="BE6:BM7"/>
    <mergeCell ref="M6:T7"/>
    <mergeCell ref="BN3:BU5"/>
    <mergeCell ref="AV3:BD5"/>
    <mergeCell ref="BE3:BM5"/>
    <mergeCell ref="M3:T5"/>
    <mergeCell ref="BN6:BU7"/>
    <mergeCell ref="D2:G3"/>
  </mergeCells>
  <printOptions horizontalCentered="1" verticalCentered="1"/>
  <pageMargins left="0" right="0" top="0.05" bottom="0.05" header="0.511805555555556" footer="0.511805555555556"/>
  <pageSetup paperSize="9" scale="59" firstPageNumber="0" orientation="landscape" useFirstPageNumber="1" verticalDpi="300"/>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O77"/>
  <sheetViews>
    <sheetView showGridLines="0" view="pageBreakPreview" zoomScaleNormal="100" topLeftCell="A16" workbookViewId="0">
      <selection activeCell="AL63" sqref="AL63:AO64"/>
    </sheetView>
  </sheetViews>
  <sheetFormatPr defaultColWidth="9.14285714285714" defaultRowHeight="16.5" customHeight="1"/>
  <cols>
    <col min="1" max="1" width="1.14285714285714" style="2199" customWidth="1"/>
    <col min="2" max="2" width="0.714285714285714" style="2066" customWidth="1"/>
    <col min="3" max="4" width="4.28571428571429" style="2066" customWidth="1"/>
    <col min="5" max="5" width="9.71428571428571" style="2066" customWidth="1"/>
    <col min="6" max="6" width="6.28571428571429" style="2066" customWidth="1"/>
    <col min="7" max="7" width="5" style="2066" customWidth="1"/>
    <col min="8" max="8" width="5.71428571428571" style="2066" customWidth="1"/>
    <col min="9" max="9" width="10.1428571428571" style="2066" customWidth="1"/>
    <col min="10" max="10" width="4.42857142857143" style="2200" customWidth="1"/>
    <col min="11" max="11" width="5.71428571428571" style="2066" customWidth="1"/>
    <col min="12" max="12" width="4.71428571428571" style="2066" customWidth="1"/>
    <col min="13" max="13" width="5.71428571428571" style="2066" customWidth="1"/>
    <col min="14" max="14" width="4.57142857142857" style="2066" customWidth="1"/>
    <col min="15" max="16" width="5.71428571428571" style="2066" customWidth="1"/>
    <col min="17" max="18" width="4.42857142857143" style="2066" customWidth="1"/>
    <col min="19" max="21" width="5.71428571428571" style="2066" customWidth="1"/>
    <col min="22" max="22" width="3.28571428571429" style="2066" customWidth="1"/>
    <col min="23" max="29" width="4.28571428571429" style="2066" customWidth="1"/>
    <col min="30" max="37" width="6.42857142857143" style="2066" customWidth="1"/>
    <col min="38" max="40" width="5.71428571428571" style="2066" customWidth="1"/>
    <col min="41" max="41" width="3.28571428571429" style="2066" customWidth="1"/>
    <col min="42" max="16384" width="9.14285714285714" style="2066"/>
  </cols>
  <sheetData>
    <row r="1" ht="14.25" customHeight="1" spans="1:41">
      <c r="A1" s="2201"/>
      <c r="B1" s="2202"/>
      <c r="C1" s="2203"/>
      <c r="D1" s="2204"/>
      <c r="E1" s="2205"/>
      <c r="F1" s="2206"/>
      <c r="G1" s="2206"/>
      <c r="H1" s="2136"/>
      <c r="I1" s="2206"/>
      <c r="J1" s="2206"/>
      <c r="K1" s="2136"/>
      <c r="L1" s="2207"/>
      <c r="M1" s="2207"/>
      <c r="N1" s="2207"/>
      <c r="O1" s="2207"/>
      <c r="P1" s="2207"/>
      <c r="Q1" s="2207"/>
      <c r="R1" s="2207"/>
      <c r="S1" s="2207"/>
      <c r="T1" s="2207"/>
      <c r="U1" s="2207"/>
      <c r="V1" s="2207"/>
      <c r="W1" s="2207"/>
      <c r="X1" s="2207"/>
      <c r="Y1" s="2207"/>
      <c r="Z1" s="2207"/>
      <c r="AA1" s="2207"/>
      <c r="AB1" s="2207"/>
      <c r="AC1" s="2207"/>
      <c r="AD1" s="2207"/>
      <c r="AE1" s="2207"/>
      <c r="AF1" s="2207"/>
      <c r="AG1" s="2207"/>
      <c r="AH1" s="2207"/>
      <c r="AI1" s="2207"/>
      <c r="AJ1" s="2207"/>
      <c r="AK1" s="2207"/>
      <c r="AL1" s="2207"/>
      <c r="AM1" s="2207"/>
      <c r="AN1" s="2207"/>
      <c r="AO1" s="2207"/>
    </row>
    <row r="2" ht="24" customHeight="1" spans="1:41">
      <c r="A2" s="2201"/>
      <c r="B2" s="2208"/>
      <c r="C2" s="2209"/>
      <c r="D2" s="2210"/>
      <c r="E2" s="2211"/>
      <c r="F2" s="2212" t="s">
        <v>470</v>
      </c>
      <c r="G2" s="2213"/>
      <c r="H2" s="2214"/>
      <c r="I2" s="2213"/>
      <c r="J2" s="2213"/>
      <c r="K2" s="2072"/>
      <c r="L2" s="2215"/>
      <c r="M2" s="2215"/>
      <c r="N2" s="2215"/>
      <c r="O2" s="2215"/>
      <c r="P2" s="2215"/>
      <c r="Q2" s="2215"/>
      <c r="R2" s="2215"/>
      <c r="S2" s="2215"/>
      <c r="T2" s="2215"/>
      <c r="U2" s="2215"/>
      <c r="V2" s="2215"/>
      <c r="W2" s="2215"/>
      <c r="X2" s="2215"/>
      <c r="Y2" s="2215"/>
      <c r="Z2" s="2215"/>
      <c r="AA2" s="2215"/>
      <c r="AB2" s="2215"/>
      <c r="AC2" s="2215"/>
      <c r="AD2" s="2215"/>
      <c r="AE2" s="2215"/>
      <c r="AF2" s="2215"/>
      <c r="AG2" s="2215"/>
      <c r="AH2" s="2215"/>
      <c r="AI2" s="2215"/>
      <c r="AJ2" s="2215"/>
      <c r="AK2" s="2215"/>
      <c r="AL2" s="2215"/>
      <c r="AM2" s="2215"/>
      <c r="AN2" s="2215"/>
      <c r="AO2" s="2215"/>
    </row>
    <row r="3" ht="14.25" customHeight="1" spans="1:41">
      <c r="A3" s="2216"/>
      <c r="B3" s="2217"/>
      <c r="C3" s="2218"/>
      <c r="D3" s="2219"/>
      <c r="E3" s="2220"/>
      <c r="F3" s="2221"/>
      <c r="G3" s="2221"/>
      <c r="H3" s="2221"/>
      <c r="I3" s="2221"/>
      <c r="J3" s="2221"/>
      <c r="K3" s="2222"/>
      <c r="L3" s="2222"/>
      <c r="M3" s="2222"/>
      <c r="N3" s="2222"/>
      <c r="O3" s="2222"/>
      <c r="P3" s="2222"/>
      <c r="Q3" s="2222"/>
      <c r="R3" s="2222"/>
      <c r="S3" s="2222"/>
      <c r="T3" s="2222"/>
      <c r="U3" s="2222"/>
      <c r="V3" s="2222"/>
      <c r="W3" s="2222"/>
      <c r="X3" s="2222"/>
      <c r="Y3" s="2222"/>
      <c r="Z3" s="2222"/>
      <c r="AA3" s="2222"/>
      <c r="AB3" s="2222"/>
      <c r="AC3" s="2222"/>
      <c r="AD3" s="2222"/>
      <c r="AE3" s="2222"/>
      <c r="AF3" s="2222"/>
      <c r="AG3" s="2222"/>
      <c r="AH3" s="2222"/>
      <c r="AI3" s="2222"/>
      <c r="AJ3" s="2222"/>
      <c r="AK3" s="2222"/>
      <c r="AL3" s="2222"/>
      <c r="AM3" s="2222"/>
      <c r="AN3" s="2222"/>
      <c r="AO3" s="2222"/>
    </row>
    <row r="4" ht="12" customHeight="1" spans="1:41">
      <c r="A4" s="2201"/>
      <c r="B4" s="2080"/>
      <c r="C4" s="2081"/>
      <c r="D4" s="2082"/>
      <c r="E4" s="2083"/>
      <c r="F4" s="2223"/>
      <c r="G4" s="2223"/>
      <c r="H4" s="2223"/>
      <c r="I4" s="2223"/>
      <c r="J4" s="2224"/>
      <c r="K4" s="2225" t="s">
        <v>471</v>
      </c>
      <c r="L4" s="2226"/>
      <c r="M4" s="2226"/>
      <c r="N4" s="2226"/>
      <c r="O4" s="2226"/>
      <c r="P4" s="2226"/>
      <c r="Q4" s="2226"/>
      <c r="R4" s="2226"/>
      <c r="S4" s="2226"/>
      <c r="T4" s="2226"/>
      <c r="U4" s="2226"/>
      <c r="V4" s="2227"/>
      <c r="W4" s="2228" t="s">
        <v>472</v>
      </c>
      <c r="X4" s="2229"/>
      <c r="Y4" s="2229"/>
      <c r="Z4" s="2229"/>
      <c r="AA4" s="2229"/>
      <c r="AB4" s="2229"/>
      <c r="AC4" s="2230"/>
      <c r="AD4" s="2231" t="s">
        <v>473</v>
      </c>
      <c r="AE4" s="2226"/>
      <c r="AF4" s="2226"/>
      <c r="AG4" s="2226"/>
      <c r="AH4" s="2226"/>
      <c r="AI4" s="2226"/>
      <c r="AJ4" s="2226"/>
      <c r="AK4" s="2226"/>
      <c r="AL4" s="2226"/>
      <c r="AM4" s="2226"/>
      <c r="AN4" s="2226"/>
      <c r="AO4" s="2226"/>
    </row>
    <row r="5" ht="12" customHeight="1" spans="1:41">
      <c r="A5" s="2201"/>
      <c r="B5" s="2232"/>
      <c r="C5" s="2134"/>
      <c r="D5" s="2072"/>
      <c r="E5" s="36"/>
      <c r="F5" s="36"/>
      <c r="G5" s="2233"/>
      <c r="H5" s="2234"/>
      <c r="I5" s="2235"/>
      <c r="J5" s="2236"/>
      <c r="K5" s="2237" t="s">
        <v>474</v>
      </c>
      <c r="L5" s="2162"/>
      <c r="M5" s="2162"/>
      <c r="N5" s="2162"/>
      <c r="O5" s="2162"/>
      <c r="P5" s="2162"/>
      <c r="Q5" s="2162"/>
      <c r="R5" s="2162"/>
      <c r="S5" s="2162"/>
      <c r="T5" s="2162"/>
      <c r="U5" s="2162"/>
      <c r="V5" s="2238"/>
      <c r="W5" s="2239"/>
      <c r="X5" s="2240"/>
      <c r="Y5" s="2240"/>
      <c r="Z5" s="2240"/>
      <c r="AA5" s="2240"/>
      <c r="AB5" s="2240"/>
      <c r="AC5" s="2241"/>
      <c r="AD5" s="2242"/>
      <c r="AE5" s="2162"/>
      <c r="AF5" s="2162"/>
      <c r="AG5" s="2162"/>
      <c r="AH5" s="2162"/>
      <c r="AI5" s="2162"/>
      <c r="AJ5" s="2162"/>
      <c r="AK5" s="2162"/>
      <c r="AL5" s="2162"/>
      <c r="AM5" s="2162"/>
      <c r="AN5" s="2162"/>
      <c r="AO5" s="2162"/>
    </row>
    <row r="6" ht="12" customHeight="1" spans="1:41">
      <c r="A6" s="2201"/>
      <c r="B6" s="2232"/>
      <c r="C6" s="2134"/>
      <c r="D6" s="2072"/>
      <c r="E6" s="2141"/>
      <c r="F6" s="2141"/>
      <c r="G6" s="2141"/>
      <c r="H6" s="2141"/>
      <c r="I6" s="2141"/>
      <c r="J6" s="2236"/>
      <c r="K6" s="2243" t="s">
        <v>475</v>
      </c>
      <c r="L6" s="2244"/>
      <c r="M6" s="2244"/>
      <c r="N6" s="2244"/>
      <c r="O6" s="2244"/>
      <c r="P6" s="2244"/>
      <c r="Q6" s="2244"/>
      <c r="R6" s="2244"/>
      <c r="S6" s="2244"/>
      <c r="T6" s="2244"/>
      <c r="U6" s="2244"/>
      <c r="V6" s="2245"/>
      <c r="W6" s="2239"/>
      <c r="X6" s="2240"/>
      <c r="Y6" s="2240"/>
      <c r="Z6" s="2240"/>
      <c r="AA6" s="2240"/>
      <c r="AB6" s="2240"/>
      <c r="AC6" s="2241"/>
      <c r="AD6" s="2242"/>
      <c r="AE6" s="2162"/>
      <c r="AF6" s="2162"/>
      <c r="AG6" s="2162"/>
      <c r="AH6" s="2162"/>
      <c r="AI6" s="2162"/>
      <c r="AJ6" s="2162"/>
      <c r="AK6" s="2162"/>
      <c r="AL6" s="2162"/>
      <c r="AM6" s="2162"/>
      <c r="AN6" s="2162"/>
      <c r="AO6" s="2162"/>
    </row>
    <row r="7" ht="12" customHeight="1" spans="1:41">
      <c r="A7" s="2201"/>
      <c r="B7" s="2232"/>
      <c r="C7" s="2246"/>
      <c r="J7" s="2247"/>
      <c r="K7" s="2248" t="s">
        <v>476</v>
      </c>
      <c r="L7" s="2249"/>
      <c r="M7" s="2249"/>
      <c r="N7" s="2249"/>
      <c r="O7" s="2249"/>
      <c r="P7" s="2249"/>
      <c r="Q7" s="2249"/>
      <c r="R7" s="2249"/>
      <c r="S7" s="2249"/>
      <c r="T7" s="2249"/>
      <c r="U7" s="2249"/>
      <c r="V7" s="2250"/>
      <c r="W7" s="2239"/>
      <c r="X7" s="2240"/>
      <c r="Y7" s="2240"/>
      <c r="Z7" s="2240"/>
      <c r="AA7" s="2240"/>
      <c r="AB7" s="2240"/>
      <c r="AC7" s="2241"/>
      <c r="AD7" s="2251" t="s">
        <v>477</v>
      </c>
      <c r="AE7" s="2252"/>
      <c r="AF7" s="2252"/>
      <c r="AG7" s="2252"/>
      <c r="AH7" s="2252"/>
      <c r="AI7" s="2252"/>
      <c r="AJ7" s="2252"/>
      <c r="AK7" s="2252"/>
      <c r="AL7" s="2252"/>
      <c r="AM7" s="2252"/>
      <c r="AN7" s="2252"/>
      <c r="AO7" s="2252"/>
    </row>
    <row r="8" ht="12" customHeight="1" spans="1:41">
      <c r="A8" s="2201"/>
      <c r="B8" s="2232"/>
      <c r="C8" s="2246"/>
      <c r="D8" s="2211" t="s">
        <v>478</v>
      </c>
      <c r="E8" s="2211"/>
      <c r="F8" s="2211"/>
      <c r="G8" s="2211"/>
      <c r="H8" s="2211"/>
      <c r="I8" s="2211"/>
      <c r="J8" s="2253"/>
      <c r="K8" s="2254" t="s">
        <v>479</v>
      </c>
      <c r="L8" s="2255"/>
      <c r="M8" s="2255"/>
      <c r="N8" s="2256"/>
      <c r="O8" s="2254" t="s">
        <v>480</v>
      </c>
      <c r="P8" s="2255"/>
      <c r="Q8" s="2255"/>
      <c r="R8" s="2256"/>
      <c r="S8" s="2244"/>
      <c r="T8" s="2244"/>
      <c r="U8" s="2244"/>
      <c r="V8" s="2245"/>
      <c r="W8" s="2239"/>
      <c r="X8" s="2240"/>
      <c r="Y8" s="2240"/>
      <c r="Z8" s="2240"/>
      <c r="AA8" s="2240"/>
      <c r="AB8" s="2240"/>
      <c r="AC8" s="2241"/>
      <c r="AD8" s="2257"/>
      <c r="AE8" s="2252"/>
      <c r="AF8" s="2252"/>
      <c r="AG8" s="2252"/>
      <c r="AH8" s="2252"/>
      <c r="AI8" s="2252"/>
      <c r="AJ8" s="2252"/>
      <c r="AK8" s="2252"/>
      <c r="AL8" s="2252"/>
      <c r="AM8" s="2252"/>
      <c r="AN8" s="2252"/>
      <c r="AO8" s="2252"/>
    </row>
    <row r="9" ht="12" customHeight="1" spans="1:41">
      <c r="A9" s="2201"/>
      <c r="B9" s="2232"/>
      <c r="C9" s="2246"/>
      <c r="D9" s="2146" t="s">
        <v>481</v>
      </c>
      <c r="E9" s="2146"/>
      <c r="F9" s="2146"/>
      <c r="G9" s="2146"/>
      <c r="H9" s="2146"/>
      <c r="I9" s="2146"/>
      <c r="J9" s="2253"/>
      <c r="K9" s="2237"/>
      <c r="L9" s="2162"/>
      <c r="M9" s="2162"/>
      <c r="N9" s="2238"/>
      <c r="O9" s="2237"/>
      <c r="P9" s="2162"/>
      <c r="Q9" s="2162"/>
      <c r="R9" s="2238"/>
      <c r="S9" s="2244"/>
      <c r="T9" s="2244"/>
      <c r="U9" s="2244"/>
      <c r="V9" s="2245"/>
      <c r="W9" s="2258" t="s">
        <v>482</v>
      </c>
      <c r="X9" s="2259"/>
      <c r="Y9" s="2259"/>
      <c r="Z9" s="2259"/>
      <c r="AA9" s="2259"/>
      <c r="AB9" s="2259"/>
      <c r="AC9" s="2260"/>
      <c r="AD9" s="2261"/>
      <c r="AE9" s="2262"/>
      <c r="AF9" s="2262"/>
      <c r="AG9" s="2262"/>
      <c r="AH9" s="2262"/>
      <c r="AI9" s="2262"/>
      <c r="AJ9" s="2262"/>
      <c r="AK9" s="2262"/>
      <c r="AL9" s="2262"/>
      <c r="AM9" s="2262"/>
      <c r="AN9" s="2262"/>
      <c r="AO9" s="2262"/>
    </row>
    <row r="10" ht="13.5" customHeight="1" spans="1:41">
      <c r="A10" s="2201"/>
      <c r="B10" s="2232"/>
      <c r="C10" s="2263"/>
      <c r="J10" s="2264"/>
      <c r="K10" s="2258" t="s">
        <v>483</v>
      </c>
      <c r="L10" s="2259"/>
      <c r="M10" s="2259"/>
      <c r="N10" s="2265"/>
      <c r="O10" s="2237"/>
      <c r="P10" s="2162"/>
      <c r="Q10" s="2162"/>
      <c r="R10" s="2238"/>
      <c r="S10" s="2266" t="s">
        <v>464</v>
      </c>
      <c r="T10" s="2119"/>
      <c r="U10" s="2119"/>
      <c r="V10" s="2267"/>
      <c r="W10" s="2258"/>
      <c r="X10" s="2259"/>
      <c r="Y10" s="2259"/>
      <c r="Z10" s="2259"/>
      <c r="AA10" s="2259"/>
      <c r="AB10" s="2259"/>
      <c r="AC10" s="2260"/>
      <c r="AD10" s="2237" t="s">
        <v>484</v>
      </c>
      <c r="AE10" s="2162"/>
      <c r="AF10" s="2162"/>
      <c r="AG10" s="2238"/>
      <c r="AH10" s="2237" t="s">
        <v>480</v>
      </c>
      <c r="AI10" s="2162"/>
      <c r="AJ10" s="2162"/>
      <c r="AK10" s="2238"/>
      <c r="AL10" s="2237" t="s">
        <v>464</v>
      </c>
      <c r="AM10" s="2162"/>
      <c r="AN10" s="2162"/>
      <c r="AO10" s="2238"/>
    </row>
    <row r="11" ht="12" customHeight="1" spans="1:41">
      <c r="A11" s="2201"/>
      <c r="B11" s="2232"/>
      <c r="C11" s="2268"/>
      <c r="D11" s="2072"/>
      <c r="E11" s="2141"/>
      <c r="F11" s="2141"/>
      <c r="G11" s="2141"/>
      <c r="H11" s="2141"/>
      <c r="I11" s="2141"/>
      <c r="J11" s="2223"/>
      <c r="K11" s="2258"/>
      <c r="L11" s="2259"/>
      <c r="M11" s="2259"/>
      <c r="N11" s="2265"/>
      <c r="O11" s="2258" t="s">
        <v>485</v>
      </c>
      <c r="P11" s="2259"/>
      <c r="Q11" s="2259"/>
      <c r="R11" s="2265"/>
      <c r="S11" s="2269" t="s">
        <v>468</v>
      </c>
      <c r="T11" s="2270"/>
      <c r="U11" s="2270"/>
      <c r="V11" s="2271"/>
      <c r="W11" s="2258"/>
      <c r="X11" s="2259"/>
      <c r="Y11" s="2259"/>
      <c r="Z11" s="2259"/>
      <c r="AA11" s="2259"/>
      <c r="AB11" s="2259"/>
      <c r="AC11" s="2260"/>
      <c r="AD11" s="2258" t="s">
        <v>486</v>
      </c>
      <c r="AE11" s="2259"/>
      <c r="AF11" s="2259"/>
      <c r="AG11" s="2265"/>
      <c r="AH11" s="2258" t="s">
        <v>487</v>
      </c>
      <c r="AI11" s="2259"/>
      <c r="AJ11" s="2259"/>
      <c r="AK11" s="2265"/>
      <c r="AL11" s="2258" t="s">
        <v>468</v>
      </c>
      <c r="AM11" s="2259"/>
      <c r="AN11" s="2259"/>
      <c r="AO11" s="2265"/>
    </row>
    <row r="12" ht="12" customHeight="1" spans="1:41">
      <c r="A12" s="2201"/>
      <c r="B12" s="2232"/>
      <c r="C12" s="2072"/>
      <c r="D12" s="2072"/>
      <c r="E12" s="2272"/>
      <c r="F12" s="2272"/>
      <c r="G12" s="2272"/>
      <c r="H12" s="2272"/>
      <c r="I12" s="2272"/>
      <c r="J12" s="2223"/>
      <c r="K12" s="2273"/>
      <c r="L12" s="2274"/>
      <c r="M12" s="2274"/>
      <c r="N12" s="2275"/>
      <c r="O12" s="2276"/>
      <c r="P12" s="2277"/>
      <c r="Q12" s="2277"/>
      <c r="R12" s="2278"/>
      <c r="S12" s="2279"/>
      <c r="T12" s="2280"/>
      <c r="U12" s="2280"/>
      <c r="V12" s="2281"/>
      <c r="W12" s="2282"/>
      <c r="X12" s="2283"/>
      <c r="Y12" s="2283"/>
      <c r="Z12" s="2283"/>
      <c r="AA12" s="2283"/>
      <c r="AB12" s="2283"/>
      <c r="AC12" s="2284"/>
      <c r="AD12" s="2285"/>
      <c r="AE12" s="2286"/>
      <c r="AF12" s="2286"/>
      <c r="AG12" s="2287"/>
      <c r="AH12" s="2285"/>
      <c r="AI12" s="2286"/>
      <c r="AJ12" s="2286"/>
      <c r="AK12" s="2287"/>
      <c r="AL12" s="2285"/>
      <c r="AM12" s="2286"/>
      <c r="AN12" s="2286"/>
      <c r="AO12" s="2287"/>
    </row>
    <row r="13" ht="15" customHeight="1" spans="1:41">
      <c r="A13" s="2201"/>
      <c r="B13" s="2288"/>
      <c r="C13" s="2289"/>
      <c r="D13" s="2290"/>
      <c r="E13" s="2289"/>
      <c r="F13" s="2289"/>
      <c r="G13" s="2289"/>
      <c r="H13" s="2289"/>
      <c r="I13" s="2289"/>
      <c r="J13" s="2223"/>
      <c r="K13" s="3999" t="s">
        <v>488</v>
      </c>
      <c r="L13" s="2192"/>
      <c r="M13" s="2192"/>
      <c r="N13" s="2192"/>
      <c r="O13" s="3999" t="s">
        <v>489</v>
      </c>
      <c r="P13" s="2192"/>
      <c r="Q13" s="2192"/>
      <c r="R13" s="2192"/>
      <c r="S13" s="4000" t="s">
        <v>490</v>
      </c>
      <c r="T13" s="2291"/>
      <c r="U13" s="2291"/>
      <c r="V13" s="2291"/>
      <c r="W13" s="4001" t="s">
        <v>491</v>
      </c>
      <c r="X13" s="2293"/>
      <c r="Y13" s="2293"/>
      <c r="Z13" s="2293"/>
      <c r="AA13" s="2293"/>
      <c r="AB13" s="2293"/>
      <c r="AC13" s="2294"/>
      <c r="AD13" s="3999" t="s">
        <v>492</v>
      </c>
      <c r="AE13" s="2192"/>
      <c r="AF13" s="2192"/>
      <c r="AG13" s="2192"/>
      <c r="AH13" s="4000" t="s">
        <v>493</v>
      </c>
      <c r="AI13" s="2291"/>
      <c r="AJ13" s="2291"/>
      <c r="AK13" s="2291"/>
      <c r="AL13" s="4000" t="s">
        <v>494</v>
      </c>
      <c r="AM13" s="2291"/>
      <c r="AN13" s="2291"/>
      <c r="AO13" s="2291"/>
    </row>
    <row r="14" ht="13.5" customHeight="1" spans="1:41">
      <c r="A14" s="2201"/>
      <c r="B14" s="2295"/>
      <c r="C14" s="2296">
        <v>5.1</v>
      </c>
      <c r="D14" s="2297" t="s">
        <v>495</v>
      </c>
      <c r="E14" s="2298"/>
      <c r="F14" s="2298"/>
      <c r="G14" s="2298"/>
      <c r="H14" s="2298"/>
      <c r="I14" s="2298"/>
      <c r="J14" s="4002" t="s">
        <v>309</v>
      </c>
      <c r="K14" s="2613"/>
      <c r="L14" s="2614"/>
      <c r="M14" s="2614"/>
      <c r="N14" s="2615"/>
      <c r="O14" s="2616"/>
      <c r="P14" s="2614"/>
      <c r="Q14" s="2614"/>
      <c r="R14" s="2615"/>
      <c r="S14" s="2616"/>
      <c r="T14" s="2614"/>
      <c r="U14" s="2614"/>
      <c r="V14" s="2615"/>
      <c r="W14" s="2617"/>
      <c r="X14" s="2618"/>
      <c r="Y14" s="2618"/>
      <c r="Z14" s="2618"/>
      <c r="AA14" s="2618"/>
      <c r="AB14" s="2618"/>
      <c r="AC14" s="2619"/>
      <c r="AD14" s="2620"/>
      <c r="AE14" s="2620"/>
      <c r="AF14" s="2620"/>
      <c r="AG14" s="2620"/>
      <c r="AH14" s="2621"/>
      <c r="AI14" s="2622"/>
      <c r="AJ14" s="2622"/>
      <c r="AK14" s="2622"/>
      <c r="AL14" s="2623"/>
      <c r="AM14" s="2620"/>
      <c r="AN14" s="2620"/>
      <c r="AO14" s="2620"/>
    </row>
    <row r="15" s="2197" customFormat="1" ht="9.75" customHeight="1" spans="1:41">
      <c r="A15" s="2201"/>
      <c r="B15" s="2295"/>
      <c r="C15" s="2311"/>
      <c r="D15" s="2312" t="s">
        <v>496</v>
      </c>
      <c r="E15" s="2313"/>
      <c r="F15" s="2313"/>
      <c r="G15" s="2313"/>
      <c r="H15" s="2313"/>
      <c r="I15" s="2313"/>
      <c r="J15" s="2299"/>
      <c r="K15" s="2624"/>
      <c r="L15" s="2625"/>
      <c r="M15" s="2625"/>
      <c r="N15" s="2626"/>
      <c r="O15" s="2627"/>
      <c r="P15" s="2625"/>
      <c r="Q15" s="2625"/>
      <c r="R15" s="2626"/>
      <c r="S15" s="2627"/>
      <c r="T15" s="2625"/>
      <c r="U15" s="2625"/>
      <c r="V15" s="2626"/>
      <c r="W15" s="2628"/>
      <c r="X15" s="2629"/>
      <c r="Y15" s="2629"/>
      <c r="Z15" s="2629"/>
      <c r="AA15" s="2629"/>
      <c r="AB15" s="2629"/>
      <c r="AC15" s="2630"/>
      <c r="AD15" s="2629"/>
      <c r="AE15" s="2629"/>
      <c r="AF15" s="2629"/>
      <c r="AG15" s="2629"/>
      <c r="AH15" s="2631"/>
      <c r="AI15" s="2632"/>
      <c r="AJ15" s="2632"/>
      <c r="AK15" s="2632"/>
      <c r="AL15" s="2633"/>
      <c r="AM15" s="2629"/>
      <c r="AN15" s="2629"/>
      <c r="AO15" s="2629"/>
    </row>
    <row r="16" ht="10.5" customHeight="1" spans="1:41">
      <c r="A16" s="2201"/>
      <c r="B16" s="2324"/>
      <c r="C16" s="2325"/>
      <c r="D16" s="2326" t="s">
        <v>497</v>
      </c>
      <c r="E16" s="2325"/>
      <c r="F16" s="2325"/>
      <c r="G16" s="2325"/>
      <c r="H16" s="2325"/>
      <c r="I16" s="2325"/>
      <c r="J16" s="2327"/>
      <c r="K16" s="2634"/>
      <c r="L16" s="2635"/>
      <c r="M16" s="2635"/>
      <c r="N16" s="2636"/>
      <c r="O16" s="2637"/>
      <c r="P16" s="2635"/>
      <c r="Q16" s="2635"/>
      <c r="R16" s="2636"/>
      <c r="S16" s="2332">
        <f>K16+O16</f>
        <v>0</v>
      </c>
      <c r="T16" s="2333"/>
      <c r="U16" s="2333"/>
      <c r="V16" s="2334"/>
      <c r="W16" s="2628"/>
      <c r="X16" s="2629"/>
      <c r="Y16" s="2629"/>
      <c r="Z16" s="2629"/>
      <c r="AA16" s="2629"/>
      <c r="AB16" s="2629"/>
      <c r="AC16" s="2630"/>
      <c r="AD16" s="2629"/>
      <c r="AE16" s="2629"/>
      <c r="AF16" s="2629"/>
      <c r="AG16" s="2629"/>
      <c r="AH16" s="2631"/>
      <c r="AI16" s="2632"/>
      <c r="AJ16" s="2632"/>
      <c r="AK16" s="2632"/>
      <c r="AL16" s="2633"/>
      <c r="AM16" s="2629"/>
      <c r="AN16" s="2629"/>
      <c r="AO16" s="2629"/>
    </row>
    <row r="17" ht="9.75" customHeight="1" spans="1:41">
      <c r="A17" s="2201"/>
      <c r="B17" s="2324"/>
      <c r="C17" s="2325"/>
      <c r="D17" s="2335"/>
      <c r="E17" s="2336"/>
      <c r="F17" s="2336"/>
      <c r="G17" s="2336"/>
      <c r="H17" s="2336"/>
      <c r="I17" s="2336"/>
      <c r="J17" s="2327"/>
      <c r="K17" s="2638"/>
      <c r="L17" s="2639"/>
      <c r="M17" s="2639"/>
      <c r="N17" s="2640"/>
      <c r="O17" s="2641"/>
      <c r="P17" s="2639"/>
      <c r="Q17" s="2639"/>
      <c r="R17" s="2640"/>
      <c r="S17" s="2341"/>
      <c r="T17" s="2342"/>
      <c r="U17" s="2342"/>
      <c r="V17" s="2343"/>
      <c r="W17" s="2628"/>
      <c r="X17" s="2629"/>
      <c r="Y17" s="2629"/>
      <c r="Z17" s="2629"/>
      <c r="AA17" s="2629"/>
      <c r="AB17" s="2629"/>
      <c r="AC17" s="2630"/>
      <c r="AD17" s="2629"/>
      <c r="AE17" s="2629"/>
      <c r="AF17" s="2629"/>
      <c r="AG17" s="2629"/>
      <c r="AH17" s="2631"/>
      <c r="AI17" s="2632"/>
      <c r="AJ17" s="2632"/>
      <c r="AK17" s="2632"/>
      <c r="AL17" s="2633"/>
      <c r="AM17" s="2629"/>
      <c r="AN17" s="2629"/>
      <c r="AO17" s="2629"/>
    </row>
    <row r="18" ht="13.5" customHeight="1" spans="1:41">
      <c r="A18" s="2201"/>
      <c r="B18" s="2324"/>
      <c r="C18" s="2296">
        <v>5.2</v>
      </c>
      <c r="D18" s="2344" t="s">
        <v>498</v>
      </c>
      <c r="E18" s="2345"/>
      <c r="F18" s="2345"/>
      <c r="G18" s="2345"/>
      <c r="H18" s="2345"/>
      <c r="I18" s="2345"/>
      <c r="J18" s="4003" t="s">
        <v>311</v>
      </c>
      <c r="K18" s="2642"/>
      <c r="L18" s="2643"/>
      <c r="M18" s="2643"/>
      <c r="N18" s="2644"/>
      <c r="O18" s="2645"/>
      <c r="P18" s="2646"/>
      <c r="Q18" s="2646"/>
      <c r="R18" s="2647"/>
      <c r="S18" s="2353"/>
      <c r="T18" s="2354"/>
      <c r="U18" s="2354"/>
      <c r="V18" s="2355"/>
      <c r="W18" s="2628"/>
      <c r="X18" s="2629"/>
      <c r="Y18" s="2629"/>
      <c r="Z18" s="2629"/>
      <c r="AA18" s="2629"/>
      <c r="AB18" s="2629"/>
      <c r="AC18" s="2630"/>
      <c r="AD18" s="2629"/>
      <c r="AE18" s="2629"/>
      <c r="AF18" s="2629"/>
      <c r="AG18" s="2629"/>
      <c r="AH18" s="2631"/>
      <c r="AI18" s="2632"/>
      <c r="AJ18" s="2632"/>
      <c r="AK18" s="2632"/>
      <c r="AL18" s="2633"/>
      <c r="AM18" s="2629"/>
      <c r="AN18" s="2629"/>
      <c r="AO18" s="2629"/>
    </row>
    <row r="19" ht="9" customHeight="1" spans="1:41">
      <c r="A19" s="2201"/>
      <c r="B19" s="2324"/>
      <c r="C19" s="2311"/>
      <c r="D19" s="2311" t="s">
        <v>499</v>
      </c>
      <c r="E19" s="2345"/>
      <c r="F19" s="2345"/>
      <c r="G19" s="2345"/>
      <c r="H19" s="2345"/>
      <c r="I19" s="2345"/>
      <c r="J19" s="2346"/>
      <c r="K19" s="2642"/>
      <c r="L19" s="2643"/>
      <c r="M19" s="2643"/>
      <c r="N19" s="2644"/>
      <c r="O19" s="2648"/>
      <c r="P19" s="2649"/>
      <c r="Q19" s="2649"/>
      <c r="R19" s="2650"/>
      <c r="S19" s="2359"/>
      <c r="T19" s="2360"/>
      <c r="U19" s="2360"/>
      <c r="V19" s="2361"/>
      <c r="W19" s="2628"/>
      <c r="X19" s="2629"/>
      <c r="Y19" s="2629"/>
      <c r="Z19" s="2629"/>
      <c r="AA19" s="2629"/>
      <c r="AB19" s="2629"/>
      <c r="AC19" s="2630"/>
      <c r="AD19" s="2629"/>
      <c r="AE19" s="2629"/>
      <c r="AF19" s="2629"/>
      <c r="AG19" s="2629"/>
      <c r="AH19" s="2631"/>
      <c r="AI19" s="2632"/>
      <c r="AJ19" s="2632"/>
      <c r="AK19" s="2632"/>
      <c r="AL19" s="2633"/>
      <c r="AM19" s="2629"/>
      <c r="AN19" s="2629"/>
      <c r="AO19" s="2629"/>
    </row>
    <row r="20" ht="9" customHeight="1" spans="1:41">
      <c r="A20" s="2201"/>
      <c r="B20" s="2324"/>
      <c r="C20" s="2312"/>
      <c r="D20" s="2326" t="s">
        <v>500</v>
      </c>
      <c r="E20" s="2362"/>
      <c r="F20" s="2362"/>
      <c r="G20" s="2362"/>
      <c r="H20" s="2362"/>
      <c r="I20" s="2362"/>
      <c r="J20" s="2327"/>
      <c r="K20" s="2634"/>
      <c r="L20" s="2635"/>
      <c r="M20" s="2635"/>
      <c r="N20" s="2636"/>
      <c r="O20" s="2331"/>
      <c r="P20" s="2329"/>
      <c r="Q20" s="2329"/>
      <c r="R20" s="2330"/>
      <c r="S20" s="2332">
        <f>K20+O20</f>
        <v>0</v>
      </c>
      <c r="T20" s="2333"/>
      <c r="U20" s="2333"/>
      <c r="V20" s="2334"/>
      <c r="W20" s="2628"/>
      <c r="X20" s="2629"/>
      <c r="Y20" s="2629"/>
      <c r="Z20" s="2629"/>
      <c r="AA20" s="2629"/>
      <c r="AB20" s="2629"/>
      <c r="AC20" s="2630"/>
      <c r="AD20" s="2629"/>
      <c r="AE20" s="2629"/>
      <c r="AF20" s="2629"/>
      <c r="AG20" s="2629"/>
      <c r="AH20" s="2631"/>
      <c r="AI20" s="2632"/>
      <c r="AJ20" s="2632"/>
      <c r="AK20" s="2632"/>
      <c r="AL20" s="2633"/>
      <c r="AM20" s="2629"/>
      <c r="AN20" s="2629"/>
      <c r="AO20" s="2629"/>
    </row>
    <row r="21" ht="15" customHeight="1" spans="1:41">
      <c r="A21" s="2201"/>
      <c r="B21" s="2324"/>
      <c r="C21" s="2312"/>
      <c r="D21" s="2363" t="s">
        <v>501</v>
      </c>
      <c r="E21" s="2362"/>
      <c r="F21" s="2362"/>
      <c r="G21" s="2362"/>
      <c r="H21" s="2362"/>
      <c r="I21" s="2362"/>
      <c r="J21" s="2327"/>
      <c r="K21" s="2638"/>
      <c r="L21" s="2639"/>
      <c r="M21" s="2639"/>
      <c r="N21" s="2640"/>
      <c r="O21" s="2340"/>
      <c r="P21" s="2338"/>
      <c r="Q21" s="2338"/>
      <c r="R21" s="2339"/>
      <c r="S21" s="2341"/>
      <c r="T21" s="2342"/>
      <c r="U21" s="2342"/>
      <c r="V21" s="2343"/>
      <c r="W21" s="2628"/>
      <c r="X21" s="2629"/>
      <c r="Y21" s="2629"/>
      <c r="Z21" s="2629"/>
      <c r="AA21" s="2629"/>
      <c r="AB21" s="2629"/>
      <c r="AC21" s="2630"/>
      <c r="AD21" s="2629"/>
      <c r="AE21" s="2629"/>
      <c r="AF21" s="2629"/>
      <c r="AG21" s="2629"/>
      <c r="AH21" s="2631"/>
      <c r="AI21" s="2632"/>
      <c r="AJ21" s="2632"/>
      <c r="AK21" s="2632"/>
      <c r="AL21" s="2633"/>
      <c r="AM21" s="2629"/>
      <c r="AN21" s="2629"/>
      <c r="AO21" s="2629"/>
    </row>
    <row r="22" ht="10.5" customHeight="1" spans="1:41">
      <c r="A22" s="2201"/>
      <c r="B22" s="2324"/>
      <c r="C22" s="2364">
        <v>5.3</v>
      </c>
      <c r="D22" s="2312" t="s">
        <v>502</v>
      </c>
      <c r="E22" s="2365"/>
      <c r="F22" s="2366"/>
      <c r="G22" s="2366"/>
      <c r="H22" s="2366"/>
      <c r="I22" s="2366"/>
      <c r="J22" s="4003" t="s">
        <v>400</v>
      </c>
      <c r="K22" s="2651"/>
      <c r="L22" s="2632"/>
      <c r="M22" s="2632"/>
      <c r="N22" s="2632"/>
      <c r="O22" s="2652"/>
      <c r="P22" s="2653"/>
      <c r="Q22" s="2653"/>
      <c r="R22" s="2654"/>
      <c r="S22" s="2655"/>
      <c r="T22" s="2655"/>
      <c r="U22" s="2655"/>
      <c r="V22" s="2655"/>
      <c r="W22" s="2628"/>
      <c r="X22" s="2629"/>
      <c r="Y22" s="2629"/>
      <c r="Z22" s="2629"/>
      <c r="AA22" s="2629"/>
      <c r="AB22" s="2629"/>
      <c r="AC22" s="2630"/>
      <c r="AD22" s="2629"/>
      <c r="AE22" s="2629"/>
      <c r="AF22" s="2629"/>
      <c r="AG22" s="2629"/>
      <c r="AH22" s="2631"/>
      <c r="AI22" s="2632"/>
      <c r="AJ22" s="2632"/>
      <c r="AK22" s="2632"/>
      <c r="AL22" s="2633"/>
      <c r="AM22" s="2629"/>
      <c r="AN22" s="2629"/>
      <c r="AO22" s="2629"/>
    </row>
    <row r="23" ht="10.5" customHeight="1" spans="1:41">
      <c r="A23" s="2201"/>
      <c r="B23" s="2324"/>
      <c r="C23" s="2312"/>
      <c r="D23" s="2326" t="s">
        <v>503</v>
      </c>
      <c r="E23" s="2365"/>
      <c r="F23" s="2366"/>
      <c r="G23" s="2366"/>
      <c r="H23" s="2366"/>
      <c r="I23" s="2366"/>
      <c r="J23" s="2346"/>
      <c r="K23" s="2651"/>
      <c r="L23" s="2632"/>
      <c r="M23" s="2632"/>
      <c r="N23" s="2632"/>
      <c r="O23" s="2656"/>
      <c r="P23" s="2657"/>
      <c r="Q23" s="2657"/>
      <c r="R23" s="2658"/>
      <c r="S23" s="2655"/>
      <c r="T23" s="2655"/>
      <c r="U23" s="2655"/>
      <c r="V23" s="2655"/>
      <c r="W23" s="2659"/>
      <c r="X23" s="2660"/>
      <c r="Y23" s="2660"/>
      <c r="Z23" s="2660"/>
      <c r="AA23" s="2660"/>
      <c r="AB23" s="2660"/>
      <c r="AC23" s="2661"/>
      <c r="AD23" s="2662"/>
      <c r="AE23" s="2662"/>
      <c r="AF23" s="2662"/>
      <c r="AG23" s="2662"/>
      <c r="AH23" s="2656"/>
      <c r="AI23" s="2657"/>
      <c r="AJ23" s="2657"/>
      <c r="AK23" s="2657"/>
      <c r="AL23" s="2663"/>
      <c r="AM23" s="2662"/>
      <c r="AN23" s="2662"/>
      <c r="AO23" s="2662"/>
    </row>
    <row r="24" s="2197" customFormat="1" ht="10.5" customHeight="1" spans="1:41">
      <c r="A24" s="2201"/>
      <c r="B24" s="2324"/>
      <c r="C24" s="2325"/>
      <c r="D24" s="2312" t="s">
        <v>504</v>
      </c>
      <c r="E24" s="2312" t="s">
        <v>505</v>
      </c>
      <c r="F24" s="2380"/>
      <c r="G24" s="2380"/>
      <c r="H24" s="2380"/>
      <c r="I24" s="2380"/>
      <c r="J24" s="2327"/>
      <c r="K24" s="2381"/>
      <c r="L24" s="2382"/>
      <c r="M24" s="2382"/>
      <c r="N24" s="2383"/>
      <c r="O24" s="2384"/>
      <c r="P24" s="2382"/>
      <c r="Q24" s="2382"/>
      <c r="R24" s="2383"/>
      <c r="S24" s="2332">
        <f>K24+O24</f>
        <v>0</v>
      </c>
      <c r="T24" s="2333"/>
      <c r="U24" s="2333"/>
      <c r="V24" s="2334"/>
      <c r="W24" s="2385"/>
      <c r="X24" s="2386"/>
      <c r="Y24" s="2386"/>
      <c r="Z24" s="2386"/>
      <c r="AA24" s="2386"/>
      <c r="AB24" s="2386"/>
      <c r="AC24" s="2387"/>
      <c r="AD24" s="2384"/>
      <c r="AE24" s="2382"/>
      <c r="AF24" s="2382"/>
      <c r="AG24" s="2383"/>
      <c r="AH24" s="2388"/>
      <c r="AI24" s="2389"/>
      <c r="AJ24" s="2389"/>
      <c r="AK24" s="2390"/>
      <c r="AL24" s="2388">
        <f>AD24+AH24</f>
        <v>0</v>
      </c>
      <c r="AM24" s="2389"/>
      <c r="AN24" s="2389"/>
      <c r="AO24" s="2390"/>
    </row>
    <row r="25" ht="12" customHeight="1" spans="1:41">
      <c r="A25" s="2201"/>
      <c r="B25" s="2324"/>
      <c r="C25" s="2325"/>
      <c r="D25" s="2312"/>
      <c r="E25" s="2363" t="s">
        <v>506</v>
      </c>
      <c r="F25" s="2380"/>
      <c r="G25" s="2380"/>
      <c r="H25" s="2380"/>
      <c r="I25" s="2391"/>
      <c r="J25" s="2327"/>
      <c r="K25" s="2392"/>
      <c r="L25" s="2393"/>
      <c r="M25" s="2393"/>
      <c r="N25" s="2394"/>
      <c r="O25" s="2395"/>
      <c r="P25" s="2393"/>
      <c r="Q25" s="2393"/>
      <c r="R25" s="2394"/>
      <c r="S25" s="2341"/>
      <c r="T25" s="2342"/>
      <c r="U25" s="2342"/>
      <c r="V25" s="2343"/>
      <c r="W25" s="2396"/>
      <c r="X25" s="2397"/>
      <c r="Y25" s="2397"/>
      <c r="Z25" s="2397"/>
      <c r="AA25" s="2397"/>
      <c r="AB25" s="2397"/>
      <c r="AC25" s="2398"/>
      <c r="AD25" s="2395"/>
      <c r="AE25" s="2393"/>
      <c r="AF25" s="2393"/>
      <c r="AG25" s="2394"/>
      <c r="AH25" s="2396"/>
      <c r="AI25" s="2397"/>
      <c r="AJ25" s="2397"/>
      <c r="AK25" s="2398"/>
      <c r="AL25" s="2396"/>
      <c r="AM25" s="2397"/>
      <c r="AN25" s="2397"/>
      <c r="AO25" s="2398"/>
    </row>
    <row r="26" ht="9.75" customHeight="1" spans="1:41">
      <c r="A26" s="2201"/>
      <c r="B26" s="2324"/>
      <c r="C26" s="2325"/>
      <c r="D26" s="2297" t="s">
        <v>507</v>
      </c>
      <c r="E26" s="2399" t="s">
        <v>508</v>
      </c>
      <c r="F26" s="2362"/>
      <c r="G26" s="2362"/>
      <c r="H26" s="2362"/>
      <c r="I26" s="2362"/>
      <c r="J26" s="4004" t="s">
        <v>405</v>
      </c>
      <c r="K26" s="2401"/>
      <c r="L26" s="2369"/>
      <c r="M26" s="2369"/>
      <c r="N26" s="2370"/>
      <c r="O26" s="2368"/>
      <c r="P26" s="2369"/>
      <c r="Q26" s="2369"/>
      <c r="R26" s="2370"/>
      <c r="S26" s="2371"/>
      <c r="T26" s="2371"/>
      <c r="U26" s="2371"/>
      <c r="V26" s="2371"/>
      <c r="W26" s="2368"/>
      <c r="X26" s="2369"/>
      <c r="Y26" s="2369"/>
      <c r="Z26" s="2369"/>
      <c r="AA26" s="2369"/>
      <c r="AB26" s="2369"/>
      <c r="AC26" s="2402"/>
      <c r="AD26" s="2369"/>
      <c r="AE26" s="2369"/>
      <c r="AF26" s="2369"/>
      <c r="AG26" s="2370"/>
      <c r="AH26" s="2322"/>
      <c r="AI26" s="2322"/>
      <c r="AJ26" s="2322"/>
      <c r="AK26" s="2322"/>
      <c r="AL26" s="2322"/>
      <c r="AM26" s="2322"/>
      <c r="AN26" s="2322"/>
      <c r="AO26" s="2322"/>
    </row>
    <row r="27" ht="9.75" customHeight="1" spans="1:41">
      <c r="A27" s="2201"/>
      <c r="B27" s="2324"/>
      <c r="C27" s="2325"/>
      <c r="D27" s="2312"/>
      <c r="E27" s="2403" t="s">
        <v>509</v>
      </c>
      <c r="F27" s="2362"/>
      <c r="G27" s="2362"/>
      <c r="H27" s="2362"/>
      <c r="I27" s="2362"/>
      <c r="J27" s="2404"/>
      <c r="K27" s="2367"/>
      <c r="L27" s="2322"/>
      <c r="M27" s="2322"/>
      <c r="N27" s="2405"/>
      <c r="O27" s="2321"/>
      <c r="P27" s="2322"/>
      <c r="Q27" s="2322"/>
      <c r="R27" s="2405"/>
      <c r="S27" s="2371"/>
      <c r="T27" s="2371"/>
      <c r="U27" s="2371"/>
      <c r="V27" s="2371"/>
      <c r="W27" s="2321"/>
      <c r="X27" s="2322"/>
      <c r="Y27" s="2322"/>
      <c r="Z27" s="2322"/>
      <c r="AA27" s="2322"/>
      <c r="AB27" s="2322"/>
      <c r="AC27" s="2406"/>
      <c r="AD27" s="2322"/>
      <c r="AE27" s="2322"/>
      <c r="AF27" s="2322"/>
      <c r="AG27" s="2405"/>
      <c r="AH27" s="2322"/>
      <c r="AI27" s="2322"/>
      <c r="AJ27" s="2322"/>
      <c r="AK27" s="2322"/>
      <c r="AL27" s="2322"/>
      <c r="AM27" s="2322"/>
      <c r="AN27" s="2322"/>
      <c r="AO27" s="2322"/>
    </row>
    <row r="28" ht="4.5" customHeight="1" spans="1:41">
      <c r="A28" s="2201"/>
      <c r="B28" s="2324"/>
      <c r="C28" s="2325"/>
      <c r="D28" s="2312"/>
      <c r="E28" s="2403"/>
      <c r="F28" s="2362"/>
      <c r="G28" s="2362"/>
      <c r="H28" s="2362"/>
      <c r="I28" s="2362"/>
      <c r="J28" s="2404"/>
      <c r="K28" s="2407"/>
      <c r="L28" s="2373"/>
      <c r="M28" s="2373"/>
      <c r="N28" s="2374"/>
      <c r="O28" s="2372"/>
      <c r="P28" s="2373"/>
      <c r="Q28" s="2373"/>
      <c r="R28" s="2374"/>
      <c r="S28" s="2371"/>
      <c r="T28" s="2371"/>
      <c r="U28" s="2371"/>
      <c r="V28" s="2371"/>
      <c r="W28" s="2372"/>
      <c r="X28" s="2373"/>
      <c r="Y28" s="2373"/>
      <c r="Z28" s="2373"/>
      <c r="AA28" s="2373"/>
      <c r="AB28" s="2373"/>
      <c r="AC28" s="2408"/>
      <c r="AD28" s="2373"/>
      <c r="AE28" s="2373"/>
      <c r="AF28" s="2373"/>
      <c r="AG28" s="2374"/>
      <c r="AH28" s="2322"/>
      <c r="AI28" s="2322"/>
      <c r="AJ28" s="2322"/>
      <c r="AK28" s="2322"/>
      <c r="AL28" s="2322"/>
      <c r="AM28" s="2322"/>
      <c r="AN28" s="2322"/>
      <c r="AO28" s="2322"/>
    </row>
    <row r="29" ht="9.75" customHeight="1" spans="1:41">
      <c r="A29" s="2201"/>
      <c r="B29" s="2324"/>
      <c r="C29" s="2325"/>
      <c r="D29" s="2312"/>
      <c r="E29" s="2399" t="s">
        <v>510</v>
      </c>
      <c r="F29" s="2362"/>
      <c r="G29" s="2362"/>
      <c r="H29" s="2362"/>
      <c r="I29" s="2362"/>
      <c r="J29" s="2409"/>
      <c r="K29" s="2410"/>
      <c r="L29" s="2411"/>
      <c r="M29" s="2411"/>
      <c r="N29" s="2412"/>
      <c r="O29" s="2413"/>
      <c r="P29" s="2411"/>
      <c r="Q29" s="2411"/>
      <c r="R29" s="2412"/>
      <c r="S29" s="2332">
        <f>K29+O29</f>
        <v>0</v>
      </c>
      <c r="T29" s="2333"/>
      <c r="U29" s="2333"/>
      <c r="V29" s="2334"/>
      <c r="W29" s="2414"/>
      <c r="X29" s="2415"/>
      <c r="Y29" s="2415"/>
      <c r="Z29" s="2415"/>
      <c r="AA29" s="2415"/>
      <c r="AB29" s="2415"/>
      <c r="AC29" s="2416"/>
      <c r="AD29" s="2413"/>
      <c r="AE29" s="2411"/>
      <c r="AF29" s="2411"/>
      <c r="AG29" s="2412"/>
      <c r="AH29" s="2413"/>
      <c r="AI29" s="2411"/>
      <c r="AJ29" s="2411"/>
      <c r="AK29" s="2412"/>
      <c r="AL29" s="2388">
        <f>AD29+AH29</f>
        <v>0</v>
      </c>
      <c r="AM29" s="2389"/>
      <c r="AN29" s="2389"/>
      <c r="AO29" s="2390"/>
    </row>
    <row r="30" ht="9.75" customHeight="1" spans="1:41">
      <c r="A30" s="2201"/>
      <c r="B30" s="2324"/>
      <c r="C30" s="2325"/>
      <c r="D30" s="2312"/>
      <c r="E30" s="2417" t="s">
        <v>511</v>
      </c>
      <c r="F30" s="2399"/>
      <c r="G30" s="2399"/>
      <c r="H30" s="2399"/>
      <c r="I30" s="2399"/>
      <c r="J30" s="2418"/>
      <c r="K30" s="2419"/>
      <c r="L30" s="2420"/>
      <c r="M30" s="2420"/>
      <c r="N30" s="2421"/>
      <c r="O30" s="2422"/>
      <c r="P30" s="2420"/>
      <c r="Q30" s="2420"/>
      <c r="R30" s="2421"/>
      <c r="S30" s="2341"/>
      <c r="T30" s="2342"/>
      <c r="U30" s="2342"/>
      <c r="V30" s="2343"/>
      <c r="W30" s="2423"/>
      <c r="X30" s="2424"/>
      <c r="Y30" s="2424"/>
      <c r="Z30" s="2424"/>
      <c r="AA30" s="2424"/>
      <c r="AB30" s="2424"/>
      <c r="AC30" s="2425"/>
      <c r="AD30" s="2422"/>
      <c r="AE30" s="2420"/>
      <c r="AF30" s="2420"/>
      <c r="AG30" s="2421"/>
      <c r="AH30" s="2422"/>
      <c r="AI30" s="2420"/>
      <c r="AJ30" s="2420"/>
      <c r="AK30" s="2421"/>
      <c r="AL30" s="2396"/>
      <c r="AM30" s="2397"/>
      <c r="AN30" s="2397"/>
      <c r="AO30" s="2398"/>
    </row>
    <row r="31" ht="9.75" customHeight="1" spans="1:41">
      <c r="A31" s="2201"/>
      <c r="B31" s="2324"/>
      <c r="C31" s="2325"/>
      <c r="D31" s="2312"/>
      <c r="E31" s="2426"/>
      <c r="F31" s="2399"/>
      <c r="G31" s="2399"/>
      <c r="H31" s="2399"/>
      <c r="I31" s="2399"/>
      <c r="J31" s="4005" t="s">
        <v>411</v>
      </c>
      <c r="K31" s="2427"/>
      <c r="L31" s="2428"/>
      <c r="M31" s="2428"/>
      <c r="N31" s="2429"/>
      <c r="O31" s="2430"/>
      <c r="P31" s="2431"/>
      <c r="Q31" s="2431"/>
      <c r="R31" s="2432"/>
      <c r="S31" s="2433"/>
      <c r="T31" s="2434"/>
      <c r="U31" s="2434"/>
      <c r="V31" s="2435"/>
      <c r="W31" s="2436"/>
      <c r="X31" s="2437"/>
      <c r="Y31" s="2437"/>
      <c r="Z31" s="2437"/>
      <c r="AA31" s="2437"/>
      <c r="AB31" s="2437"/>
      <c r="AC31" s="2438"/>
      <c r="AD31" s="2439"/>
      <c r="AE31" s="2431"/>
      <c r="AF31" s="2431"/>
      <c r="AG31" s="2432"/>
      <c r="AH31" s="2430"/>
      <c r="AI31" s="2431"/>
      <c r="AJ31" s="2431"/>
      <c r="AK31" s="2432"/>
      <c r="AL31" s="2430"/>
      <c r="AM31" s="2431"/>
      <c r="AN31" s="2431"/>
      <c r="AO31" s="2432"/>
    </row>
    <row r="32" ht="11.25" customHeight="1" spans="1:41">
      <c r="A32" s="2201"/>
      <c r="B32" s="2324"/>
      <c r="C32" s="2325"/>
      <c r="D32" s="2312"/>
      <c r="E32" s="2311" t="s">
        <v>512</v>
      </c>
      <c r="F32" s="2399"/>
      <c r="G32" s="2399"/>
      <c r="H32" s="2399"/>
      <c r="I32" s="2399"/>
      <c r="J32" s="2404"/>
      <c r="K32" s="2427"/>
      <c r="L32" s="2428"/>
      <c r="M32" s="2428"/>
      <c r="N32" s="2429"/>
      <c r="O32" s="2440"/>
      <c r="P32" s="2441"/>
      <c r="Q32" s="2441"/>
      <c r="R32" s="2442"/>
      <c r="S32" s="2443"/>
      <c r="T32" s="2444"/>
      <c r="U32" s="2444"/>
      <c r="V32" s="2445"/>
      <c r="W32" s="2446"/>
      <c r="X32" s="2447"/>
      <c r="Y32" s="2447"/>
      <c r="Z32" s="2447"/>
      <c r="AA32" s="2447"/>
      <c r="AB32" s="2447"/>
      <c r="AC32" s="2448"/>
      <c r="AD32" s="2449"/>
      <c r="AE32" s="2441"/>
      <c r="AF32" s="2441"/>
      <c r="AG32" s="2442"/>
      <c r="AH32" s="2440"/>
      <c r="AI32" s="2441"/>
      <c r="AJ32" s="2441"/>
      <c r="AK32" s="2442"/>
      <c r="AL32" s="2440"/>
      <c r="AM32" s="2441"/>
      <c r="AN32" s="2441"/>
      <c r="AO32" s="2442"/>
    </row>
    <row r="33" ht="12" customHeight="1" spans="1:41">
      <c r="A33" s="2201"/>
      <c r="B33" s="2324"/>
      <c r="C33" s="2325"/>
      <c r="D33" s="2312"/>
      <c r="E33" s="2450" t="s">
        <v>513</v>
      </c>
      <c r="F33" s="2399"/>
      <c r="G33" s="2399"/>
      <c r="H33" s="2399"/>
      <c r="I33" s="2399"/>
      <c r="J33" s="2409"/>
      <c r="K33" s="2451"/>
      <c r="L33" s="2452"/>
      <c r="M33" s="2452"/>
      <c r="N33" s="2453"/>
      <c r="O33" s="2413"/>
      <c r="P33" s="2411"/>
      <c r="Q33" s="2411"/>
      <c r="R33" s="2412"/>
      <c r="S33" s="2332">
        <f>K33+O33</f>
        <v>0</v>
      </c>
      <c r="T33" s="2333"/>
      <c r="U33" s="2333"/>
      <c r="V33" s="2334"/>
      <c r="W33" s="2414"/>
      <c r="X33" s="2415"/>
      <c r="Y33" s="2415"/>
      <c r="Z33" s="2415"/>
      <c r="AA33" s="2415"/>
      <c r="AB33" s="2415"/>
      <c r="AC33" s="2416"/>
      <c r="AD33" s="2454"/>
      <c r="AE33" s="2452"/>
      <c r="AF33" s="2452"/>
      <c r="AG33" s="2453"/>
      <c r="AH33" s="2454"/>
      <c r="AI33" s="2452"/>
      <c r="AJ33" s="2452"/>
      <c r="AK33" s="2453"/>
      <c r="AL33" s="2388">
        <f>AD33+AH33</f>
        <v>0</v>
      </c>
      <c r="AM33" s="2389"/>
      <c r="AN33" s="2389"/>
      <c r="AO33" s="2390"/>
    </row>
    <row r="34" ht="8.25" customHeight="1" spans="1:41">
      <c r="A34" s="2201"/>
      <c r="B34" s="2324"/>
      <c r="C34" s="2325"/>
      <c r="D34" s="2312"/>
      <c r="E34" s="2363"/>
      <c r="F34" s="2399"/>
      <c r="G34" s="2399"/>
      <c r="H34" s="2399"/>
      <c r="I34" s="2399"/>
      <c r="J34" s="2455"/>
      <c r="K34" s="2456"/>
      <c r="L34" s="2457"/>
      <c r="M34" s="2457"/>
      <c r="N34" s="2458"/>
      <c r="O34" s="2422"/>
      <c r="P34" s="2420"/>
      <c r="Q34" s="2420"/>
      <c r="R34" s="2421"/>
      <c r="S34" s="2341"/>
      <c r="T34" s="2342"/>
      <c r="U34" s="2342"/>
      <c r="V34" s="2343"/>
      <c r="W34" s="2423"/>
      <c r="X34" s="2424"/>
      <c r="Y34" s="2424"/>
      <c r="Z34" s="2424"/>
      <c r="AA34" s="2424"/>
      <c r="AB34" s="2424"/>
      <c r="AC34" s="2425"/>
      <c r="AD34" s="2459"/>
      <c r="AE34" s="2457"/>
      <c r="AF34" s="2457"/>
      <c r="AG34" s="2458"/>
      <c r="AH34" s="2459"/>
      <c r="AI34" s="2457"/>
      <c r="AJ34" s="2457"/>
      <c r="AK34" s="2458"/>
      <c r="AL34" s="2396"/>
      <c r="AM34" s="2397"/>
      <c r="AN34" s="2397"/>
      <c r="AO34" s="2398"/>
    </row>
    <row r="35" ht="9" customHeight="1" spans="1:41">
      <c r="A35" s="2201"/>
      <c r="B35" s="2324"/>
      <c r="C35" s="2325"/>
      <c r="D35" s="2426"/>
      <c r="E35" s="2426"/>
      <c r="F35" s="2362"/>
      <c r="G35" s="2362"/>
      <c r="H35" s="2362"/>
      <c r="I35" s="2362"/>
      <c r="J35" s="4003" t="s">
        <v>415</v>
      </c>
      <c r="K35" s="2347"/>
      <c r="L35" s="2348"/>
      <c r="M35" s="2348"/>
      <c r="N35" s="2349"/>
      <c r="O35" s="2350"/>
      <c r="P35" s="2351"/>
      <c r="Q35" s="2351"/>
      <c r="R35" s="2352"/>
      <c r="S35" s="2353"/>
      <c r="T35" s="2354"/>
      <c r="U35" s="2354"/>
      <c r="V35" s="2460"/>
      <c r="W35" s="2368"/>
      <c r="X35" s="2369"/>
      <c r="Y35" s="2369"/>
      <c r="Z35" s="2369"/>
      <c r="AA35" s="2369"/>
      <c r="AB35" s="2369"/>
      <c r="AC35" s="2402"/>
      <c r="AD35" s="2461"/>
      <c r="AE35" s="2351"/>
      <c r="AF35" s="2351"/>
      <c r="AG35" s="2352"/>
      <c r="AH35" s="2350"/>
      <c r="AI35" s="2351"/>
      <c r="AJ35" s="2351"/>
      <c r="AK35" s="2352"/>
      <c r="AL35" s="2350"/>
      <c r="AM35" s="2351"/>
      <c r="AN35" s="2351"/>
      <c r="AO35" s="2352"/>
    </row>
    <row r="36" ht="11.25" customHeight="1" spans="1:41">
      <c r="A36" s="2201"/>
      <c r="B36" s="2324"/>
      <c r="C36" s="2325"/>
      <c r="D36" s="2462" t="s">
        <v>514</v>
      </c>
      <c r="E36" s="2399" t="s">
        <v>515</v>
      </c>
      <c r="F36" s="2362"/>
      <c r="G36" s="2362"/>
      <c r="H36" s="2362"/>
      <c r="I36" s="2362"/>
      <c r="J36" s="2346"/>
      <c r="K36" s="2347"/>
      <c r="L36" s="2348"/>
      <c r="M36" s="2348"/>
      <c r="N36" s="2349"/>
      <c r="O36" s="2356"/>
      <c r="P36" s="2357"/>
      <c r="Q36" s="2357"/>
      <c r="R36" s="2358"/>
      <c r="S36" s="2359"/>
      <c r="T36" s="2360"/>
      <c r="U36" s="2360"/>
      <c r="V36" s="2463"/>
      <c r="W36" s="2372"/>
      <c r="X36" s="2373"/>
      <c r="Y36" s="2373"/>
      <c r="Z36" s="2373"/>
      <c r="AA36" s="2373"/>
      <c r="AB36" s="2373"/>
      <c r="AC36" s="2408"/>
      <c r="AD36" s="2464"/>
      <c r="AE36" s="2357"/>
      <c r="AF36" s="2357"/>
      <c r="AG36" s="2358"/>
      <c r="AH36" s="2356"/>
      <c r="AI36" s="2357"/>
      <c r="AJ36" s="2357"/>
      <c r="AK36" s="2358"/>
      <c r="AL36" s="2356"/>
      <c r="AM36" s="2357"/>
      <c r="AN36" s="2357"/>
      <c r="AO36" s="2358"/>
    </row>
    <row r="37" ht="11.25" customHeight="1" spans="1:41">
      <c r="A37" s="2201"/>
      <c r="B37" s="2324"/>
      <c r="C37" s="2325"/>
      <c r="D37" s="2366"/>
      <c r="E37" s="2403" t="s">
        <v>516</v>
      </c>
      <c r="F37" s="2465"/>
      <c r="G37" s="2465"/>
      <c r="H37" s="2465"/>
      <c r="I37" s="2466"/>
      <c r="J37" s="2327"/>
      <c r="K37" s="2328"/>
      <c r="L37" s="2329"/>
      <c r="M37" s="2329"/>
      <c r="N37" s="2330"/>
      <c r="O37" s="2331"/>
      <c r="P37" s="2329"/>
      <c r="Q37" s="2329"/>
      <c r="R37" s="2330"/>
      <c r="S37" s="2332">
        <f>K37+O37</f>
        <v>0</v>
      </c>
      <c r="T37" s="2333"/>
      <c r="U37" s="2333"/>
      <c r="V37" s="2334"/>
      <c r="W37" s="2414"/>
      <c r="X37" s="2415"/>
      <c r="Y37" s="2415"/>
      <c r="Z37" s="2415"/>
      <c r="AA37" s="2415"/>
      <c r="AB37" s="2415"/>
      <c r="AC37" s="2416"/>
      <c r="AD37" s="2331"/>
      <c r="AE37" s="2329"/>
      <c r="AF37" s="2329"/>
      <c r="AG37" s="2330"/>
      <c r="AH37" s="2331"/>
      <c r="AI37" s="2329"/>
      <c r="AJ37" s="2329"/>
      <c r="AK37" s="2330"/>
      <c r="AL37" s="2388">
        <f>AD37+AH37</f>
        <v>0</v>
      </c>
      <c r="AM37" s="2389"/>
      <c r="AN37" s="2389"/>
      <c r="AO37" s="2390"/>
    </row>
    <row r="38" ht="9.75" customHeight="1" spans="1:41">
      <c r="A38" s="2201"/>
      <c r="B38" s="2324"/>
      <c r="C38" s="2325"/>
      <c r="D38" s="2366"/>
      <c r="E38" s="2467"/>
      <c r="F38" s="2467"/>
      <c r="G38" s="2467"/>
      <c r="H38" s="2467"/>
      <c r="I38" s="2467"/>
      <c r="J38" s="2327"/>
      <c r="K38" s="2337"/>
      <c r="L38" s="2338"/>
      <c r="M38" s="2338"/>
      <c r="N38" s="2339"/>
      <c r="O38" s="2340"/>
      <c r="P38" s="2338"/>
      <c r="Q38" s="2338"/>
      <c r="R38" s="2339"/>
      <c r="S38" s="2341"/>
      <c r="T38" s="2342"/>
      <c r="U38" s="2342"/>
      <c r="V38" s="2343"/>
      <c r="W38" s="2423"/>
      <c r="X38" s="2424"/>
      <c r="Y38" s="2424"/>
      <c r="Z38" s="2424"/>
      <c r="AA38" s="2424"/>
      <c r="AB38" s="2424"/>
      <c r="AC38" s="2425"/>
      <c r="AD38" s="2340"/>
      <c r="AE38" s="2338"/>
      <c r="AF38" s="2338"/>
      <c r="AG38" s="2339"/>
      <c r="AH38" s="2340"/>
      <c r="AI38" s="2338"/>
      <c r="AJ38" s="2338"/>
      <c r="AK38" s="2339"/>
      <c r="AL38" s="2396"/>
      <c r="AM38" s="2397"/>
      <c r="AN38" s="2397"/>
      <c r="AO38" s="2398"/>
    </row>
    <row r="39" ht="7.5" customHeight="1" spans="1:41">
      <c r="A39" s="2201"/>
      <c r="B39" s="2324"/>
      <c r="C39" s="2325"/>
      <c r="D39" s="2426"/>
      <c r="E39" s="2399"/>
      <c r="F39" s="2468"/>
      <c r="G39" s="2468"/>
      <c r="H39" s="2468"/>
      <c r="I39" s="2468"/>
      <c r="J39" s="4003" t="s">
        <v>419</v>
      </c>
      <c r="K39" s="2347"/>
      <c r="L39" s="2348"/>
      <c r="M39" s="2348"/>
      <c r="N39" s="2349"/>
      <c r="O39" s="2350"/>
      <c r="P39" s="2351"/>
      <c r="Q39" s="2351"/>
      <c r="R39" s="2469"/>
      <c r="S39" s="2353"/>
      <c r="T39" s="2354"/>
      <c r="U39" s="2354"/>
      <c r="V39" s="2355"/>
      <c r="W39" s="2470"/>
      <c r="X39" s="2470"/>
      <c r="Y39" s="2470"/>
      <c r="Z39" s="2470"/>
      <c r="AA39" s="2470"/>
      <c r="AB39" s="2470"/>
      <c r="AC39" s="2471"/>
      <c r="AD39" s="2461"/>
      <c r="AE39" s="2351"/>
      <c r="AF39" s="2351"/>
      <c r="AG39" s="2469"/>
      <c r="AH39" s="2350"/>
      <c r="AI39" s="2351"/>
      <c r="AJ39" s="2351"/>
      <c r="AK39" s="2469"/>
      <c r="AL39" s="2350"/>
      <c r="AM39" s="2351"/>
      <c r="AN39" s="2351"/>
      <c r="AO39" s="2469"/>
    </row>
    <row r="40" ht="12" customHeight="1" spans="1:41">
      <c r="A40" s="2201"/>
      <c r="B40" s="2324"/>
      <c r="C40" s="2325"/>
      <c r="D40" s="2297" t="s">
        <v>517</v>
      </c>
      <c r="E40" s="2344" t="s">
        <v>518</v>
      </c>
      <c r="F40" s="2399"/>
      <c r="G40" s="2399"/>
      <c r="H40" s="2399"/>
      <c r="I40" s="2399"/>
      <c r="J40" s="2346"/>
      <c r="K40" s="2347"/>
      <c r="L40" s="2348"/>
      <c r="M40" s="2348"/>
      <c r="N40" s="2349"/>
      <c r="O40" s="2356"/>
      <c r="P40" s="2357"/>
      <c r="Q40" s="2357"/>
      <c r="R40" s="2472"/>
      <c r="S40" s="2359"/>
      <c r="T40" s="2360"/>
      <c r="U40" s="2360"/>
      <c r="V40" s="2361"/>
      <c r="W40" s="2473"/>
      <c r="X40" s="2473"/>
      <c r="Y40" s="2473"/>
      <c r="Z40" s="2473"/>
      <c r="AA40" s="2473"/>
      <c r="AB40" s="2473"/>
      <c r="AC40" s="2474"/>
      <c r="AD40" s="2464"/>
      <c r="AE40" s="2357"/>
      <c r="AF40" s="2357"/>
      <c r="AG40" s="2472"/>
      <c r="AH40" s="2356"/>
      <c r="AI40" s="2357"/>
      <c r="AJ40" s="2357"/>
      <c r="AK40" s="2472"/>
      <c r="AL40" s="2356"/>
      <c r="AM40" s="2357"/>
      <c r="AN40" s="2357"/>
      <c r="AO40" s="2472"/>
    </row>
    <row r="41" ht="10.5" customHeight="1" spans="1:41">
      <c r="A41" s="2201"/>
      <c r="B41" s="2324"/>
      <c r="C41" s="2325"/>
      <c r="D41" s="2380"/>
      <c r="E41" s="2475" t="s">
        <v>519</v>
      </c>
      <c r="F41" s="2476"/>
      <c r="G41" s="2476"/>
      <c r="H41" s="2476"/>
      <c r="I41" s="2477"/>
      <c r="J41" s="2327"/>
      <c r="K41" s="2328"/>
      <c r="L41" s="2329"/>
      <c r="M41" s="2329"/>
      <c r="N41" s="2330"/>
      <c r="O41" s="2331"/>
      <c r="P41" s="2329"/>
      <c r="Q41" s="2329"/>
      <c r="R41" s="2330"/>
      <c r="S41" s="2332">
        <f>K41+O41</f>
        <v>0</v>
      </c>
      <c r="T41" s="2333"/>
      <c r="U41" s="2333"/>
      <c r="V41" s="2334"/>
      <c r="W41" s="2414"/>
      <c r="X41" s="2415"/>
      <c r="Y41" s="2415"/>
      <c r="Z41" s="2415"/>
      <c r="AA41" s="2415"/>
      <c r="AB41" s="2415"/>
      <c r="AC41" s="2416"/>
      <c r="AD41" s="2331"/>
      <c r="AE41" s="2329"/>
      <c r="AF41" s="2329"/>
      <c r="AG41" s="2330"/>
      <c r="AH41" s="2331"/>
      <c r="AI41" s="2329"/>
      <c r="AJ41" s="2329"/>
      <c r="AK41" s="2330"/>
      <c r="AL41" s="2388">
        <f>AD41+AH41</f>
        <v>0</v>
      </c>
      <c r="AM41" s="2389"/>
      <c r="AN41" s="2389"/>
      <c r="AO41" s="2390"/>
    </row>
    <row r="42" ht="12" customHeight="1" spans="1:41">
      <c r="A42" s="2201"/>
      <c r="B42" s="2324"/>
      <c r="C42" s="2325"/>
      <c r="D42" s="2380"/>
      <c r="E42" s="2476"/>
      <c r="F42" s="2476"/>
      <c r="G42" s="2476"/>
      <c r="H42" s="2476"/>
      <c r="I42" s="2477"/>
      <c r="J42" s="2327"/>
      <c r="K42" s="2337"/>
      <c r="L42" s="2338"/>
      <c r="M42" s="2338"/>
      <c r="N42" s="2339"/>
      <c r="O42" s="2340"/>
      <c r="P42" s="2338"/>
      <c r="Q42" s="2338"/>
      <c r="R42" s="2339"/>
      <c r="S42" s="2341"/>
      <c r="T42" s="2342"/>
      <c r="U42" s="2342"/>
      <c r="V42" s="2343"/>
      <c r="W42" s="2423"/>
      <c r="X42" s="2424"/>
      <c r="Y42" s="2424"/>
      <c r="Z42" s="2424"/>
      <c r="AA42" s="2424"/>
      <c r="AB42" s="2424"/>
      <c r="AC42" s="2425"/>
      <c r="AD42" s="2340"/>
      <c r="AE42" s="2338"/>
      <c r="AF42" s="2338"/>
      <c r="AG42" s="2339"/>
      <c r="AH42" s="2340"/>
      <c r="AI42" s="2338"/>
      <c r="AJ42" s="2338"/>
      <c r="AK42" s="2339"/>
      <c r="AL42" s="2396"/>
      <c r="AM42" s="2397"/>
      <c r="AN42" s="2397"/>
      <c r="AO42" s="2398"/>
    </row>
    <row r="43" ht="9" customHeight="1" spans="1:41">
      <c r="A43" s="2201"/>
      <c r="B43" s="2324"/>
      <c r="C43" s="2325"/>
      <c r="D43" s="2426"/>
      <c r="E43" s="2478"/>
      <c r="F43" s="2478"/>
      <c r="G43" s="2478"/>
      <c r="H43" s="2478"/>
      <c r="I43" s="2478"/>
      <c r="J43" s="4006" t="s">
        <v>340</v>
      </c>
      <c r="K43" s="2480"/>
      <c r="L43" s="2481"/>
      <c r="M43" s="2481"/>
      <c r="N43" s="2482"/>
      <c r="O43" s="2483"/>
      <c r="P43" s="2481"/>
      <c r="Q43" s="2481"/>
      <c r="R43" s="2482"/>
      <c r="S43" s="2484"/>
      <c r="T43" s="2485"/>
      <c r="U43" s="2485"/>
      <c r="V43" s="2486"/>
      <c r="W43" s="2487"/>
      <c r="X43" s="2470"/>
      <c r="Y43" s="2470"/>
      <c r="Z43" s="2470"/>
      <c r="AA43" s="2470"/>
      <c r="AB43" s="2470"/>
      <c r="AC43" s="2471"/>
      <c r="AD43" s="2483"/>
      <c r="AE43" s="2481"/>
      <c r="AF43" s="2481"/>
      <c r="AG43" s="2482"/>
      <c r="AH43" s="2488"/>
      <c r="AI43" s="2489"/>
      <c r="AJ43" s="2489"/>
      <c r="AK43" s="2490"/>
      <c r="AL43" s="2488"/>
      <c r="AM43" s="2489"/>
      <c r="AN43" s="2489"/>
      <c r="AO43" s="2490"/>
    </row>
    <row r="44" ht="12.75" customHeight="1" spans="1:41">
      <c r="A44" s="2201"/>
      <c r="B44" s="2324"/>
      <c r="C44" s="2325"/>
      <c r="D44" s="2297" t="s">
        <v>520</v>
      </c>
      <c r="E44" s="2311" t="s">
        <v>521</v>
      </c>
      <c r="F44" s="2491"/>
      <c r="G44" s="2491"/>
      <c r="H44" s="2491"/>
      <c r="I44" s="2491"/>
      <c r="J44" s="2479"/>
      <c r="K44" s="2492"/>
      <c r="L44" s="2493"/>
      <c r="M44" s="2493"/>
      <c r="N44" s="2494"/>
      <c r="O44" s="2495"/>
      <c r="P44" s="2493"/>
      <c r="Q44" s="2493"/>
      <c r="R44" s="2494"/>
      <c r="S44" s="2484"/>
      <c r="T44" s="2485"/>
      <c r="U44" s="2485"/>
      <c r="V44" s="2486"/>
      <c r="W44" s="2496"/>
      <c r="X44" s="2473"/>
      <c r="Y44" s="2473"/>
      <c r="Z44" s="2473"/>
      <c r="AA44" s="2473"/>
      <c r="AB44" s="2473"/>
      <c r="AC44" s="2474"/>
      <c r="AD44" s="2495"/>
      <c r="AE44" s="2493"/>
      <c r="AF44" s="2493"/>
      <c r="AG44" s="2494"/>
      <c r="AH44" s="2488"/>
      <c r="AI44" s="2489"/>
      <c r="AJ44" s="2489"/>
      <c r="AK44" s="2490"/>
      <c r="AL44" s="2488"/>
      <c r="AM44" s="2489"/>
      <c r="AN44" s="2489"/>
      <c r="AO44" s="2490"/>
    </row>
    <row r="45" ht="12" customHeight="1" spans="1:41">
      <c r="A45" s="2201"/>
      <c r="B45" s="2324"/>
      <c r="C45" s="2325"/>
      <c r="D45" s="2380"/>
      <c r="E45" s="2475" t="s">
        <v>522</v>
      </c>
      <c r="F45" s="2497"/>
      <c r="G45" s="2498"/>
      <c r="H45" s="2498"/>
      <c r="I45" s="2498"/>
      <c r="J45" s="2499"/>
      <c r="K45" s="2328"/>
      <c r="L45" s="2329"/>
      <c r="M45" s="2329"/>
      <c r="N45" s="2330"/>
      <c r="O45" s="2331"/>
      <c r="P45" s="2329"/>
      <c r="Q45" s="2329"/>
      <c r="R45" s="2330"/>
      <c r="S45" s="2332">
        <f>K45+O45</f>
        <v>0</v>
      </c>
      <c r="T45" s="2333"/>
      <c r="U45" s="2333"/>
      <c r="V45" s="2334"/>
      <c r="W45" s="2414"/>
      <c r="X45" s="2415"/>
      <c r="Y45" s="2415"/>
      <c r="Z45" s="2415"/>
      <c r="AA45" s="2415"/>
      <c r="AB45" s="2415"/>
      <c r="AC45" s="2416"/>
      <c r="AD45" s="2331"/>
      <c r="AE45" s="2329"/>
      <c r="AF45" s="2329"/>
      <c r="AG45" s="2330"/>
      <c r="AH45" s="2331"/>
      <c r="AI45" s="2329"/>
      <c r="AJ45" s="2329"/>
      <c r="AK45" s="2330"/>
      <c r="AL45" s="2388">
        <f>AD45+AH45</f>
        <v>0</v>
      </c>
      <c r="AM45" s="2389"/>
      <c r="AN45" s="2389"/>
      <c r="AO45" s="2390"/>
    </row>
    <row r="46" ht="10.5" customHeight="1" spans="1:41">
      <c r="A46" s="2201"/>
      <c r="B46" s="2324"/>
      <c r="C46" s="2325"/>
      <c r="D46" s="2380"/>
      <c r="E46" s="2498"/>
      <c r="F46" s="2498"/>
      <c r="G46" s="2498"/>
      <c r="H46" s="2498"/>
      <c r="I46" s="2498"/>
      <c r="J46" s="2499"/>
      <c r="K46" s="2337"/>
      <c r="L46" s="2338"/>
      <c r="M46" s="2338"/>
      <c r="N46" s="2339"/>
      <c r="O46" s="2340"/>
      <c r="P46" s="2338"/>
      <c r="Q46" s="2338"/>
      <c r="R46" s="2339"/>
      <c r="S46" s="2341"/>
      <c r="T46" s="2342"/>
      <c r="U46" s="2342"/>
      <c r="V46" s="2343"/>
      <c r="W46" s="2423"/>
      <c r="X46" s="2424"/>
      <c r="Y46" s="2424"/>
      <c r="Z46" s="2424"/>
      <c r="AA46" s="2424"/>
      <c r="AB46" s="2424"/>
      <c r="AC46" s="2425"/>
      <c r="AD46" s="2340"/>
      <c r="AE46" s="2338"/>
      <c r="AF46" s="2338"/>
      <c r="AG46" s="2339"/>
      <c r="AH46" s="2340"/>
      <c r="AI46" s="2338"/>
      <c r="AJ46" s="2338"/>
      <c r="AK46" s="2339"/>
      <c r="AL46" s="2396"/>
      <c r="AM46" s="2397"/>
      <c r="AN46" s="2397"/>
      <c r="AO46" s="2398"/>
    </row>
    <row r="47" ht="11.25" customHeight="1" spans="1:41">
      <c r="A47" s="2201"/>
      <c r="B47" s="2324"/>
      <c r="C47" s="2325"/>
      <c r="D47" s="2297"/>
      <c r="E47" s="2312"/>
      <c r="F47" s="2500"/>
      <c r="G47" s="2500"/>
      <c r="H47" s="2500"/>
      <c r="I47" s="2501"/>
      <c r="J47" s="4004" t="s">
        <v>341</v>
      </c>
      <c r="K47" s="2488"/>
      <c r="L47" s="2489"/>
      <c r="M47" s="2489"/>
      <c r="N47" s="2490"/>
      <c r="O47" s="2502"/>
      <c r="P47" s="2481"/>
      <c r="Q47" s="2481"/>
      <c r="R47" s="2503"/>
      <c r="S47" s="2504"/>
      <c r="T47" s="2505"/>
      <c r="U47" s="2505"/>
      <c r="V47" s="2506"/>
      <c r="W47" s="2487"/>
      <c r="X47" s="2470"/>
      <c r="Y47" s="2470"/>
      <c r="Z47" s="2470"/>
      <c r="AA47" s="2470"/>
      <c r="AB47" s="2470"/>
      <c r="AC47" s="2471"/>
      <c r="AD47" s="2483"/>
      <c r="AE47" s="2481"/>
      <c r="AF47" s="2481"/>
      <c r="AG47" s="2503"/>
      <c r="AH47" s="2502"/>
      <c r="AI47" s="2481"/>
      <c r="AJ47" s="2481"/>
      <c r="AK47" s="2503"/>
      <c r="AL47" s="2502"/>
      <c r="AM47" s="2481"/>
      <c r="AN47" s="2481"/>
      <c r="AO47" s="2503"/>
    </row>
    <row r="48" ht="11.25" customHeight="1" spans="1:41">
      <c r="A48" s="2201"/>
      <c r="B48" s="2324"/>
      <c r="C48" s="2325"/>
      <c r="D48" s="2297" t="s">
        <v>523</v>
      </c>
      <c r="E48" s="2312" t="s">
        <v>524</v>
      </c>
      <c r="F48" s="2507"/>
      <c r="G48" s="2507"/>
      <c r="H48" s="2507"/>
      <c r="I48" s="2508"/>
      <c r="J48" s="2404"/>
      <c r="K48" s="2488"/>
      <c r="L48" s="2489"/>
      <c r="M48" s="2489"/>
      <c r="N48" s="2490"/>
      <c r="O48" s="2509"/>
      <c r="P48" s="2493"/>
      <c r="Q48" s="2493"/>
      <c r="R48" s="2510"/>
      <c r="S48" s="2511"/>
      <c r="T48" s="2512"/>
      <c r="U48" s="2512"/>
      <c r="V48" s="2513"/>
      <c r="W48" s="2496"/>
      <c r="X48" s="2473"/>
      <c r="Y48" s="2473"/>
      <c r="Z48" s="2473"/>
      <c r="AA48" s="2473"/>
      <c r="AB48" s="2473"/>
      <c r="AC48" s="2474"/>
      <c r="AD48" s="2495"/>
      <c r="AE48" s="2493"/>
      <c r="AF48" s="2493"/>
      <c r="AG48" s="2510"/>
      <c r="AH48" s="2509"/>
      <c r="AI48" s="2493"/>
      <c r="AJ48" s="2493"/>
      <c r="AK48" s="2510"/>
      <c r="AL48" s="2509"/>
      <c r="AM48" s="2493"/>
      <c r="AN48" s="2493"/>
      <c r="AO48" s="2510"/>
    </row>
    <row r="49" ht="11.25" customHeight="1" spans="1:41">
      <c r="A49" s="2201"/>
      <c r="B49" s="2324"/>
      <c r="C49" s="2325"/>
      <c r="D49" s="2297"/>
      <c r="E49" s="2297" t="s">
        <v>525</v>
      </c>
      <c r="F49" s="2497"/>
      <c r="G49" s="2497"/>
      <c r="H49" s="2497"/>
      <c r="I49" s="2514"/>
      <c r="J49" s="2404"/>
      <c r="K49" s="2515"/>
      <c r="L49" s="2329"/>
      <c r="M49" s="2329"/>
      <c r="N49" s="2330"/>
      <c r="O49" s="2331"/>
      <c r="P49" s="2329"/>
      <c r="Q49" s="2329"/>
      <c r="R49" s="2330"/>
      <c r="S49" s="2332">
        <f>K49+O49</f>
        <v>0</v>
      </c>
      <c r="T49" s="2333"/>
      <c r="U49" s="2333"/>
      <c r="V49" s="2334"/>
      <c r="W49" s="2414"/>
      <c r="X49" s="2415"/>
      <c r="Y49" s="2415"/>
      <c r="Z49" s="2415"/>
      <c r="AA49" s="2415"/>
      <c r="AB49" s="2415"/>
      <c r="AC49" s="2416"/>
      <c r="AD49" s="2331"/>
      <c r="AE49" s="2329"/>
      <c r="AF49" s="2329"/>
      <c r="AG49" s="2330"/>
      <c r="AH49" s="2331"/>
      <c r="AI49" s="2329"/>
      <c r="AJ49" s="2329"/>
      <c r="AK49" s="2330"/>
      <c r="AL49" s="2388">
        <f>AD49+AH49</f>
        <v>0</v>
      </c>
      <c r="AM49" s="2389"/>
      <c r="AN49" s="2389"/>
      <c r="AO49" s="2390"/>
    </row>
    <row r="50" ht="10.5" customHeight="1" spans="1:41">
      <c r="A50" s="2201"/>
      <c r="B50" s="2324"/>
      <c r="C50" s="2325"/>
      <c r="D50" s="2380"/>
      <c r="E50" s="2516" t="s">
        <v>526</v>
      </c>
      <c r="F50" s="2497"/>
      <c r="G50" s="2497"/>
      <c r="H50" s="2497"/>
      <c r="I50" s="2514"/>
      <c r="J50" s="2517"/>
      <c r="K50" s="2518"/>
      <c r="L50" s="2338"/>
      <c r="M50" s="2338"/>
      <c r="N50" s="2339"/>
      <c r="O50" s="2340"/>
      <c r="P50" s="2338"/>
      <c r="Q50" s="2338"/>
      <c r="R50" s="2339"/>
      <c r="S50" s="2341"/>
      <c r="T50" s="2342"/>
      <c r="U50" s="2342"/>
      <c r="V50" s="2343"/>
      <c r="W50" s="2423"/>
      <c r="X50" s="2424"/>
      <c r="Y50" s="2424"/>
      <c r="Z50" s="2424"/>
      <c r="AA50" s="2424"/>
      <c r="AB50" s="2424"/>
      <c r="AC50" s="2425"/>
      <c r="AD50" s="2340"/>
      <c r="AE50" s="2338"/>
      <c r="AF50" s="2338"/>
      <c r="AG50" s="2339"/>
      <c r="AH50" s="2340"/>
      <c r="AI50" s="2338"/>
      <c r="AJ50" s="2338"/>
      <c r="AK50" s="2339"/>
      <c r="AL50" s="2396"/>
      <c r="AM50" s="2397"/>
      <c r="AN50" s="2397"/>
      <c r="AO50" s="2398"/>
    </row>
    <row r="51" ht="10.5" customHeight="1" spans="1:41">
      <c r="A51" s="2201"/>
      <c r="B51" s="2324"/>
      <c r="C51" s="2325"/>
      <c r="D51" s="2312"/>
      <c r="E51" s="2491"/>
      <c r="F51" s="2497"/>
      <c r="G51" s="2497"/>
      <c r="H51" s="2497"/>
      <c r="I51" s="2497"/>
      <c r="J51" s="2400">
        <v>16</v>
      </c>
      <c r="K51" s="2519"/>
      <c r="L51" s="2520"/>
      <c r="M51" s="2520"/>
      <c r="N51" s="2520"/>
      <c r="O51" s="2520"/>
      <c r="P51" s="2520"/>
      <c r="Q51" s="2520"/>
      <c r="R51" s="2520"/>
      <c r="S51" s="2521"/>
      <c r="T51" s="2521"/>
      <c r="U51" s="2521"/>
      <c r="V51" s="2521"/>
      <c r="W51" s="2437"/>
      <c r="X51" s="2437"/>
      <c r="Y51" s="2437"/>
      <c r="Z51" s="2437"/>
      <c r="AA51" s="2437"/>
      <c r="AB51" s="2437"/>
      <c r="AC51" s="2438"/>
      <c r="AD51" s="2520"/>
      <c r="AE51" s="2520"/>
      <c r="AF51" s="2520"/>
      <c r="AG51" s="2520"/>
      <c r="AH51" s="2520"/>
      <c r="AI51" s="2520"/>
      <c r="AJ51" s="2520"/>
      <c r="AK51" s="2520"/>
      <c r="AL51" s="2520"/>
      <c r="AM51" s="2520"/>
      <c r="AN51" s="2520"/>
      <c r="AO51" s="2520"/>
    </row>
    <row r="52" ht="10.5" customHeight="1" spans="1:41">
      <c r="A52" s="2201"/>
      <c r="B52" s="2324"/>
      <c r="C52" s="2325"/>
      <c r="D52" s="2380"/>
      <c r="E52" s="2363"/>
      <c r="F52" s="2497"/>
      <c r="G52" s="2497"/>
      <c r="H52" s="2497"/>
      <c r="I52" s="2497"/>
      <c r="J52" s="2404"/>
      <c r="K52" s="2519"/>
      <c r="L52" s="2520"/>
      <c r="M52" s="2520"/>
      <c r="N52" s="2520"/>
      <c r="O52" s="2520"/>
      <c r="P52" s="2520"/>
      <c r="Q52" s="2520"/>
      <c r="R52" s="2520"/>
      <c r="S52" s="2521"/>
      <c r="T52" s="2521"/>
      <c r="U52" s="2521"/>
      <c r="V52" s="2521"/>
      <c r="W52" s="2447"/>
      <c r="X52" s="2447"/>
      <c r="Y52" s="2447"/>
      <c r="Z52" s="2447"/>
      <c r="AA52" s="2447"/>
      <c r="AB52" s="2447"/>
      <c r="AC52" s="2448"/>
      <c r="AD52" s="2520"/>
      <c r="AE52" s="2520"/>
      <c r="AF52" s="2520"/>
      <c r="AG52" s="2520"/>
      <c r="AH52" s="2520"/>
      <c r="AI52" s="2520"/>
      <c r="AJ52" s="2520"/>
      <c r="AK52" s="2520"/>
      <c r="AL52" s="2520"/>
      <c r="AM52" s="2520"/>
      <c r="AN52" s="2520"/>
      <c r="AO52" s="2520"/>
    </row>
    <row r="53" ht="10.5" customHeight="1" spans="1:41">
      <c r="A53" s="2201"/>
      <c r="B53" s="2324"/>
      <c r="C53" s="2325"/>
      <c r="D53" s="2312" t="s">
        <v>527</v>
      </c>
      <c r="E53" s="2491" t="s">
        <v>528</v>
      </c>
      <c r="F53" s="2491"/>
      <c r="G53" s="2491"/>
      <c r="H53" s="2497"/>
      <c r="I53" s="2497"/>
      <c r="J53" s="2409"/>
      <c r="K53" s="2410"/>
      <c r="L53" s="2411"/>
      <c r="M53" s="2411"/>
      <c r="N53" s="2412"/>
      <c r="O53" s="2413"/>
      <c r="P53" s="2411"/>
      <c r="Q53" s="2411"/>
      <c r="R53" s="2412"/>
      <c r="S53" s="2332">
        <f>K53+O53</f>
        <v>0</v>
      </c>
      <c r="T53" s="2333"/>
      <c r="U53" s="2333"/>
      <c r="V53" s="2334"/>
      <c r="W53" s="2414"/>
      <c r="X53" s="2415"/>
      <c r="Y53" s="2415"/>
      <c r="Z53" s="2415"/>
      <c r="AA53" s="2415"/>
      <c r="AB53" s="2415"/>
      <c r="AC53" s="2416"/>
      <c r="AD53" s="2413"/>
      <c r="AE53" s="2411"/>
      <c r="AF53" s="2411"/>
      <c r="AG53" s="2412"/>
      <c r="AH53" s="2413"/>
      <c r="AI53" s="2411"/>
      <c r="AJ53" s="2411"/>
      <c r="AK53" s="2412"/>
      <c r="AL53" s="2388">
        <f>AD53+AH53</f>
        <v>0</v>
      </c>
      <c r="AM53" s="2389"/>
      <c r="AN53" s="2389"/>
      <c r="AO53" s="2390"/>
    </row>
    <row r="54" ht="12" customHeight="1" spans="1:41">
      <c r="A54" s="2201"/>
      <c r="B54" s="2324"/>
      <c r="C54" s="2325"/>
      <c r="D54" s="2380"/>
      <c r="E54" s="2363" t="s">
        <v>529</v>
      </c>
      <c r="F54" s="2497"/>
      <c r="G54" s="2497"/>
      <c r="H54" s="2497"/>
      <c r="I54" s="2497"/>
      <c r="J54" s="2455"/>
      <c r="K54" s="2419"/>
      <c r="L54" s="2420"/>
      <c r="M54" s="2420"/>
      <c r="N54" s="2421"/>
      <c r="O54" s="2422"/>
      <c r="P54" s="2420"/>
      <c r="Q54" s="2420"/>
      <c r="R54" s="2421"/>
      <c r="S54" s="2341"/>
      <c r="T54" s="2342"/>
      <c r="U54" s="2342"/>
      <c r="V54" s="2343"/>
      <c r="W54" s="2423"/>
      <c r="X54" s="2424"/>
      <c r="Y54" s="2424"/>
      <c r="Z54" s="2424"/>
      <c r="AA54" s="2424"/>
      <c r="AB54" s="2424"/>
      <c r="AC54" s="2425"/>
      <c r="AD54" s="2422"/>
      <c r="AE54" s="2420"/>
      <c r="AF54" s="2420"/>
      <c r="AG54" s="2421"/>
      <c r="AH54" s="2422"/>
      <c r="AI54" s="2420"/>
      <c r="AJ54" s="2420"/>
      <c r="AK54" s="2421"/>
      <c r="AL54" s="2396"/>
      <c r="AM54" s="2397"/>
      <c r="AN54" s="2397"/>
      <c r="AO54" s="2398"/>
    </row>
    <row r="55" ht="10.5" customHeight="1" spans="1:41">
      <c r="A55" s="2201"/>
      <c r="B55" s="2324"/>
      <c r="C55" s="2325"/>
      <c r="D55" s="2426"/>
      <c r="E55" s="2426"/>
      <c r="F55" s="2497"/>
      <c r="G55" s="2497"/>
      <c r="H55" s="2497"/>
      <c r="I55" s="2497"/>
      <c r="J55" s="2400">
        <v>12</v>
      </c>
      <c r="K55" s="2522"/>
      <c r="L55" s="2523"/>
      <c r="M55" s="2523"/>
      <c r="N55" s="2524"/>
      <c r="O55" s="2520"/>
      <c r="P55" s="2520"/>
      <c r="Q55" s="2520"/>
      <c r="R55" s="2520"/>
      <c r="S55" s="2525"/>
      <c r="T55" s="2526"/>
      <c r="U55" s="2526"/>
      <c r="V55" s="2527"/>
      <c r="W55" s="2528"/>
      <c r="X55" s="2529"/>
      <c r="Y55" s="2529"/>
      <c r="Z55" s="2529"/>
      <c r="AA55" s="2529"/>
      <c r="AB55" s="2529"/>
      <c r="AC55" s="2530"/>
      <c r="AD55" s="2520"/>
      <c r="AE55" s="2520"/>
      <c r="AF55" s="2520"/>
      <c r="AG55" s="2520"/>
      <c r="AH55" s="2531"/>
      <c r="AI55" s="2523"/>
      <c r="AJ55" s="2523"/>
      <c r="AK55" s="2524"/>
      <c r="AL55" s="2531"/>
      <c r="AM55" s="2523"/>
      <c r="AN55" s="2523"/>
      <c r="AO55" s="2524"/>
    </row>
    <row r="56" ht="10.5" customHeight="1" spans="1:41">
      <c r="A56" s="2201"/>
      <c r="B56" s="2324"/>
      <c r="C56" s="2325"/>
      <c r="D56" s="2312" t="s">
        <v>530</v>
      </c>
      <c r="E56" s="2532" t="s">
        <v>531</v>
      </c>
      <c r="F56" s="2497"/>
      <c r="G56" s="2497"/>
      <c r="H56" s="2497"/>
      <c r="I56" s="2497"/>
      <c r="J56" s="2404"/>
      <c r="K56" s="2533"/>
      <c r="L56" s="2534"/>
      <c r="M56" s="2534"/>
      <c r="N56" s="2535"/>
      <c r="O56" s="2520"/>
      <c r="P56" s="2520"/>
      <c r="Q56" s="2520"/>
      <c r="R56" s="2520"/>
      <c r="S56" s="2536"/>
      <c r="T56" s="2537"/>
      <c r="U56" s="2537"/>
      <c r="V56" s="2538"/>
      <c r="W56" s="2446"/>
      <c r="X56" s="2447"/>
      <c r="Y56" s="2447"/>
      <c r="Z56" s="2447"/>
      <c r="AA56" s="2447"/>
      <c r="AB56" s="2447"/>
      <c r="AC56" s="2448"/>
      <c r="AD56" s="2520"/>
      <c r="AE56" s="2520"/>
      <c r="AF56" s="2520"/>
      <c r="AG56" s="2520"/>
      <c r="AH56" s="2539"/>
      <c r="AI56" s="2534"/>
      <c r="AJ56" s="2534"/>
      <c r="AK56" s="2535"/>
      <c r="AL56" s="2539"/>
      <c r="AM56" s="2534"/>
      <c r="AN56" s="2534"/>
      <c r="AO56" s="2535"/>
    </row>
    <row r="57" ht="10.5" customHeight="1" spans="1:41">
      <c r="A57" s="2201"/>
      <c r="B57" s="2324"/>
      <c r="C57" s="2325"/>
      <c r="D57" s="2380"/>
      <c r="E57" s="2516" t="s">
        <v>532</v>
      </c>
      <c r="F57" s="2497"/>
      <c r="G57" s="2497"/>
      <c r="H57" s="2497"/>
      <c r="I57" s="2497"/>
      <c r="J57" s="2409"/>
      <c r="K57" s="2410"/>
      <c r="L57" s="2411"/>
      <c r="M57" s="2411"/>
      <c r="N57" s="2412"/>
      <c r="O57" s="2413"/>
      <c r="P57" s="2411"/>
      <c r="Q57" s="2411"/>
      <c r="R57" s="2412"/>
      <c r="S57" s="2332">
        <f>K57+O57</f>
        <v>0</v>
      </c>
      <c r="T57" s="2333"/>
      <c r="U57" s="2333"/>
      <c r="V57" s="2334"/>
      <c r="W57" s="2414"/>
      <c r="X57" s="2415"/>
      <c r="Y57" s="2415"/>
      <c r="Z57" s="2415"/>
      <c r="AA57" s="2415"/>
      <c r="AB57" s="2415"/>
      <c r="AC57" s="2416"/>
      <c r="AD57" s="2413"/>
      <c r="AE57" s="2411"/>
      <c r="AF57" s="2411"/>
      <c r="AG57" s="2412"/>
      <c r="AH57" s="2413"/>
      <c r="AI57" s="2411"/>
      <c r="AJ57" s="2411"/>
      <c r="AK57" s="2412"/>
      <c r="AL57" s="2388">
        <f>AD57+AH57</f>
        <v>0</v>
      </c>
      <c r="AM57" s="2389"/>
      <c r="AN57" s="2389"/>
      <c r="AO57" s="2390"/>
    </row>
    <row r="58" ht="10.5" customHeight="1" spans="1:41">
      <c r="A58" s="2201"/>
      <c r="B58" s="2324"/>
      <c r="C58" s="2325"/>
      <c r="D58" s="2380"/>
      <c r="E58" s="2497"/>
      <c r="F58" s="2497"/>
      <c r="G58" s="2497"/>
      <c r="H58" s="2497"/>
      <c r="I58" s="2497"/>
      <c r="J58" s="2455"/>
      <c r="K58" s="2419"/>
      <c r="L58" s="2420"/>
      <c r="M58" s="2420"/>
      <c r="N58" s="2421"/>
      <c r="O58" s="2422"/>
      <c r="P58" s="2420"/>
      <c r="Q58" s="2420"/>
      <c r="R58" s="2421"/>
      <c r="S58" s="2341"/>
      <c r="T58" s="2342"/>
      <c r="U58" s="2342"/>
      <c r="V58" s="2343"/>
      <c r="W58" s="2423"/>
      <c r="X58" s="2424"/>
      <c r="Y58" s="2424"/>
      <c r="Z58" s="2424"/>
      <c r="AA58" s="2424"/>
      <c r="AB58" s="2424"/>
      <c r="AC58" s="2425"/>
      <c r="AD58" s="2422"/>
      <c r="AE58" s="2420"/>
      <c r="AF58" s="2420"/>
      <c r="AG58" s="2421"/>
      <c r="AH58" s="2422"/>
      <c r="AI58" s="2420"/>
      <c r="AJ58" s="2420"/>
      <c r="AK58" s="2421"/>
      <c r="AL58" s="2396"/>
      <c r="AM58" s="2397"/>
      <c r="AN58" s="2397"/>
      <c r="AO58" s="2398"/>
    </row>
    <row r="59" s="2198" customFormat="1" ht="20.25" customHeight="1" spans="1:41">
      <c r="A59" s="2540"/>
      <c r="B59" s="2541"/>
      <c r="C59" s="2542"/>
      <c r="D59" s="2297" t="s">
        <v>533</v>
      </c>
      <c r="E59" s="2297" t="s">
        <v>534</v>
      </c>
      <c r="F59" s="2543"/>
      <c r="G59" s="2543"/>
      <c r="H59" s="2543"/>
      <c r="I59" s="2543"/>
      <c r="J59" s="2544">
        <v>89</v>
      </c>
      <c r="K59" s="2488"/>
      <c r="L59" s="2489"/>
      <c r="M59" s="2489"/>
      <c r="N59" s="2490"/>
      <c r="O59" s="2545"/>
      <c r="P59" s="2546"/>
      <c r="Q59" s="2546"/>
      <c r="R59" s="2547"/>
      <c r="S59" s="2545"/>
      <c r="T59" s="2546"/>
      <c r="U59" s="2546"/>
      <c r="V59" s="2547"/>
      <c r="W59" s="2548"/>
      <c r="X59" s="2549"/>
      <c r="Y59" s="2549"/>
      <c r="Z59" s="2549"/>
      <c r="AA59" s="2549"/>
      <c r="AB59" s="2549"/>
      <c r="AC59" s="2550"/>
      <c r="AD59" s="2551"/>
      <c r="AE59" s="2546"/>
      <c r="AF59" s="2546"/>
      <c r="AG59" s="2547"/>
      <c r="AH59" s="2545"/>
      <c r="AI59" s="2546"/>
      <c r="AJ59" s="2546"/>
      <c r="AK59" s="2547"/>
      <c r="AL59" s="2545"/>
      <c r="AM59" s="2546"/>
      <c r="AN59" s="2546"/>
      <c r="AO59" s="2547"/>
    </row>
    <row r="60" s="2198" customFormat="1" ht="11.25" customHeight="1" spans="1:41">
      <c r="A60" s="2540"/>
      <c r="B60" s="2541"/>
      <c r="C60" s="2542"/>
      <c r="D60" s="2297"/>
      <c r="E60" s="2491" t="s">
        <v>535</v>
      </c>
      <c r="F60" s="2543"/>
      <c r="G60" s="2543"/>
      <c r="H60" s="2543"/>
      <c r="I60" s="2543"/>
      <c r="J60" s="2552"/>
      <c r="K60" s="2553">
        <f>K24+K29+K33+K37+K41+K45+K49+K53+K57</f>
        <v>0</v>
      </c>
      <c r="L60" s="2554"/>
      <c r="M60" s="2554"/>
      <c r="N60" s="2555"/>
      <c r="O60" s="2556">
        <f>O24+O29+O33+O37+O41+O45+O49+O53+O57</f>
        <v>0</v>
      </c>
      <c r="P60" s="2554"/>
      <c r="Q60" s="2554"/>
      <c r="R60" s="2555"/>
      <c r="S60" s="2556">
        <f>S24+S29+S33+S37+S41+S45+S49+S53+S57</f>
        <v>0</v>
      </c>
      <c r="T60" s="2554"/>
      <c r="U60" s="2554"/>
      <c r="V60" s="2555"/>
      <c r="W60" s="2557">
        <f>W24+W29+W33+W37+W41+W45+W49+W53+W57</f>
        <v>0</v>
      </c>
      <c r="X60" s="2558"/>
      <c r="Y60" s="2558"/>
      <c r="Z60" s="2558"/>
      <c r="AA60" s="2558"/>
      <c r="AB60" s="2558"/>
      <c r="AC60" s="2559"/>
      <c r="AD60" s="2556">
        <f>AD24+AD29+AD33+AD37+AD41+AD45+AD49+AD53+AD57</f>
        <v>0</v>
      </c>
      <c r="AE60" s="2554"/>
      <c r="AF60" s="2554"/>
      <c r="AG60" s="2555"/>
      <c r="AH60" s="2556">
        <f>AH24+AH29+AH33+AH37+AH41+AH45+AH49+AH53+AH57</f>
        <v>0</v>
      </c>
      <c r="AI60" s="2554"/>
      <c r="AJ60" s="2554"/>
      <c r="AK60" s="2555"/>
      <c r="AL60" s="2556">
        <f>AL24+AL29+AL33+AL37+AL41+AL45+AL49+AL53+AL57</f>
        <v>0</v>
      </c>
      <c r="AM60" s="2554"/>
      <c r="AN60" s="2554"/>
      <c r="AO60" s="2555"/>
    </row>
    <row r="61" ht="11.25" customHeight="1" spans="1:41">
      <c r="A61" s="2201"/>
      <c r="B61" s="2324"/>
      <c r="C61" s="2325"/>
      <c r="D61" s="2366"/>
      <c r="E61" s="2363" t="s">
        <v>536</v>
      </c>
      <c r="F61" s="2366"/>
      <c r="G61" s="2366"/>
      <c r="H61" s="2366"/>
      <c r="I61" s="2365"/>
      <c r="J61" s="2552"/>
      <c r="K61" s="2560"/>
      <c r="L61" s="2561"/>
      <c r="M61" s="2561"/>
      <c r="N61" s="2562"/>
      <c r="O61" s="2563"/>
      <c r="P61" s="2561"/>
      <c r="Q61" s="2561"/>
      <c r="R61" s="2562"/>
      <c r="S61" s="2563"/>
      <c r="T61" s="2561"/>
      <c r="U61" s="2561"/>
      <c r="V61" s="2562"/>
      <c r="W61" s="2564"/>
      <c r="X61" s="2565"/>
      <c r="Y61" s="2565"/>
      <c r="Z61" s="2565"/>
      <c r="AA61" s="2565"/>
      <c r="AB61" s="2565"/>
      <c r="AC61" s="2566"/>
      <c r="AD61" s="2563"/>
      <c r="AE61" s="2561"/>
      <c r="AF61" s="2561"/>
      <c r="AG61" s="2562"/>
      <c r="AH61" s="2563"/>
      <c r="AI61" s="2561"/>
      <c r="AJ61" s="2561"/>
      <c r="AK61" s="2562"/>
      <c r="AL61" s="2563"/>
      <c r="AM61" s="2561"/>
      <c r="AN61" s="2561"/>
      <c r="AO61" s="2562"/>
    </row>
    <row r="62" ht="19.5" customHeight="1" spans="1:41">
      <c r="A62" s="2201"/>
      <c r="B62" s="2324"/>
      <c r="C62" s="2426"/>
      <c r="D62" s="2426"/>
      <c r="E62" s="2365"/>
      <c r="F62" s="2366"/>
      <c r="G62" s="2366"/>
      <c r="H62" s="2366"/>
      <c r="I62" s="2366"/>
      <c r="J62" s="2479">
        <v>13</v>
      </c>
      <c r="K62" s="2488"/>
      <c r="L62" s="2489"/>
      <c r="M62" s="2489"/>
      <c r="N62" s="2490"/>
      <c r="O62" s="2545"/>
      <c r="P62" s="2546"/>
      <c r="Q62" s="2546"/>
      <c r="R62" s="2570"/>
      <c r="S62" s="2488"/>
      <c r="T62" s="2489"/>
      <c r="U62" s="2489"/>
      <c r="V62" s="2490"/>
      <c r="W62" s="2664"/>
      <c r="X62" s="2664"/>
      <c r="Y62" s="2664"/>
      <c r="Z62" s="2664"/>
      <c r="AA62" s="2664"/>
      <c r="AB62" s="2664"/>
      <c r="AC62" s="2665"/>
      <c r="AD62" s="2551"/>
      <c r="AE62" s="2546"/>
      <c r="AF62" s="2546"/>
      <c r="AG62" s="2570"/>
      <c r="AH62" s="2488"/>
      <c r="AI62" s="2489"/>
      <c r="AJ62" s="2489"/>
      <c r="AK62" s="2490"/>
      <c r="AL62" s="2488"/>
      <c r="AM62" s="2489"/>
      <c r="AN62" s="2489"/>
      <c r="AO62" s="2490"/>
    </row>
    <row r="63" ht="10.5" customHeight="1" spans="1:41">
      <c r="A63" s="2201"/>
      <c r="B63" s="2324"/>
      <c r="C63" s="2573">
        <v>5.4</v>
      </c>
      <c r="D63" s="2297" t="s">
        <v>537</v>
      </c>
      <c r="E63" s="2365"/>
      <c r="F63" s="2366"/>
      <c r="G63" s="2366"/>
      <c r="H63" s="2366"/>
      <c r="I63" s="2366"/>
      <c r="J63" s="2479"/>
      <c r="K63" s="2410"/>
      <c r="L63" s="2411"/>
      <c r="M63" s="2411"/>
      <c r="N63" s="2412"/>
      <c r="O63" s="2410"/>
      <c r="P63" s="2411"/>
      <c r="Q63" s="2411"/>
      <c r="R63" s="2412"/>
      <c r="S63" s="2332">
        <f>K63+O63</f>
        <v>0</v>
      </c>
      <c r="T63" s="2333"/>
      <c r="U63" s="2333"/>
      <c r="V63" s="2334"/>
      <c r="W63" s="2574"/>
      <c r="X63" s="2575"/>
      <c r="Y63" s="2575"/>
      <c r="Z63" s="2575"/>
      <c r="AA63" s="2575"/>
      <c r="AB63" s="2575"/>
      <c r="AC63" s="2576"/>
      <c r="AD63" s="2411"/>
      <c r="AE63" s="2411"/>
      <c r="AF63" s="2411"/>
      <c r="AG63" s="2412"/>
      <c r="AH63" s="2410"/>
      <c r="AI63" s="2411"/>
      <c r="AJ63" s="2411"/>
      <c r="AK63" s="2412"/>
      <c r="AL63" s="2388">
        <f>AD63+AH63</f>
        <v>0</v>
      </c>
      <c r="AM63" s="2389"/>
      <c r="AN63" s="2389"/>
      <c r="AO63" s="2390"/>
    </row>
    <row r="64" ht="11.25" customHeight="1" spans="1:41">
      <c r="A64" s="2201"/>
      <c r="B64" s="2324"/>
      <c r="C64" s="2312"/>
      <c r="D64" s="2475" t="s">
        <v>538</v>
      </c>
      <c r="E64" s="2475"/>
      <c r="F64" s="2475"/>
      <c r="G64" s="2475"/>
      <c r="H64" s="2475"/>
      <c r="I64" s="2366"/>
      <c r="J64" s="2479"/>
      <c r="K64" s="2419"/>
      <c r="L64" s="2420"/>
      <c r="M64" s="2420"/>
      <c r="N64" s="2421"/>
      <c r="O64" s="2419"/>
      <c r="P64" s="2420"/>
      <c r="Q64" s="2420"/>
      <c r="R64" s="2421"/>
      <c r="S64" s="2341"/>
      <c r="T64" s="2342"/>
      <c r="U64" s="2342"/>
      <c r="V64" s="2343"/>
      <c r="W64" s="2577"/>
      <c r="X64" s="2319"/>
      <c r="Y64" s="2319"/>
      <c r="Z64" s="2319"/>
      <c r="AA64" s="2319"/>
      <c r="AB64" s="2319"/>
      <c r="AC64" s="2320"/>
      <c r="AD64" s="2420"/>
      <c r="AE64" s="2420"/>
      <c r="AF64" s="2420"/>
      <c r="AG64" s="2421"/>
      <c r="AH64" s="2419"/>
      <c r="AI64" s="2420"/>
      <c r="AJ64" s="2420"/>
      <c r="AK64" s="2421"/>
      <c r="AL64" s="2396"/>
      <c r="AM64" s="2397"/>
      <c r="AN64" s="2397"/>
      <c r="AO64" s="2398"/>
    </row>
    <row r="65" ht="18.75" customHeight="1" spans="1:41">
      <c r="A65" s="2201"/>
      <c r="B65" s="2324"/>
      <c r="C65" s="2573">
        <v>5.5</v>
      </c>
      <c r="D65" s="2297" t="s">
        <v>539</v>
      </c>
      <c r="E65" s="2543"/>
      <c r="F65" s="2578"/>
      <c r="G65" s="2578"/>
      <c r="H65" s="2578"/>
      <c r="I65" s="2578"/>
      <c r="J65" s="2579">
        <v>99</v>
      </c>
      <c r="K65" s="2347"/>
      <c r="L65" s="2348"/>
      <c r="M65" s="2348"/>
      <c r="N65" s="2490"/>
      <c r="O65" s="2545"/>
      <c r="P65" s="2546"/>
      <c r="Q65" s="2546"/>
      <c r="R65" s="2570"/>
      <c r="S65" s="2488"/>
      <c r="T65" s="2489"/>
      <c r="U65" s="2489"/>
      <c r="V65" s="2490"/>
      <c r="W65" s="2580"/>
      <c r="X65" s="2580"/>
      <c r="Y65" s="2580"/>
      <c r="Z65" s="2580"/>
      <c r="AA65" s="2580"/>
      <c r="AB65" s="2580"/>
      <c r="AC65" s="2581"/>
      <c r="AD65" s="2551"/>
      <c r="AE65" s="2546"/>
      <c r="AF65" s="2546"/>
      <c r="AG65" s="2570"/>
      <c r="AH65" s="2488"/>
      <c r="AI65" s="2489"/>
      <c r="AJ65" s="2489"/>
      <c r="AK65" s="2490"/>
      <c r="AL65" s="2488"/>
      <c r="AM65" s="2489"/>
      <c r="AN65" s="2489"/>
      <c r="AO65" s="2490"/>
    </row>
    <row r="66" ht="21.75" customHeight="1" spans="1:41">
      <c r="A66" s="2201"/>
      <c r="B66" s="2582"/>
      <c r="C66" s="2583"/>
      <c r="D66" s="2584" t="s">
        <v>540</v>
      </c>
      <c r="E66" s="2585"/>
      <c r="F66" s="2586"/>
      <c r="G66" s="2586"/>
      <c r="H66" s="2586"/>
      <c r="I66" s="2586"/>
      <c r="J66" s="2587"/>
      <c r="K66" s="2588">
        <f>K16+K20+K60+K63</f>
        <v>0</v>
      </c>
      <c r="L66" s="2589"/>
      <c r="M66" s="2589"/>
      <c r="N66" s="2590"/>
      <c r="O66" s="2591">
        <f>O16+O20+O60+O63</f>
        <v>0</v>
      </c>
      <c r="P66" s="2589"/>
      <c r="Q66" s="2589"/>
      <c r="R66" s="2590"/>
      <c r="S66" s="2591">
        <f>S16+S20+S60+S63</f>
        <v>0</v>
      </c>
      <c r="T66" s="2589"/>
      <c r="U66" s="2589"/>
      <c r="V66" s="2590"/>
      <c r="W66" s="2592">
        <f>W60</f>
        <v>0</v>
      </c>
      <c r="X66" s="2593"/>
      <c r="Y66" s="2593"/>
      <c r="Z66" s="2593"/>
      <c r="AA66" s="2593"/>
      <c r="AB66" s="2593"/>
      <c r="AC66" s="2594"/>
      <c r="AD66" s="2591">
        <f>AD14+AD20+AD60+AD63</f>
        <v>0</v>
      </c>
      <c r="AE66" s="2589"/>
      <c r="AF66" s="2589"/>
      <c r="AG66" s="2590"/>
      <c r="AH66" s="2591">
        <f>AH14+AH20+AH60+AH63</f>
        <v>0</v>
      </c>
      <c r="AI66" s="2589"/>
      <c r="AJ66" s="2589"/>
      <c r="AK66" s="2590"/>
      <c r="AL66" s="2591">
        <f>AL14+AL20+AL60+AL63</f>
        <v>0</v>
      </c>
      <c r="AM66" s="2589"/>
      <c r="AN66" s="2589"/>
      <c r="AO66" s="2590"/>
    </row>
    <row r="67" ht="12" customHeight="1" spans="1:41">
      <c r="A67" s="2201"/>
      <c r="B67" s="2311" t="s">
        <v>140</v>
      </c>
      <c r="C67" s="2311"/>
      <c r="D67" s="2311"/>
      <c r="E67" s="2311"/>
      <c r="F67" s="2311"/>
      <c r="G67" s="2311"/>
      <c r="H67" s="2311"/>
      <c r="I67" s="2311"/>
      <c r="J67" s="2595"/>
      <c r="K67" s="2595"/>
      <c r="L67" s="2595"/>
      <c r="M67" s="2595"/>
      <c r="N67" s="2595"/>
      <c r="O67" s="2595"/>
      <c r="P67" s="2595"/>
      <c r="Q67" s="2595"/>
      <c r="R67" s="2595"/>
      <c r="S67" s="2595"/>
      <c r="T67" s="2595"/>
      <c r="U67" s="2595"/>
      <c r="V67" s="2595"/>
      <c r="W67" s="2595"/>
      <c r="X67" s="2595"/>
      <c r="Y67" s="2595"/>
      <c r="Z67" s="2595"/>
      <c r="AA67" s="2595"/>
      <c r="AB67" s="2595"/>
      <c r="AC67" s="2595"/>
      <c r="AD67" s="2595"/>
      <c r="AE67" s="2595"/>
      <c r="AF67" s="2595"/>
      <c r="AG67" s="2595"/>
      <c r="AH67" s="2595"/>
      <c r="AI67" s="2595"/>
      <c r="AJ67" s="2595"/>
      <c r="AK67" s="2595"/>
      <c r="AL67" s="2595"/>
      <c r="AM67" s="2595"/>
      <c r="AN67" s="2595"/>
      <c r="AO67" s="2595"/>
    </row>
    <row r="68" ht="10.5" customHeight="1" spans="1:41">
      <c r="A68" s="2201"/>
      <c r="B68" s="2596" t="s">
        <v>141</v>
      </c>
      <c r="C68" s="2597"/>
      <c r="D68" s="2598"/>
      <c r="E68" s="2598"/>
      <c r="F68" s="2598"/>
      <c r="G68" s="2598"/>
      <c r="H68" s="2598"/>
      <c r="I68" s="2598"/>
      <c r="J68" s="2598"/>
      <c r="K68" s="2599"/>
      <c r="L68" s="2599"/>
      <c r="M68" s="2599"/>
      <c r="N68" s="2599"/>
      <c r="O68" s="2599"/>
      <c r="P68" s="2599"/>
      <c r="Q68" s="2599"/>
      <c r="R68" s="2600"/>
      <c r="S68" s="2600"/>
      <c r="T68" s="2600"/>
      <c r="U68" s="2599"/>
      <c r="V68" s="2599"/>
      <c r="W68" s="2601"/>
      <c r="X68" s="2601"/>
      <c r="Y68" s="2601"/>
      <c r="Z68" s="2601"/>
      <c r="AA68" s="2601"/>
      <c r="AB68" s="2601"/>
      <c r="AC68" s="2601"/>
      <c r="AD68" s="2599"/>
      <c r="AE68" s="2599"/>
      <c r="AF68" s="2599"/>
      <c r="AG68" s="2600"/>
      <c r="AH68" s="2600"/>
      <c r="AI68" s="2600"/>
      <c r="AJ68" s="2599"/>
      <c r="AK68" s="2599"/>
      <c r="AL68" s="2600"/>
      <c r="AM68" s="2600"/>
      <c r="AN68" s="2599"/>
      <c r="AO68" s="2599"/>
    </row>
    <row r="69" ht="7.5" customHeight="1" spans="1:41">
      <c r="A69" s="2201"/>
      <c r="B69" s="2596"/>
      <c r="C69" s="2597"/>
      <c r="D69" s="2598"/>
      <c r="E69" s="2598"/>
      <c r="F69" s="2598"/>
      <c r="G69" s="2598"/>
      <c r="H69" s="2598"/>
      <c r="I69" s="2598"/>
      <c r="J69" s="2598"/>
      <c r="K69" s="2599"/>
      <c r="L69" s="2599"/>
      <c r="M69" s="2599"/>
      <c r="N69" s="2599"/>
      <c r="O69" s="2599"/>
      <c r="P69" s="2599"/>
      <c r="Q69" s="2599"/>
      <c r="R69" s="2600"/>
      <c r="S69" s="2600"/>
      <c r="T69" s="2600"/>
      <c r="U69" s="2599"/>
      <c r="V69" s="2599"/>
      <c r="W69" s="2601"/>
      <c r="X69" s="2601"/>
      <c r="Y69" s="2601"/>
      <c r="Z69" s="2601"/>
      <c r="AA69" s="2601"/>
      <c r="AB69" s="2601"/>
      <c r="AC69" s="2601"/>
      <c r="AD69" s="2599"/>
      <c r="AE69" s="2599"/>
      <c r="AF69" s="2599"/>
      <c r="AG69" s="2600"/>
      <c r="AH69" s="2600"/>
      <c r="AI69" s="2600"/>
      <c r="AJ69" s="2599"/>
      <c r="AK69" s="2599"/>
      <c r="AL69" s="2600"/>
      <c r="AM69" s="2600"/>
      <c r="AN69" s="2599"/>
      <c r="AO69" s="2599"/>
    </row>
    <row r="70" s="2198" customFormat="1" ht="18" spans="1:41">
      <c r="A70" s="2540"/>
      <c r="B70" s="2604"/>
      <c r="C70" s="2666" t="s">
        <v>541</v>
      </c>
      <c r="D70" s="2599" t="s">
        <v>542</v>
      </c>
      <c r="E70" s="2598"/>
      <c r="F70" s="2598"/>
      <c r="G70" s="2598"/>
      <c r="H70" s="2598"/>
      <c r="I70" s="2598"/>
      <c r="J70" s="2598"/>
      <c r="K70" s="2603"/>
      <c r="L70" s="2603"/>
      <c r="M70" s="2603"/>
      <c r="N70" s="2603"/>
      <c r="O70" s="2603"/>
      <c r="P70" s="2603"/>
      <c r="Q70" s="2603"/>
      <c r="R70" s="2667"/>
      <c r="S70" s="2667"/>
      <c r="T70" s="2667"/>
      <c r="U70" s="2603"/>
      <c r="V70" s="2603"/>
      <c r="W70" s="2668"/>
      <c r="X70" s="2668"/>
      <c r="Y70" s="2668"/>
      <c r="Z70" s="2668"/>
      <c r="AA70" s="2668"/>
      <c r="AB70" s="2668"/>
      <c r="AC70" s="2668"/>
      <c r="AD70" s="2603"/>
      <c r="AE70" s="2603"/>
      <c r="AF70" s="2603"/>
      <c r="AG70" s="2667"/>
      <c r="AH70" s="2667"/>
      <c r="AI70" s="2667"/>
      <c r="AJ70" s="2603"/>
      <c r="AK70" s="2603"/>
      <c r="AL70" s="2667"/>
      <c r="AM70" s="2667"/>
      <c r="AN70" s="2603"/>
      <c r="AO70" s="2603"/>
    </row>
    <row r="71" s="2198" customFormat="1" ht="10.5" customHeight="1" spans="1:41">
      <c r="A71" s="2540"/>
      <c r="B71" s="2604"/>
      <c r="C71" s="2598"/>
      <c r="D71" s="2603" t="s">
        <v>543</v>
      </c>
      <c r="E71" s="2598"/>
      <c r="F71" s="2598"/>
      <c r="G71" s="2598"/>
      <c r="H71" s="2598"/>
      <c r="I71" s="2598"/>
      <c r="J71" s="2598"/>
      <c r="K71" s="2603"/>
      <c r="L71" s="2603"/>
      <c r="M71" s="2603"/>
      <c r="N71" s="2603"/>
      <c r="O71" s="2603"/>
      <c r="P71" s="2603"/>
      <c r="Q71" s="2603"/>
      <c r="R71" s="2667"/>
      <c r="S71" s="2667"/>
      <c r="T71" s="2667"/>
      <c r="U71" s="2603"/>
      <c r="V71" s="2603"/>
      <c r="W71" s="2668"/>
      <c r="X71" s="2668"/>
      <c r="Y71" s="2668"/>
      <c r="Z71" s="2668"/>
      <c r="AA71" s="2668"/>
      <c r="AB71" s="2668"/>
      <c r="AC71" s="2668"/>
      <c r="AD71" s="2603"/>
      <c r="AE71" s="2603"/>
      <c r="AF71" s="2603"/>
      <c r="AG71" s="2667"/>
      <c r="AH71" s="2667"/>
      <c r="AI71" s="2667"/>
      <c r="AJ71" s="2603"/>
      <c r="AK71" s="2603"/>
      <c r="AL71" s="2667"/>
      <c r="AM71" s="2667"/>
      <c r="AN71" s="2603"/>
      <c r="AO71" s="2603"/>
    </row>
    <row r="72" s="2198" customFormat="1" ht="10.5" customHeight="1" spans="1:41">
      <c r="A72" s="2540"/>
      <c r="B72" s="2604"/>
      <c r="C72" s="2598"/>
      <c r="D72" s="2604" t="s">
        <v>544</v>
      </c>
      <c r="E72" s="2598"/>
      <c r="F72" s="2598"/>
      <c r="G72" s="2598"/>
      <c r="H72" s="2598"/>
      <c r="I72" s="2598"/>
      <c r="J72" s="2598"/>
      <c r="K72" s="2603"/>
      <c r="L72" s="2603"/>
      <c r="M72" s="2603"/>
      <c r="N72" s="2603"/>
      <c r="O72" s="2603"/>
      <c r="P72" s="2603"/>
      <c r="Q72" s="2603"/>
      <c r="R72" s="2667"/>
      <c r="S72" s="2667"/>
      <c r="T72" s="2667"/>
      <c r="U72" s="2603"/>
      <c r="V72" s="2603"/>
      <c r="W72" s="2668"/>
      <c r="X72" s="2668"/>
      <c r="Y72" s="2668"/>
      <c r="Z72" s="2668"/>
      <c r="AA72" s="2668"/>
      <c r="AB72" s="2668"/>
      <c r="AC72" s="2668"/>
      <c r="AD72" s="2603"/>
      <c r="AE72" s="2603"/>
      <c r="AF72" s="2603"/>
      <c r="AG72" s="2667"/>
      <c r="AH72" s="2667"/>
      <c r="AI72" s="2667"/>
      <c r="AJ72" s="2603"/>
      <c r="AK72" s="2603"/>
      <c r="AL72" s="2667"/>
      <c r="AM72" s="2667"/>
      <c r="AN72" s="2603"/>
      <c r="AO72" s="2603"/>
    </row>
    <row r="73" s="2198" customFormat="1" ht="3.75" customHeight="1" spans="1:41">
      <c r="A73" s="2540"/>
      <c r="B73" s="2604"/>
      <c r="C73" s="2598"/>
      <c r="D73" s="2598"/>
      <c r="E73" s="2598"/>
      <c r="F73" s="2598"/>
      <c r="G73" s="2598"/>
      <c r="H73" s="2598"/>
      <c r="I73" s="2598"/>
      <c r="J73" s="2598"/>
      <c r="K73" s="2603"/>
      <c r="L73" s="2603"/>
      <c r="M73" s="2603"/>
      <c r="N73" s="2603"/>
      <c r="O73" s="2603"/>
      <c r="P73" s="2603"/>
      <c r="Q73" s="2603"/>
      <c r="R73" s="2667"/>
      <c r="S73" s="2667"/>
      <c r="T73" s="2667"/>
      <c r="U73" s="2603"/>
      <c r="V73" s="2603"/>
      <c r="W73" s="2668"/>
      <c r="X73" s="2668"/>
      <c r="Y73" s="2668"/>
      <c r="Z73" s="2668"/>
      <c r="AA73" s="2668"/>
      <c r="AB73" s="2668"/>
      <c r="AC73" s="2668"/>
      <c r="AD73" s="2603"/>
      <c r="AE73" s="2603"/>
      <c r="AF73" s="2603"/>
      <c r="AG73" s="2667"/>
      <c r="AH73" s="2667"/>
      <c r="AI73" s="2667"/>
      <c r="AJ73" s="2603"/>
      <c r="AK73" s="2603"/>
      <c r="AL73" s="2667"/>
      <c r="AM73" s="2667"/>
      <c r="AN73" s="2603"/>
      <c r="AO73" s="2603"/>
    </row>
    <row r="74" s="2198" customFormat="1" ht="10.5" customHeight="1" spans="1:41">
      <c r="A74" s="4007" t="s">
        <v>545</v>
      </c>
      <c r="B74" s="2608"/>
      <c r="C74" s="2608"/>
      <c r="D74" s="2608"/>
      <c r="E74" s="2608"/>
      <c r="F74" s="2608"/>
      <c r="G74" s="2608"/>
      <c r="H74" s="2608"/>
      <c r="I74" s="2608"/>
      <c r="J74" s="2608"/>
      <c r="K74" s="2608"/>
      <c r="L74" s="2608"/>
      <c r="M74" s="2608"/>
      <c r="N74" s="2608"/>
      <c r="O74" s="2608"/>
      <c r="P74" s="2608"/>
      <c r="Q74" s="2608"/>
      <c r="R74" s="2608"/>
      <c r="S74" s="2608"/>
      <c r="T74" s="2608"/>
      <c r="U74" s="2608"/>
      <c r="V74" s="2608"/>
      <c r="W74" s="2608"/>
      <c r="X74" s="2608"/>
      <c r="Y74" s="2608"/>
      <c r="Z74" s="2608"/>
      <c r="AA74" s="2608"/>
      <c r="AB74" s="2608"/>
      <c r="AC74" s="2608"/>
      <c r="AD74" s="2608"/>
      <c r="AE74" s="2608"/>
      <c r="AF74" s="2608"/>
      <c r="AG74" s="2608"/>
      <c r="AH74" s="2608"/>
      <c r="AI74" s="2608"/>
      <c r="AJ74" s="2608"/>
      <c r="AK74" s="2608"/>
      <c r="AL74" s="2608"/>
      <c r="AM74" s="2608"/>
      <c r="AN74" s="2608"/>
      <c r="AO74" s="2608"/>
    </row>
    <row r="75" ht="12" customHeight="1" spans="1:41">
      <c r="A75" s="2608"/>
      <c r="B75" s="2608"/>
      <c r="C75" s="2608"/>
      <c r="D75" s="2608"/>
      <c r="E75" s="2608"/>
      <c r="F75" s="2608"/>
      <c r="G75" s="2608"/>
      <c r="H75" s="2608"/>
      <c r="I75" s="2608"/>
      <c r="J75" s="2608"/>
      <c r="K75" s="2608"/>
      <c r="L75" s="2608"/>
      <c r="M75" s="2608"/>
      <c r="N75" s="2608"/>
      <c r="O75" s="2608"/>
      <c r="P75" s="2608"/>
      <c r="Q75" s="2608"/>
      <c r="R75" s="2608"/>
      <c r="S75" s="2608"/>
      <c r="T75" s="2608"/>
      <c r="U75" s="2608"/>
      <c r="V75" s="2608"/>
      <c r="W75" s="2608"/>
      <c r="X75" s="2608"/>
      <c r="Y75" s="2608"/>
      <c r="Z75" s="2608"/>
      <c r="AA75" s="2608"/>
      <c r="AB75" s="2608"/>
      <c r="AC75" s="2608"/>
      <c r="AD75" s="2608"/>
      <c r="AE75" s="2608"/>
      <c r="AF75" s="2608"/>
      <c r="AG75" s="2608"/>
      <c r="AH75" s="2608"/>
      <c r="AI75" s="2608"/>
      <c r="AJ75" s="2608"/>
      <c r="AK75" s="2608"/>
      <c r="AL75" s="2608"/>
      <c r="AM75" s="2608"/>
      <c r="AN75" s="2608"/>
      <c r="AO75" s="2608"/>
    </row>
    <row r="76" ht="10.5" customHeight="1" spans="1:41">
      <c r="A76" s="2201"/>
      <c r="B76" s="2605"/>
      <c r="C76" s="2605"/>
      <c r="D76" s="2609"/>
      <c r="F76" s="2610"/>
      <c r="G76" s="2610"/>
      <c r="H76" s="2607"/>
      <c r="I76" s="2607"/>
      <c r="J76" s="2607"/>
      <c r="K76" s="2607"/>
      <c r="L76" s="2607"/>
      <c r="M76" s="2607"/>
      <c r="N76" s="2607"/>
      <c r="O76" s="2607"/>
      <c r="P76" s="2607"/>
      <c r="Q76" s="2607"/>
      <c r="R76" s="2607"/>
      <c r="S76" s="2607"/>
      <c r="T76" s="2607"/>
      <c r="U76" s="2607"/>
      <c r="V76" s="2607"/>
      <c r="W76" s="2611"/>
      <c r="X76" s="2611"/>
      <c r="Y76" s="2611"/>
      <c r="Z76" s="2611"/>
      <c r="AA76" s="2611"/>
      <c r="AB76" s="2611"/>
      <c r="AC76" s="2611"/>
      <c r="AD76" s="2607"/>
      <c r="AE76" s="2607"/>
      <c r="AF76" s="2607"/>
      <c r="AG76" s="2607"/>
      <c r="AH76" s="2607"/>
      <c r="AI76" s="2607"/>
      <c r="AJ76" s="2607"/>
      <c r="AK76" s="2607"/>
      <c r="AL76" s="2607"/>
      <c r="AM76" s="2607"/>
      <c r="AN76" s="2607"/>
      <c r="AO76" s="2607"/>
    </row>
    <row r="77" customHeight="1" spans="1:41">
      <c r="C77" s="2072"/>
      <c r="D77" s="2072"/>
      <c r="E77" s="2072"/>
      <c r="F77" s="2072"/>
      <c r="G77" s="2072"/>
      <c r="H77" s="2072"/>
      <c r="I77" s="2072"/>
      <c r="J77" s="2612"/>
      <c r="K77" s="2072"/>
      <c r="L77" s="2072"/>
      <c r="M77" s="2072"/>
      <c r="N77" s="2072"/>
      <c r="O77" s="2072"/>
      <c r="P77" s="2072"/>
      <c r="Q77" s="2072"/>
      <c r="R77" s="2072"/>
      <c r="S77" s="2072"/>
      <c r="T77" s="2072"/>
      <c r="U77" s="2072"/>
      <c r="AD77" s="2072"/>
      <c r="AE77" s="2072"/>
      <c r="AF77" s="2072"/>
      <c r="AG77" s="2072"/>
      <c r="AH77" s="2072"/>
      <c r="AI77" s="2072"/>
      <c r="AJ77" s="2072"/>
      <c r="AL77" s="2072"/>
      <c r="AM77" s="2072"/>
      <c r="AN77" s="2072"/>
    </row>
  </sheetData>
  <sheetProtection selectLockedCells="1" selectUnlockedCells="1"/>
  <mergeCells count="229">
    <mergeCell ref="K4:V4"/>
    <mergeCell ref="K5:V5"/>
    <mergeCell ref="K6:V6"/>
    <mergeCell ref="K7:V7"/>
    <mergeCell ref="D8:I8"/>
    <mergeCell ref="S10:V10"/>
    <mergeCell ref="AD10:AG10"/>
    <mergeCell ref="AH10:AK10"/>
    <mergeCell ref="AL10:AO10"/>
    <mergeCell ref="O11:R11"/>
    <mergeCell ref="S11:V11"/>
    <mergeCell ref="K13:N13"/>
    <mergeCell ref="O13:R13"/>
    <mergeCell ref="S13:V13"/>
    <mergeCell ref="W13:AC13"/>
    <mergeCell ref="AD13:AG13"/>
    <mergeCell ref="AH13:AK13"/>
    <mergeCell ref="AL13:AO13"/>
    <mergeCell ref="D17:I17"/>
    <mergeCell ref="E38:I38"/>
    <mergeCell ref="E43:I43"/>
    <mergeCell ref="E46:F46"/>
    <mergeCell ref="K59:N59"/>
    <mergeCell ref="O59:R59"/>
    <mergeCell ref="S59:V59"/>
    <mergeCell ref="W59:AC59"/>
    <mergeCell ref="AD59:AG59"/>
    <mergeCell ref="AH59:AK59"/>
    <mergeCell ref="AL59:AO59"/>
    <mergeCell ref="K62:N62"/>
    <mergeCell ref="O62:R62"/>
    <mergeCell ref="S62:V62"/>
    <mergeCell ref="W62:AC62"/>
    <mergeCell ref="AD62:AG62"/>
    <mergeCell ref="AH62:AK62"/>
    <mergeCell ref="AL62:AO62"/>
    <mergeCell ref="D64:H64"/>
    <mergeCell ref="K65:N65"/>
    <mergeCell ref="O65:R65"/>
    <mergeCell ref="S65:V65"/>
    <mergeCell ref="W65:AC65"/>
    <mergeCell ref="AD65:AG65"/>
    <mergeCell ref="AH65:AK65"/>
    <mergeCell ref="AL65:AO65"/>
    <mergeCell ref="K66:N66"/>
    <mergeCell ref="O66:R66"/>
    <mergeCell ref="S66:V66"/>
    <mergeCell ref="W66:AC66"/>
    <mergeCell ref="AD66:AG66"/>
    <mergeCell ref="AH66:AK66"/>
    <mergeCell ref="AL66:AO66"/>
    <mergeCell ref="B67:I67"/>
    <mergeCell ref="J14:J17"/>
    <mergeCell ref="J18:J21"/>
    <mergeCell ref="J22:J25"/>
    <mergeCell ref="J26:J30"/>
    <mergeCell ref="J31:J34"/>
    <mergeCell ref="J35:J38"/>
    <mergeCell ref="J39:J42"/>
    <mergeCell ref="J43:J46"/>
    <mergeCell ref="J47:J50"/>
    <mergeCell ref="J51:J54"/>
    <mergeCell ref="J55:J58"/>
    <mergeCell ref="J59:J61"/>
    <mergeCell ref="J62:J64"/>
    <mergeCell ref="J65:J66"/>
    <mergeCell ref="K39:N40"/>
    <mergeCell ref="O39:R40"/>
    <mergeCell ref="S39:V40"/>
    <mergeCell ref="AD63:AG64"/>
    <mergeCell ref="AH63:AK64"/>
    <mergeCell ref="AL63:AO64"/>
    <mergeCell ref="K63:N64"/>
    <mergeCell ref="O63:R64"/>
    <mergeCell ref="S63:V64"/>
    <mergeCell ref="AD60:AG61"/>
    <mergeCell ref="AH60:AK61"/>
    <mergeCell ref="AL60:AO61"/>
    <mergeCell ref="W60:AC61"/>
    <mergeCell ref="K60:N61"/>
    <mergeCell ref="O60:R61"/>
    <mergeCell ref="S60:V61"/>
    <mergeCell ref="W39:AC40"/>
    <mergeCell ref="K41:N42"/>
    <mergeCell ref="O41:R42"/>
    <mergeCell ref="S41:V42"/>
    <mergeCell ref="W49:AC50"/>
    <mergeCell ref="AD14:AG23"/>
    <mergeCell ref="AH14:AK23"/>
    <mergeCell ref="AL14:AO23"/>
    <mergeCell ref="AD49:AG50"/>
    <mergeCell ref="AH49:AK50"/>
    <mergeCell ref="AL49:AO50"/>
    <mergeCell ref="K43:N44"/>
    <mergeCell ref="O43:R44"/>
    <mergeCell ref="S43:V44"/>
    <mergeCell ref="AD24:AG25"/>
    <mergeCell ref="AH24:AK25"/>
    <mergeCell ref="AL24:AO25"/>
    <mergeCell ref="AD47:AG48"/>
    <mergeCell ref="AH47:AK48"/>
    <mergeCell ref="AL47:AO48"/>
    <mergeCell ref="K18:N19"/>
    <mergeCell ref="O18:R19"/>
    <mergeCell ref="S18:V19"/>
    <mergeCell ref="K14:N15"/>
    <mergeCell ref="O14:R15"/>
    <mergeCell ref="S14:V15"/>
    <mergeCell ref="K16:N17"/>
    <mergeCell ref="O16:R17"/>
    <mergeCell ref="S16:V17"/>
    <mergeCell ref="K55:N56"/>
    <mergeCell ref="O55:R56"/>
    <mergeCell ref="S55:V56"/>
    <mergeCell ref="W57:AC58"/>
    <mergeCell ref="AD55:AG56"/>
    <mergeCell ref="AH55:AK56"/>
    <mergeCell ref="AL55:AO56"/>
    <mergeCell ref="W55:AC56"/>
    <mergeCell ref="K57:N58"/>
    <mergeCell ref="O57:R58"/>
    <mergeCell ref="S57:V58"/>
    <mergeCell ref="AD33:AG34"/>
    <mergeCell ref="AH33:AK34"/>
    <mergeCell ref="AL33:AO34"/>
    <mergeCell ref="AD51:AG52"/>
    <mergeCell ref="AH51:AK52"/>
    <mergeCell ref="AL51:AO52"/>
    <mergeCell ref="AD57:AG58"/>
    <mergeCell ref="AH57:AK58"/>
    <mergeCell ref="AL57:AO58"/>
    <mergeCell ref="AD53:AG54"/>
    <mergeCell ref="AH53:AK54"/>
    <mergeCell ref="AL53:AO54"/>
    <mergeCell ref="AD35:AG36"/>
    <mergeCell ref="AH35:AK36"/>
    <mergeCell ref="AL35:AO36"/>
    <mergeCell ref="AD37:AG38"/>
    <mergeCell ref="AH37:AK38"/>
    <mergeCell ref="AL37:AO38"/>
    <mergeCell ref="AD39:AG40"/>
    <mergeCell ref="AH39:AK40"/>
    <mergeCell ref="AL39:AO40"/>
    <mergeCell ref="AD41:AG42"/>
    <mergeCell ref="AH41:AK42"/>
    <mergeCell ref="AL41:AO42"/>
    <mergeCell ref="AD43:AG44"/>
    <mergeCell ref="AH43:AK44"/>
    <mergeCell ref="AL43:AO44"/>
    <mergeCell ref="AD45:AG46"/>
    <mergeCell ref="AH45:AK46"/>
    <mergeCell ref="AL45:AO46"/>
    <mergeCell ref="AD26:AG28"/>
    <mergeCell ref="AH26:AK28"/>
    <mergeCell ref="AL26:AO28"/>
    <mergeCell ref="AD29:AG30"/>
    <mergeCell ref="AH29:AK30"/>
    <mergeCell ref="AL29:AO30"/>
    <mergeCell ref="AD31:AG32"/>
    <mergeCell ref="AH31:AK32"/>
    <mergeCell ref="AL31:AO32"/>
    <mergeCell ref="K37:N38"/>
    <mergeCell ref="O37:R38"/>
    <mergeCell ref="S37:V38"/>
    <mergeCell ref="K20:N21"/>
    <mergeCell ref="O20:R21"/>
    <mergeCell ref="S20:V21"/>
    <mergeCell ref="K22:N23"/>
    <mergeCell ref="O22:R23"/>
    <mergeCell ref="S22:V23"/>
    <mergeCell ref="W33:AC34"/>
    <mergeCell ref="K35:N36"/>
    <mergeCell ref="O35:R36"/>
    <mergeCell ref="S35:V36"/>
    <mergeCell ref="K24:N25"/>
    <mergeCell ref="O24:R25"/>
    <mergeCell ref="S24:V25"/>
    <mergeCell ref="W35:AC36"/>
    <mergeCell ref="K33:N34"/>
    <mergeCell ref="O33:R34"/>
    <mergeCell ref="S33:V34"/>
    <mergeCell ref="A74:AO75"/>
    <mergeCell ref="W14:AC23"/>
    <mergeCell ref="W24:AC25"/>
    <mergeCell ref="W26:AC28"/>
    <mergeCell ref="K26:N28"/>
    <mergeCell ref="O26:R28"/>
    <mergeCell ref="S26:V28"/>
    <mergeCell ref="K29:N30"/>
    <mergeCell ref="O29:R30"/>
    <mergeCell ref="S29:V30"/>
    <mergeCell ref="K45:N46"/>
    <mergeCell ref="O45:R46"/>
    <mergeCell ref="S45:V46"/>
    <mergeCell ref="K47:N48"/>
    <mergeCell ref="O47:R48"/>
    <mergeCell ref="S47:V48"/>
    <mergeCell ref="W29:AC30"/>
    <mergeCell ref="W63:AC64"/>
    <mergeCell ref="K31:N32"/>
    <mergeCell ref="O31:R32"/>
    <mergeCell ref="S31:V32"/>
    <mergeCell ref="W31:AC32"/>
    <mergeCell ref="W53:AC54"/>
    <mergeCell ref="W37:AC38"/>
    <mergeCell ref="W41:AC42"/>
    <mergeCell ref="W43:AC44"/>
    <mergeCell ref="K53:N54"/>
    <mergeCell ref="O53:R54"/>
    <mergeCell ref="S53:V54"/>
    <mergeCell ref="K49:N50"/>
    <mergeCell ref="O49:R50"/>
    <mergeCell ref="S49:V50"/>
    <mergeCell ref="W45:AC46"/>
    <mergeCell ref="W47:AC48"/>
    <mergeCell ref="W51:AC52"/>
    <mergeCell ref="K51:N52"/>
    <mergeCell ref="O51:R52"/>
    <mergeCell ref="S51:V52"/>
    <mergeCell ref="AD11:AG12"/>
    <mergeCell ref="AH11:AK12"/>
    <mergeCell ref="AL11:AO12"/>
    <mergeCell ref="K10:N11"/>
    <mergeCell ref="W9:AC12"/>
    <mergeCell ref="AD7:AO9"/>
    <mergeCell ref="W4:AC8"/>
    <mergeCell ref="K8:N9"/>
    <mergeCell ref="O8:R10"/>
    <mergeCell ref="AD4:AO6"/>
  </mergeCells>
  <printOptions horizontalCentered="1" verticalCentered="1"/>
  <pageMargins left="0" right="0" top="0.05" bottom="0" header="0.511805555555556" footer="0.511805555555556"/>
  <pageSetup paperSize="9" scale="64" firstPageNumber="0" orientation="landscape" useFirstPageNumber="1" horizontalDpi="300" verticalDpi="300"/>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O77"/>
  <sheetViews>
    <sheetView showGridLines="0" view="pageBreakPreview" zoomScaleNormal="100" topLeftCell="A7" workbookViewId="0">
      <selection activeCell="W55" sqref="W55:AC56"/>
    </sheetView>
  </sheetViews>
  <sheetFormatPr defaultColWidth="9.14285714285714" defaultRowHeight="16.5" customHeight="1"/>
  <cols>
    <col min="1" max="1" width="1.14285714285714" style="2199" customWidth="1"/>
    <col min="2" max="2" width="0.714285714285714" style="2066" customWidth="1"/>
    <col min="3" max="4" width="4.28571428571429" style="2066" customWidth="1"/>
    <col min="5" max="5" width="9.71428571428571" style="2066" customWidth="1"/>
    <col min="6" max="6" width="6.28571428571429" style="2066" customWidth="1"/>
    <col min="7" max="7" width="5" style="2066" customWidth="1"/>
    <col min="8" max="8" width="5.71428571428571" style="2066" customWidth="1"/>
    <col min="9" max="9" width="10.1428571428571" style="2066" customWidth="1"/>
    <col min="10" max="10" width="4.42857142857143" style="2200" customWidth="1"/>
    <col min="11" max="11" width="5.71428571428571" style="2066" customWidth="1"/>
    <col min="12" max="12" width="4.71428571428571" style="2066" customWidth="1"/>
    <col min="13" max="13" width="5.71428571428571" style="2066" customWidth="1"/>
    <col min="14" max="14" width="4.57142857142857" style="2066" customWidth="1"/>
    <col min="15" max="16" width="5.71428571428571" style="2066" customWidth="1"/>
    <col min="17" max="18" width="4.42857142857143" style="2066" customWidth="1"/>
    <col min="19" max="21" width="5.71428571428571" style="2066" customWidth="1"/>
    <col min="22" max="22" width="3.28571428571429" style="2066" customWidth="1"/>
    <col min="23" max="29" width="4.28571428571429" style="2066" customWidth="1"/>
    <col min="30" max="37" width="6.42857142857143" style="2066" customWidth="1"/>
    <col min="38" max="40" width="5.71428571428571" style="2066" customWidth="1"/>
    <col min="41" max="41" width="3.28571428571429" style="2066" customWidth="1"/>
    <col min="42" max="16384" width="9.14285714285714" style="2066"/>
  </cols>
  <sheetData>
    <row r="1" ht="14.25" customHeight="1" spans="1:41">
      <c r="A1" s="2201"/>
      <c r="B1" s="2202"/>
      <c r="C1" s="2203"/>
      <c r="D1" s="2204"/>
      <c r="E1" s="2205"/>
      <c r="F1" s="2206"/>
      <c r="G1" s="2206"/>
      <c r="H1" s="2136"/>
      <c r="I1" s="2206"/>
      <c r="J1" s="2206"/>
      <c r="K1" s="2136"/>
      <c r="L1" s="2207"/>
      <c r="M1" s="2207"/>
      <c r="N1" s="2207"/>
      <c r="O1" s="2207"/>
      <c r="P1" s="2207"/>
      <c r="Q1" s="2207"/>
      <c r="R1" s="2207"/>
      <c r="S1" s="2207"/>
      <c r="T1" s="2207"/>
      <c r="U1" s="2207"/>
      <c r="V1" s="2207"/>
      <c r="W1" s="2207"/>
      <c r="X1" s="2207"/>
      <c r="Y1" s="2207"/>
      <c r="Z1" s="2207"/>
      <c r="AA1" s="2207"/>
      <c r="AB1" s="2207"/>
      <c r="AC1" s="2207"/>
      <c r="AD1" s="2207"/>
      <c r="AE1" s="2207"/>
      <c r="AF1" s="2207"/>
      <c r="AG1" s="2207"/>
      <c r="AH1" s="2207"/>
      <c r="AI1" s="2207"/>
      <c r="AJ1" s="2207"/>
      <c r="AK1" s="2207"/>
      <c r="AL1" s="2207"/>
      <c r="AM1" s="2207"/>
      <c r="AN1" s="2207"/>
      <c r="AO1" s="2207"/>
    </row>
    <row r="2" ht="24" customHeight="1" spans="1:41">
      <c r="A2" s="2201"/>
      <c r="B2" s="2208"/>
      <c r="C2" s="2209"/>
      <c r="D2" s="2210"/>
      <c r="E2" s="2211"/>
      <c r="F2" s="2212" t="s">
        <v>546</v>
      </c>
      <c r="G2" s="2213"/>
      <c r="H2" s="2214"/>
      <c r="I2" s="2213"/>
      <c r="J2" s="2213"/>
      <c r="K2" s="2072"/>
      <c r="L2" s="2215"/>
      <c r="M2" s="2215"/>
      <c r="N2" s="2215"/>
      <c r="O2" s="2215"/>
      <c r="P2" s="2215"/>
      <c r="Q2" s="2215"/>
      <c r="R2" s="2215"/>
      <c r="S2" s="2215"/>
      <c r="T2" s="2215"/>
      <c r="U2" s="2215"/>
      <c r="V2" s="2215"/>
      <c r="W2" s="2215"/>
      <c r="X2" s="2215"/>
      <c r="Y2" s="2215"/>
      <c r="Z2" s="2215"/>
      <c r="AA2" s="2215"/>
      <c r="AB2" s="2215"/>
      <c r="AC2" s="2215"/>
      <c r="AD2" s="2215"/>
      <c r="AE2" s="2215"/>
      <c r="AF2" s="2215"/>
      <c r="AG2" s="2215"/>
      <c r="AH2" s="2215"/>
      <c r="AI2" s="2215"/>
      <c r="AJ2" s="2215"/>
      <c r="AK2" s="2215"/>
      <c r="AL2" s="2215"/>
      <c r="AM2" s="2215"/>
      <c r="AN2" s="2215"/>
      <c r="AO2" s="2215"/>
    </row>
    <row r="3" ht="14.25" customHeight="1" spans="1:41">
      <c r="A3" s="2216"/>
      <c r="B3" s="2217"/>
      <c r="C3" s="2218"/>
      <c r="D3" s="2219"/>
      <c r="E3" s="2220"/>
      <c r="F3" s="2221"/>
      <c r="G3" s="2221"/>
      <c r="H3" s="2221"/>
      <c r="I3" s="2221"/>
      <c r="J3" s="2221"/>
      <c r="K3" s="2222"/>
      <c r="L3" s="2222"/>
      <c r="M3" s="2222"/>
      <c r="N3" s="2222"/>
      <c r="O3" s="2222"/>
      <c r="P3" s="2222"/>
      <c r="Q3" s="2222"/>
      <c r="R3" s="2222"/>
      <c r="S3" s="2222"/>
      <c r="T3" s="2222"/>
      <c r="U3" s="2222"/>
      <c r="V3" s="2222"/>
      <c r="W3" s="2222"/>
      <c r="X3" s="2222"/>
      <c r="Y3" s="2222"/>
      <c r="Z3" s="2222"/>
      <c r="AA3" s="2222"/>
      <c r="AB3" s="2222"/>
      <c r="AC3" s="2222"/>
      <c r="AD3" s="2222"/>
      <c r="AE3" s="2222"/>
      <c r="AF3" s="2222"/>
      <c r="AG3" s="2222"/>
      <c r="AH3" s="2222"/>
      <c r="AI3" s="2222"/>
      <c r="AJ3" s="2222"/>
      <c r="AK3" s="2222"/>
      <c r="AL3" s="2222"/>
      <c r="AM3" s="2222"/>
      <c r="AN3" s="2222"/>
      <c r="AO3" s="2222"/>
    </row>
    <row r="4" ht="12" customHeight="1" spans="1:41">
      <c r="A4" s="2201"/>
      <c r="B4" s="2080"/>
      <c r="C4" s="2081"/>
      <c r="D4" s="2082"/>
      <c r="E4" s="2083"/>
      <c r="F4" s="2223"/>
      <c r="G4" s="2223"/>
      <c r="H4" s="2223"/>
      <c r="I4" s="2223"/>
      <c r="J4" s="2224"/>
      <c r="K4" s="2225" t="s">
        <v>471</v>
      </c>
      <c r="L4" s="2226"/>
      <c r="M4" s="2226"/>
      <c r="N4" s="2226"/>
      <c r="O4" s="2226"/>
      <c r="P4" s="2226"/>
      <c r="Q4" s="2226"/>
      <c r="R4" s="2226"/>
      <c r="S4" s="2226"/>
      <c r="T4" s="2226"/>
      <c r="U4" s="2226"/>
      <c r="V4" s="2227"/>
      <c r="W4" s="2228" t="s">
        <v>472</v>
      </c>
      <c r="X4" s="2229"/>
      <c r="Y4" s="2229"/>
      <c r="Z4" s="2229"/>
      <c r="AA4" s="2229"/>
      <c r="AB4" s="2229"/>
      <c r="AC4" s="2230"/>
      <c r="AD4" s="2231" t="s">
        <v>473</v>
      </c>
      <c r="AE4" s="2226"/>
      <c r="AF4" s="2226"/>
      <c r="AG4" s="2226"/>
      <c r="AH4" s="2226"/>
      <c r="AI4" s="2226"/>
      <c r="AJ4" s="2226"/>
      <c r="AK4" s="2226"/>
      <c r="AL4" s="2226"/>
      <c r="AM4" s="2226"/>
      <c r="AN4" s="2226"/>
      <c r="AO4" s="2226"/>
    </row>
    <row r="5" ht="12" customHeight="1" spans="1:41">
      <c r="A5" s="2201"/>
      <c r="B5" s="2232"/>
      <c r="C5" s="2134"/>
      <c r="D5" s="2072"/>
      <c r="E5" s="36"/>
      <c r="F5" s="36"/>
      <c r="G5" s="2233"/>
      <c r="H5" s="2234"/>
      <c r="I5" s="2235"/>
      <c r="J5" s="2236"/>
      <c r="K5" s="2237" t="s">
        <v>474</v>
      </c>
      <c r="L5" s="2162"/>
      <c r="M5" s="2162"/>
      <c r="N5" s="2162"/>
      <c r="O5" s="2162"/>
      <c r="P5" s="2162"/>
      <c r="Q5" s="2162"/>
      <c r="R5" s="2162"/>
      <c r="S5" s="2162"/>
      <c r="T5" s="2162"/>
      <c r="U5" s="2162"/>
      <c r="V5" s="2238"/>
      <c r="W5" s="2239"/>
      <c r="X5" s="2240"/>
      <c r="Y5" s="2240"/>
      <c r="Z5" s="2240"/>
      <c r="AA5" s="2240"/>
      <c r="AB5" s="2240"/>
      <c r="AC5" s="2241"/>
      <c r="AD5" s="2242"/>
      <c r="AE5" s="2162"/>
      <c r="AF5" s="2162"/>
      <c r="AG5" s="2162"/>
      <c r="AH5" s="2162"/>
      <c r="AI5" s="2162"/>
      <c r="AJ5" s="2162"/>
      <c r="AK5" s="2162"/>
      <c r="AL5" s="2162"/>
      <c r="AM5" s="2162"/>
      <c r="AN5" s="2162"/>
      <c r="AO5" s="2162"/>
    </row>
    <row r="6" ht="12" customHeight="1" spans="1:41">
      <c r="A6" s="2201"/>
      <c r="B6" s="2232"/>
      <c r="C6" s="2134"/>
      <c r="D6" s="2072"/>
      <c r="E6" s="2141"/>
      <c r="F6" s="2141"/>
      <c r="G6" s="2141"/>
      <c r="H6" s="2141"/>
      <c r="I6" s="2141"/>
      <c r="J6" s="2236"/>
      <c r="K6" s="2243" t="s">
        <v>475</v>
      </c>
      <c r="L6" s="2244"/>
      <c r="M6" s="2244"/>
      <c r="N6" s="2244"/>
      <c r="O6" s="2244"/>
      <c r="P6" s="2244"/>
      <c r="Q6" s="2244"/>
      <c r="R6" s="2244"/>
      <c r="S6" s="2244"/>
      <c r="T6" s="2244"/>
      <c r="U6" s="2244"/>
      <c r="V6" s="2245"/>
      <c r="W6" s="2239"/>
      <c r="X6" s="2240"/>
      <c r="Y6" s="2240"/>
      <c r="Z6" s="2240"/>
      <c r="AA6" s="2240"/>
      <c r="AB6" s="2240"/>
      <c r="AC6" s="2241"/>
      <c r="AD6" s="2242"/>
      <c r="AE6" s="2162"/>
      <c r="AF6" s="2162"/>
      <c r="AG6" s="2162"/>
      <c r="AH6" s="2162"/>
      <c r="AI6" s="2162"/>
      <c r="AJ6" s="2162"/>
      <c r="AK6" s="2162"/>
      <c r="AL6" s="2162"/>
      <c r="AM6" s="2162"/>
      <c r="AN6" s="2162"/>
      <c r="AO6" s="2162"/>
    </row>
    <row r="7" ht="12" customHeight="1" spans="1:41">
      <c r="A7" s="2201"/>
      <c r="B7" s="2232"/>
      <c r="C7" s="2246"/>
      <c r="J7" s="2247"/>
      <c r="K7" s="2248" t="s">
        <v>476</v>
      </c>
      <c r="L7" s="2249"/>
      <c r="M7" s="2249"/>
      <c r="N7" s="2249"/>
      <c r="O7" s="2249"/>
      <c r="P7" s="2249"/>
      <c r="Q7" s="2249"/>
      <c r="R7" s="2249"/>
      <c r="S7" s="2249"/>
      <c r="T7" s="2249"/>
      <c r="U7" s="2249"/>
      <c r="V7" s="2250"/>
      <c r="W7" s="2239"/>
      <c r="X7" s="2240"/>
      <c r="Y7" s="2240"/>
      <c r="Z7" s="2240"/>
      <c r="AA7" s="2240"/>
      <c r="AB7" s="2240"/>
      <c r="AC7" s="2241"/>
      <c r="AD7" s="2251" t="s">
        <v>477</v>
      </c>
      <c r="AE7" s="2252"/>
      <c r="AF7" s="2252"/>
      <c r="AG7" s="2252"/>
      <c r="AH7" s="2252"/>
      <c r="AI7" s="2252"/>
      <c r="AJ7" s="2252"/>
      <c r="AK7" s="2252"/>
      <c r="AL7" s="2252"/>
      <c r="AM7" s="2252"/>
      <c r="AN7" s="2252"/>
      <c r="AO7" s="2252"/>
    </row>
    <row r="8" ht="12" customHeight="1" spans="1:41">
      <c r="A8" s="2201"/>
      <c r="B8" s="2232"/>
      <c r="C8" s="2246"/>
      <c r="D8" s="2211" t="s">
        <v>547</v>
      </c>
      <c r="E8" s="2211"/>
      <c r="F8" s="2211"/>
      <c r="G8" s="2211"/>
      <c r="H8" s="2211"/>
      <c r="I8" s="2211"/>
      <c r="J8" s="2253"/>
      <c r="K8" s="2254" t="s">
        <v>479</v>
      </c>
      <c r="L8" s="2255"/>
      <c r="M8" s="2255"/>
      <c r="N8" s="2256"/>
      <c r="O8" s="2254" t="s">
        <v>480</v>
      </c>
      <c r="P8" s="2255"/>
      <c r="Q8" s="2255"/>
      <c r="R8" s="2256"/>
      <c r="S8" s="2244"/>
      <c r="T8" s="2244"/>
      <c r="U8" s="2244"/>
      <c r="V8" s="2245"/>
      <c r="W8" s="2239"/>
      <c r="X8" s="2240"/>
      <c r="Y8" s="2240"/>
      <c r="Z8" s="2240"/>
      <c r="AA8" s="2240"/>
      <c r="AB8" s="2240"/>
      <c r="AC8" s="2241"/>
      <c r="AD8" s="2257"/>
      <c r="AE8" s="2252"/>
      <c r="AF8" s="2252"/>
      <c r="AG8" s="2252"/>
      <c r="AH8" s="2252"/>
      <c r="AI8" s="2252"/>
      <c r="AJ8" s="2252"/>
      <c r="AK8" s="2252"/>
      <c r="AL8" s="2252"/>
      <c r="AM8" s="2252"/>
      <c r="AN8" s="2252"/>
      <c r="AO8" s="2252"/>
    </row>
    <row r="9" ht="12" customHeight="1" spans="1:41">
      <c r="A9" s="2201"/>
      <c r="B9" s="2232"/>
      <c r="C9" s="2246"/>
      <c r="D9" s="2146" t="s">
        <v>548</v>
      </c>
      <c r="E9" s="2146"/>
      <c r="F9" s="2146"/>
      <c r="G9" s="2146"/>
      <c r="H9" s="2146"/>
      <c r="I9" s="2146"/>
      <c r="J9" s="2253"/>
      <c r="K9" s="2237"/>
      <c r="L9" s="2162"/>
      <c r="M9" s="2162"/>
      <c r="N9" s="2238"/>
      <c r="O9" s="2237"/>
      <c r="P9" s="2162"/>
      <c r="Q9" s="2162"/>
      <c r="R9" s="2238"/>
      <c r="S9" s="2244"/>
      <c r="T9" s="2244"/>
      <c r="U9" s="2244"/>
      <c r="V9" s="2245"/>
      <c r="W9" s="2258" t="s">
        <v>482</v>
      </c>
      <c r="X9" s="2259"/>
      <c r="Y9" s="2259"/>
      <c r="Z9" s="2259"/>
      <c r="AA9" s="2259"/>
      <c r="AB9" s="2259"/>
      <c r="AC9" s="2260"/>
      <c r="AD9" s="2261"/>
      <c r="AE9" s="2262"/>
      <c r="AF9" s="2262"/>
      <c r="AG9" s="2262"/>
      <c r="AH9" s="2262"/>
      <c r="AI9" s="2262"/>
      <c r="AJ9" s="2262"/>
      <c r="AK9" s="2262"/>
      <c r="AL9" s="2262"/>
      <c r="AM9" s="2262"/>
      <c r="AN9" s="2262"/>
      <c r="AO9" s="2262"/>
    </row>
    <row r="10" ht="13.5" customHeight="1" spans="1:41">
      <c r="A10" s="2201"/>
      <c r="B10" s="2232"/>
      <c r="C10" s="2263"/>
      <c r="J10" s="2264"/>
      <c r="K10" s="2258" t="s">
        <v>483</v>
      </c>
      <c r="L10" s="2259"/>
      <c r="M10" s="2259"/>
      <c r="N10" s="2265"/>
      <c r="O10" s="2237"/>
      <c r="P10" s="2162"/>
      <c r="Q10" s="2162"/>
      <c r="R10" s="2238"/>
      <c r="S10" s="2266" t="s">
        <v>464</v>
      </c>
      <c r="T10" s="2119"/>
      <c r="U10" s="2119"/>
      <c r="V10" s="2267"/>
      <c r="W10" s="2258"/>
      <c r="X10" s="2259"/>
      <c r="Y10" s="2259"/>
      <c r="Z10" s="2259"/>
      <c r="AA10" s="2259"/>
      <c r="AB10" s="2259"/>
      <c r="AC10" s="2260"/>
      <c r="AD10" s="2237" t="s">
        <v>484</v>
      </c>
      <c r="AE10" s="2162"/>
      <c r="AF10" s="2162"/>
      <c r="AG10" s="2238"/>
      <c r="AH10" s="2237" t="s">
        <v>480</v>
      </c>
      <c r="AI10" s="2162"/>
      <c r="AJ10" s="2162"/>
      <c r="AK10" s="2238"/>
      <c r="AL10" s="2237" t="s">
        <v>464</v>
      </c>
      <c r="AM10" s="2162"/>
      <c r="AN10" s="2162"/>
      <c r="AO10" s="2238"/>
    </row>
    <row r="11" ht="12" customHeight="1" spans="1:41">
      <c r="A11" s="2201"/>
      <c r="B11" s="2232"/>
      <c r="C11" s="2268"/>
      <c r="D11" s="2072"/>
      <c r="E11" s="2141"/>
      <c r="F11" s="2141"/>
      <c r="G11" s="2141"/>
      <c r="H11" s="2141"/>
      <c r="I11" s="2141"/>
      <c r="J11" s="2223"/>
      <c r="K11" s="2258"/>
      <c r="L11" s="2259"/>
      <c r="M11" s="2259"/>
      <c r="N11" s="2265"/>
      <c r="O11" s="2258" t="s">
        <v>485</v>
      </c>
      <c r="P11" s="2259"/>
      <c r="Q11" s="2259"/>
      <c r="R11" s="2265"/>
      <c r="S11" s="2269" t="s">
        <v>468</v>
      </c>
      <c r="T11" s="2270"/>
      <c r="U11" s="2270"/>
      <c r="V11" s="2271"/>
      <c r="W11" s="2258"/>
      <c r="X11" s="2259"/>
      <c r="Y11" s="2259"/>
      <c r="Z11" s="2259"/>
      <c r="AA11" s="2259"/>
      <c r="AB11" s="2259"/>
      <c r="AC11" s="2260"/>
      <c r="AD11" s="2258" t="s">
        <v>486</v>
      </c>
      <c r="AE11" s="2259"/>
      <c r="AF11" s="2259"/>
      <c r="AG11" s="2265"/>
      <c r="AH11" s="2258" t="s">
        <v>487</v>
      </c>
      <c r="AI11" s="2259"/>
      <c r="AJ11" s="2259"/>
      <c r="AK11" s="2265"/>
      <c r="AL11" s="2258" t="s">
        <v>468</v>
      </c>
      <c r="AM11" s="2259"/>
      <c r="AN11" s="2259"/>
      <c r="AO11" s="2265"/>
    </row>
    <row r="12" ht="12" customHeight="1" spans="1:41">
      <c r="A12" s="2201"/>
      <c r="B12" s="2232"/>
      <c r="C12" s="2072"/>
      <c r="D12" s="2072"/>
      <c r="E12" s="2272"/>
      <c r="F12" s="2272"/>
      <c r="G12" s="2272"/>
      <c r="H12" s="2272"/>
      <c r="I12" s="2272"/>
      <c r="J12" s="2223"/>
      <c r="K12" s="2273"/>
      <c r="L12" s="2274"/>
      <c r="M12" s="2274"/>
      <c r="N12" s="2275"/>
      <c r="O12" s="2276"/>
      <c r="P12" s="2277"/>
      <c r="Q12" s="2277"/>
      <c r="R12" s="2278"/>
      <c r="S12" s="2279"/>
      <c r="T12" s="2280"/>
      <c r="U12" s="2280"/>
      <c r="V12" s="2281"/>
      <c r="W12" s="2282"/>
      <c r="X12" s="2283"/>
      <c r="Y12" s="2283"/>
      <c r="Z12" s="2283"/>
      <c r="AA12" s="2283"/>
      <c r="AB12" s="2283"/>
      <c r="AC12" s="2284"/>
      <c r="AD12" s="2285"/>
      <c r="AE12" s="2286"/>
      <c r="AF12" s="2286"/>
      <c r="AG12" s="2287"/>
      <c r="AH12" s="2285"/>
      <c r="AI12" s="2286"/>
      <c r="AJ12" s="2286"/>
      <c r="AK12" s="2287"/>
      <c r="AL12" s="2285"/>
      <c r="AM12" s="2286"/>
      <c r="AN12" s="2286"/>
      <c r="AO12" s="2287"/>
    </row>
    <row r="13" ht="15" customHeight="1" spans="1:41">
      <c r="A13" s="2201"/>
      <c r="B13" s="2288"/>
      <c r="C13" s="2289"/>
      <c r="D13" s="2290"/>
      <c r="E13" s="2289"/>
      <c r="F13" s="2289"/>
      <c r="G13" s="2289"/>
      <c r="H13" s="2289"/>
      <c r="I13" s="2289"/>
      <c r="J13" s="2223"/>
      <c r="K13" s="3999" t="s">
        <v>549</v>
      </c>
      <c r="L13" s="2192"/>
      <c r="M13" s="2192"/>
      <c r="N13" s="2192"/>
      <c r="O13" s="3999" t="s">
        <v>550</v>
      </c>
      <c r="P13" s="2192"/>
      <c r="Q13" s="2192"/>
      <c r="R13" s="2192"/>
      <c r="S13" s="4000" t="s">
        <v>551</v>
      </c>
      <c r="T13" s="2291"/>
      <c r="U13" s="2291"/>
      <c r="V13" s="2291"/>
      <c r="W13" s="4001" t="s">
        <v>552</v>
      </c>
      <c r="X13" s="2293"/>
      <c r="Y13" s="2293"/>
      <c r="Z13" s="2293"/>
      <c r="AA13" s="2293"/>
      <c r="AB13" s="2293"/>
      <c r="AC13" s="2294"/>
      <c r="AD13" s="3999" t="s">
        <v>553</v>
      </c>
      <c r="AE13" s="2192"/>
      <c r="AF13" s="2192"/>
      <c r="AG13" s="2192"/>
      <c r="AH13" s="4000" t="s">
        <v>554</v>
      </c>
      <c r="AI13" s="2291"/>
      <c r="AJ13" s="2291"/>
      <c r="AK13" s="2291"/>
      <c r="AL13" s="4000" t="s">
        <v>555</v>
      </c>
      <c r="AM13" s="2291"/>
      <c r="AN13" s="2291"/>
      <c r="AO13" s="2291"/>
    </row>
    <row r="14" ht="13.5" customHeight="1" spans="1:41">
      <c r="A14" s="2201"/>
      <c r="B14" s="2295"/>
      <c r="C14" s="2296">
        <v>5.1</v>
      </c>
      <c r="D14" s="2297" t="s">
        <v>495</v>
      </c>
      <c r="E14" s="2298"/>
      <c r="F14" s="2298"/>
      <c r="G14" s="2298"/>
      <c r="H14" s="2298"/>
      <c r="I14" s="2298"/>
      <c r="J14" s="4002" t="s">
        <v>309</v>
      </c>
      <c r="K14" s="2300"/>
      <c r="L14" s="2301"/>
      <c r="M14" s="2301"/>
      <c r="N14" s="2302"/>
      <c r="O14" s="2303"/>
      <c r="P14" s="2301"/>
      <c r="Q14" s="2301"/>
      <c r="R14" s="2302"/>
      <c r="S14" s="2303"/>
      <c r="T14" s="2301"/>
      <c r="U14" s="2301"/>
      <c r="V14" s="2302"/>
      <c r="W14" s="2304"/>
      <c r="X14" s="2305"/>
      <c r="Y14" s="2305"/>
      <c r="Z14" s="2305"/>
      <c r="AA14" s="2305"/>
      <c r="AB14" s="2305"/>
      <c r="AC14" s="2306"/>
      <c r="AD14" s="2307"/>
      <c r="AE14" s="2307"/>
      <c r="AF14" s="2307"/>
      <c r="AG14" s="2307"/>
      <c r="AH14" s="2308"/>
      <c r="AI14" s="2309"/>
      <c r="AJ14" s="2309"/>
      <c r="AK14" s="2309"/>
      <c r="AL14" s="2310"/>
      <c r="AM14" s="2307"/>
      <c r="AN14" s="2307"/>
      <c r="AO14" s="2307"/>
    </row>
    <row r="15" s="2197" customFormat="1" ht="9.75" customHeight="1" spans="1:41">
      <c r="A15" s="2201"/>
      <c r="B15" s="2295"/>
      <c r="C15" s="2311"/>
      <c r="D15" s="2312" t="s">
        <v>496</v>
      </c>
      <c r="E15" s="2313"/>
      <c r="F15" s="2313"/>
      <c r="G15" s="2313"/>
      <c r="H15" s="2313"/>
      <c r="I15" s="2313"/>
      <c r="J15" s="2299"/>
      <c r="K15" s="2314"/>
      <c r="L15" s="2315"/>
      <c r="M15" s="2315"/>
      <c r="N15" s="2316"/>
      <c r="O15" s="2317"/>
      <c r="P15" s="2315"/>
      <c r="Q15" s="2315"/>
      <c r="R15" s="2316"/>
      <c r="S15" s="2317"/>
      <c r="T15" s="2315"/>
      <c r="U15" s="2315"/>
      <c r="V15" s="2316"/>
      <c r="W15" s="2318"/>
      <c r="X15" s="2319"/>
      <c r="Y15" s="2319"/>
      <c r="Z15" s="2319"/>
      <c r="AA15" s="2319"/>
      <c r="AB15" s="2319"/>
      <c r="AC15" s="2320"/>
      <c r="AD15" s="2319"/>
      <c r="AE15" s="2319"/>
      <c r="AF15" s="2319"/>
      <c r="AG15" s="2319"/>
      <c r="AH15" s="2321"/>
      <c r="AI15" s="2322"/>
      <c r="AJ15" s="2322"/>
      <c r="AK15" s="2322"/>
      <c r="AL15" s="2323"/>
      <c r="AM15" s="2319"/>
      <c r="AN15" s="2319"/>
      <c r="AO15" s="2319"/>
    </row>
    <row r="16" ht="10.5" customHeight="1" spans="1:41">
      <c r="A16" s="2201"/>
      <c r="B16" s="2324"/>
      <c r="C16" s="2325"/>
      <c r="D16" s="2326" t="s">
        <v>497</v>
      </c>
      <c r="E16" s="2325"/>
      <c r="F16" s="2325"/>
      <c r="G16" s="2325"/>
      <c r="H16" s="2325"/>
      <c r="I16" s="2325"/>
      <c r="J16" s="2327"/>
      <c r="K16" s="2328"/>
      <c r="L16" s="2329"/>
      <c r="M16" s="2329"/>
      <c r="N16" s="2330"/>
      <c r="O16" s="2331"/>
      <c r="P16" s="2329"/>
      <c r="Q16" s="2329"/>
      <c r="R16" s="2330"/>
      <c r="S16" s="2332">
        <f>K16+O16</f>
        <v>0</v>
      </c>
      <c r="T16" s="2333"/>
      <c r="U16" s="2333"/>
      <c r="V16" s="2334"/>
      <c r="W16" s="2318"/>
      <c r="X16" s="2319"/>
      <c r="Y16" s="2319"/>
      <c r="Z16" s="2319"/>
      <c r="AA16" s="2319"/>
      <c r="AB16" s="2319"/>
      <c r="AC16" s="2320"/>
      <c r="AD16" s="2319"/>
      <c r="AE16" s="2319"/>
      <c r="AF16" s="2319"/>
      <c r="AG16" s="2319"/>
      <c r="AH16" s="2321"/>
      <c r="AI16" s="2322"/>
      <c r="AJ16" s="2322"/>
      <c r="AK16" s="2322"/>
      <c r="AL16" s="2323"/>
      <c r="AM16" s="2319"/>
      <c r="AN16" s="2319"/>
      <c r="AO16" s="2319"/>
    </row>
    <row r="17" ht="9.75" customHeight="1" spans="1:41">
      <c r="A17" s="2201"/>
      <c r="B17" s="2324"/>
      <c r="C17" s="2325"/>
      <c r="D17" s="2335"/>
      <c r="E17" s="2336"/>
      <c r="F17" s="2336"/>
      <c r="G17" s="2336"/>
      <c r="H17" s="2336"/>
      <c r="I17" s="2336"/>
      <c r="J17" s="2327"/>
      <c r="K17" s="2337"/>
      <c r="L17" s="2338"/>
      <c r="M17" s="2338"/>
      <c r="N17" s="2339"/>
      <c r="O17" s="2340"/>
      <c r="P17" s="2338"/>
      <c r="Q17" s="2338"/>
      <c r="R17" s="2339"/>
      <c r="S17" s="2341"/>
      <c r="T17" s="2342"/>
      <c r="U17" s="2342"/>
      <c r="V17" s="2343"/>
      <c r="W17" s="2318"/>
      <c r="X17" s="2319"/>
      <c r="Y17" s="2319"/>
      <c r="Z17" s="2319"/>
      <c r="AA17" s="2319"/>
      <c r="AB17" s="2319"/>
      <c r="AC17" s="2320"/>
      <c r="AD17" s="2319"/>
      <c r="AE17" s="2319"/>
      <c r="AF17" s="2319"/>
      <c r="AG17" s="2319"/>
      <c r="AH17" s="2321"/>
      <c r="AI17" s="2322"/>
      <c r="AJ17" s="2322"/>
      <c r="AK17" s="2322"/>
      <c r="AL17" s="2323"/>
      <c r="AM17" s="2319"/>
      <c r="AN17" s="2319"/>
      <c r="AO17" s="2319"/>
    </row>
    <row r="18" ht="13.5" customHeight="1" spans="1:41">
      <c r="A18" s="2201"/>
      <c r="B18" s="2324"/>
      <c r="C18" s="2296">
        <v>5.2</v>
      </c>
      <c r="D18" s="2344" t="s">
        <v>498</v>
      </c>
      <c r="E18" s="2345"/>
      <c r="F18" s="2345"/>
      <c r="G18" s="2345"/>
      <c r="H18" s="2345"/>
      <c r="I18" s="2345"/>
      <c r="J18" s="4003" t="s">
        <v>311</v>
      </c>
      <c r="K18" s="2347"/>
      <c r="L18" s="2348"/>
      <c r="M18" s="2348"/>
      <c r="N18" s="2349"/>
      <c r="O18" s="2350"/>
      <c r="P18" s="2351"/>
      <c r="Q18" s="2351"/>
      <c r="R18" s="2352"/>
      <c r="S18" s="2353"/>
      <c r="T18" s="2354"/>
      <c r="U18" s="2354"/>
      <c r="V18" s="2355"/>
      <c r="W18" s="2318"/>
      <c r="X18" s="2319"/>
      <c r="Y18" s="2319"/>
      <c r="Z18" s="2319"/>
      <c r="AA18" s="2319"/>
      <c r="AB18" s="2319"/>
      <c r="AC18" s="2320"/>
      <c r="AD18" s="2319"/>
      <c r="AE18" s="2319"/>
      <c r="AF18" s="2319"/>
      <c r="AG18" s="2319"/>
      <c r="AH18" s="2321"/>
      <c r="AI18" s="2322"/>
      <c r="AJ18" s="2322"/>
      <c r="AK18" s="2322"/>
      <c r="AL18" s="2323"/>
      <c r="AM18" s="2319"/>
      <c r="AN18" s="2319"/>
      <c r="AO18" s="2319"/>
    </row>
    <row r="19" ht="9" customHeight="1" spans="1:41">
      <c r="A19" s="2201"/>
      <c r="B19" s="2324"/>
      <c r="C19" s="2311"/>
      <c r="D19" s="2311" t="s">
        <v>499</v>
      </c>
      <c r="E19" s="2345"/>
      <c r="F19" s="2345"/>
      <c r="G19" s="2345"/>
      <c r="H19" s="2345"/>
      <c r="I19" s="2345"/>
      <c r="J19" s="2346"/>
      <c r="K19" s="2347"/>
      <c r="L19" s="2348"/>
      <c r="M19" s="2348"/>
      <c r="N19" s="2349"/>
      <c r="O19" s="2356"/>
      <c r="P19" s="2357"/>
      <c r="Q19" s="2357"/>
      <c r="R19" s="2358"/>
      <c r="S19" s="2359"/>
      <c r="T19" s="2360"/>
      <c r="U19" s="2360"/>
      <c r="V19" s="2361"/>
      <c r="W19" s="2318"/>
      <c r="X19" s="2319"/>
      <c r="Y19" s="2319"/>
      <c r="Z19" s="2319"/>
      <c r="AA19" s="2319"/>
      <c r="AB19" s="2319"/>
      <c r="AC19" s="2320"/>
      <c r="AD19" s="2319"/>
      <c r="AE19" s="2319"/>
      <c r="AF19" s="2319"/>
      <c r="AG19" s="2319"/>
      <c r="AH19" s="2321"/>
      <c r="AI19" s="2322"/>
      <c r="AJ19" s="2322"/>
      <c r="AK19" s="2322"/>
      <c r="AL19" s="2323"/>
      <c r="AM19" s="2319"/>
      <c r="AN19" s="2319"/>
      <c r="AO19" s="2319"/>
    </row>
    <row r="20" ht="9" customHeight="1" spans="1:41">
      <c r="A20" s="2201"/>
      <c r="B20" s="2324"/>
      <c r="C20" s="2312"/>
      <c r="D20" s="2326" t="s">
        <v>500</v>
      </c>
      <c r="E20" s="2362"/>
      <c r="F20" s="2362"/>
      <c r="G20" s="2362"/>
      <c r="H20" s="2362"/>
      <c r="I20" s="2362"/>
      <c r="J20" s="2327"/>
      <c r="K20" s="2328"/>
      <c r="L20" s="2329"/>
      <c r="M20" s="2329"/>
      <c r="N20" s="2330"/>
      <c r="O20" s="2331"/>
      <c r="P20" s="2329"/>
      <c r="Q20" s="2329"/>
      <c r="R20" s="2330"/>
      <c r="S20" s="2332">
        <f>K20+O20</f>
        <v>0</v>
      </c>
      <c r="T20" s="2333"/>
      <c r="U20" s="2333"/>
      <c r="V20" s="2334"/>
      <c r="W20" s="2318"/>
      <c r="X20" s="2319"/>
      <c r="Y20" s="2319"/>
      <c r="Z20" s="2319"/>
      <c r="AA20" s="2319"/>
      <c r="AB20" s="2319"/>
      <c r="AC20" s="2320"/>
      <c r="AD20" s="2319"/>
      <c r="AE20" s="2319"/>
      <c r="AF20" s="2319"/>
      <c r="AG20" s="2319"/>
      <c r="AH20" s="2321"/>
      <c r="AI20" s="2322"/>
      <c r="AJ20" s="2322"/>
      <c r="AK20" s="2322"/>
      <c r="AL20" s="2323"/>
      <c r="AM20" s="2319"/>
      <c r="AN20" s="2319"/>
      <c r="AO20" s="2319"/>
    </row>
    <row r="21" ht="15" customHeight="1" spans="1:41">
      <c r="A21" s="2201"/>
      <c r="B21" s="2324"/>
      <c r="C21" s="2312"/>
      <c r="D21" s="2363" t="s">
        <v>501</v>
      </c>
      <c r="E21" s="2362"/>
      <c r="F21" s="2362"/>
      <c r="G21" s="2362"/>
      <c r="H21" s="2362"/>
      <c r="I21" s="2362"/>
      <c r="J21" s="2327"/>
      <c r="K21" s="2337"/>
      <c r="L21" s="2338"/>
      <c r="M21" s="2338"/>
      <c r="N21" s="2339"/>
      <c r="O21" s="2340"/>
      <c r="P21" s="2338"/>
      <c r="Q21" s="2338"/>
      <c r="R21" s="2339"/>
      <c r="S21" s="2341"/>
      <c r="T21" s="2342"/>
      <c r="U21" s="2342"/>
      <c r="V21" s="2343"/>
      <c r="W21" s="2318"/>
      <c r="X21" s="2319"/>
      <c r="Y21" s="2319"/>
      <c r="Z21" s="2319"/>
      <c r="AA21" s="2319"/>
      <c r="AB21" s="2319"/>
      <c r="AC21" s="2320"/>
      <c r="AD21" s="2319"/>
      <c r="AE21" s="2319"/>
      <c r="AF21" s="2319"/>
      <c r="AG21" s="2319"/>
      <c r="AH21" s="2321"/>
      <c r="AI21" s="2322"/>
      <c r="AJ21" s="2322"/>
      <c r="AK21" s="2322"/>
      <c r="AL21" s="2323"/>
      <c r="AM21" s="2319"/>
      <c r="AN21" s="2319"/>
      <c r="AO21" s="2319"/>
    </row>
    <row r="22" ht="10.5" customHeight="1" spans="1:41">
      <c r="A22" s="2201"/>
      <c r="B22" s="2324"/>
      <c r="C22" s="2364">
        <v>5.3</v>
      </c>
      <c r="D22" s="2312" t="s">
        <v>502</v>
      </c>
      <c r="E22" s="2365"/>
      <c r="F22" s="2366"/>
      <c r="G22" s="2366"/>
      <c r="H22" s="2366"/>
      <c r="I22" s="2366"/>
      <c r="J22" s="4003" t="s">
        <v>400</v>
      </c>
      <c r="K22" s="2367"/>
      <c r="L22" s="2322"/>
      <c r="M22" s="2322"/>
      <c r="N22" s="2322"/>
      <c r="O22" s="2368"/>
      <c r="P22" s="2369"/>
      <c r="Q22" s="2369"/>
      <c r="R22" s="2370"/>
      <c r="S22" s="2371"/>
      <c r="T22" s="2371"/>
      <c r="U22" s="2371"/>
      <c r="V22" s="2371"/>
      <c r="W22" s="2318"/>
      <c r="X22" s="2319"/>
      <c r="Y22" s="2319"/>
      <c r="Z22" s="2319"/>
      <c r="AA22" s="2319"/>
      <c r="AB22" s="2319"/>
      <c r="AC22" s="2320"/>
      <c r="AD22" s="2319"/>
      <c r="AE22" s="2319"/>
      <c r="AF22" s="2319"/>
      <c r="AG22" s="2319"/>
      <c r="AH22" s="2321"/>
      <c r="AI22" s="2322"/>
      <c r="AJ22" s="2322"/>
      <c r="AK22" s="2322"/>
      <c r="AL22" s="2323"/>
      <c r="AM22" s="2319"/>
      <c r="AN22" s="2319"/>
      <c r="AO22" s="2319"/>
    </row>
    <row r="23" ht="10.5" customHeight="1" spans="1:41">
      <c r="A23" s="2201"/>
      <c r="B23" s="2324"/>
      <c r="C23" s="2312"/>
      <c r="D23" s="2326" t="s">
        <v>503</v>
      </c>
      <c r="E23" s="2365"/>
      <c r="F23" s="2366"/>
      <c r="G23" s="2366"/>
      <c r="H23" s="2366"/>
      <c r="I23" s="2366"/>
      <c r="J23" s="2346"/>
      <c r="K23" s="2367"/>
      <c r="L23" s="2322"/>
      <c r="M23" s="2322"/>
      <c r="N23" s="2322"/>
      <c r="O23" s="2372"/>
      <c r="P23" s="2373"/>
      <c r="Q23" s="2373"/>
      <c r="R23" s="2374"/>
      <c r="S23" s="2371"/>
      <c r="T23" s="2371"/>
      <c r="U23" s="2371"/>
      <c r="V23" s="2371"/>
      <c r="W23" s="2375"/>
      <c r="X23" s="2376"/>
      <c r="Y23" s="2376"/>
      <c r="Z23" s="2376"/>
      <c r="AA23" s="2376"/>
      <c r="AB23" s="2376"/>
      <c r="AC23" s="2377"/>
      <c r="AD23" s="2378"/>
      <c r="AE23" s="2378"/>
      <c r="AF23" s="2378"/>
      <c r="AG23" s="2378"/>
      <c r="AH23" s="2372"/>
      <c r="AI23" s="2373"/>
      <c r="AJ23" s="2373"/>
      <c r="AK23" s="2373"/>
      <c r="AL23" s="2379"/>
      <c r="AM23" s="2378"/>
      <c r="AN23" s="2378"/>
      <c r="AO23" s="2378"/>
    </row>
    <row r="24" s="2197" customFormat="1" ht="10.5" customHeight="1" spans="1:41">
      <c r="A24" s="2201"/>
      <c r="B24" s="2324"/>
      <c r="C24" s="2325"/>
      <c r="D24" s="2312" t="s">
        <v>504</v>
      </c>
      <c r="E24" s="2312" t="s">
        <v>505</v>
      </c>
      <c r="F24" s="2380"/>
      <c r="G24" s="2380"/>
      <c r="H24" s="2380"/>
      <c r="I24" s="2380"/>
      <c r="J24" s="2327"/>
      <c r="K24" s="2381"/>
      <c r="L24" s="2382"/>
      <c r="M24" s="2382"/>
      <c r="N24" s="2383"/>
      <c r="O24" s="2384"/>
      <c r="P24" s="2382"/>
      <c r="Q24" s="2382"/>
      <c r="R24" s="2383"/>
      <c r="S24" s="2332">
        <f>K24+O24</f>
        <v>0</v>
      </c>
      <c r="T24" s="2333"/>
      <c r="U24" s="2333"/>
      <c r="V24" s="2334"/>
      <c r="W24" s="2385"/>
      <c r="X24" s="2386"/>
      <c r="Y24" s="2386"/>
      <c r="Z24" s="2386"/>
      <c r="AA24" s="2386"/>
      <c r="AB24" s="2386"/>
      <c r="AC24" s="2387"/>
      <c r="AD24" s="2384"/>
      <c r="AE24" s="2382"/>
      <c r="AF24" s="2382"/>
      <c r="AG24" s="2383"/>
      <c r="AH24" s="2388"/>
      <c r="AI24" s="2389"/>
      <c r="AJ24" s="2389"/>
      <c r="AK24" s="2390"/>
      <c r="AL24" s="2388">
        <f>AD24+AH24</f>
        <v>0</v>
      </c>
      <c r="AM24" s="2389"/>
      <c r="AN24" s="2389"/>
      <c r="AO24" s="2390"/>
    </row>
    <row r="25" ht="12" customHeight="1" spans="1:41">
      <c r="A25" s="2201"/>
      <c r="B25" s="2324"/>
      <c r="C25" s="2325"/>
      <c r="D25" s="2312"/>
      <c r="E25" s="2363" t="s">
        <v>506</v>
      </c>
      <c r="F25" s="2380"/>
      <c r="G25" s="2380"/>
      <c r="H25" s="2380"/>
      <c r="I25" s="2391"/>
      <c r="J25" s="2327"/>
      <c r="K25" s="2392"/>
      <c r="L25" s="2393"/>
      <c r="M25" s="2393"/>
      <c r="N25" s="2394"/>
      <c r="O25" s="2395"/>
      <c r="P25" s="2393"/>
      <c r="Q25" s="2393"/>
      <c r="R25" s="2394"/>
      <c r="S25" s="2341"/>
      <c r="T25" s="2342"/>
      <c r="U25" s="2342"/>
      <c r="V25" s="2343"/>
      <c r="W25" s="2396"/>
      <c r="X25" s="2397"/>
      <c r="Y25" s="2397"/>
      <c r="Z25" s="2397"/>
      <c r="AA25" s="2397"/>
      <c r="AB25" s="2397"/>
      <c r="AC25" s="2398"/>
      <c r="AD25" s="2395"/>
      <c r="AE25" s="2393"/>
      <c r="AF25" s="2393"/>
      <c r="AG25" s="2394"/>
      <c r="AH25" s="2396"/>
      <c r="AI25" s="2397"/>
      <c r="AJ25" s="2397"/>
      <c r="AK25" s="2398"/>
      <c r="AL25" s="2396"/>
      <c r="AM25" s="2397"/>
      <c r="AN25" s="2397"/>
      <c r="AO25" s="2398"/>
    </row>
    <row r="26" ht="9.75" customHeight="1" spans="1:41">
      <c r="A26" s="2201"/>
      <c r="B26" s="2324"/>
      <c r="C26" s="2325"/>
      <c r="D26" s="2297" t="s">
        <v>507</v>
      </c>
      <c r="E26" s="2399" t="s">
        <v>508</v>
      </c>
      <c r="F26" s="2362"/>
      <c r="G26" s="2362"/>
      <c r="H26" s="2362"/>
      <c r="I26" s="2362"/>
      <c r="J26" s="4004" t="s">
        <v>405</v>
      </c>
      <c r="K26" s="2401"/>
      <c r="L26" s="2369"/>
      <c r="M26" s="2369"/>
      <c r="N26" s="2370"/>
      <c r="O26" s="2368"/>
      <c r="P26" s="2369"/>
      <c r="Q26" s="2369"/>
      <c r="R26" s="2370"/>
      <c r="S26" s="2371"/>
      <c r="T26" s="2371"/>
      <c r="U26" s="2371"/>
      <c r="V26" s="2371"/>
      <c r="W26" s="2368"/>
      <c r="X26" s="2369"/>
      <c r="Y26" s="2369"/>
      <c r="Z26" s="2369"/>
      <c r="AA26" s="2369"/>
      <c r="AB26" s="2369"/>
      <c r="AC26" s="2402"/>
      <c r="AD26" s="2369"/>
      <c r="AE26" s="2369"/>
      <c r="AF26" s="2369"/>
      <c r="AG26" s="2370"/>
      <c r="AH26" s="2322"/>
      <c r="AI26" s="2322"/>
      <c r="AJ26" s="2322"/>
      <c r="AK26" s="2322"/>
      <c r="AL26" s="2322"/>
      <c r="AM26" s="2322"/>
      <c r="AN26" s="2322"/>
      <c r="AO26" s="2322"/>
    </row>
    <row r="27" ht="9.75" customHeight="1" spans="1:41">
      <c r="A27" s="2201"/>
      <c r="B27" s="2324"/>
      <c r="C27" s="2325"/>
      <c r="D27" s="2312"/>
      <c r="E27" s="2403" t="s">
        <v>509</v>
      </c>
      <c r="F27" s="2362"/>
      <c r="G27" s="2362"/>
      <c r="H27" s="2362"/>
      <c r="I27" s="2362"/>
      <c r="J27" s="2404"/>
      <c r="K27" s="2367"/>
      <c r="L27" s="2322"/>
      <c r="M27" s="2322"/>
      <c r="N27" s="2405"/>
      <c r="O27" s="2321"/>
      <c r="P27" s="2322"/>
      <c r="Q27" s="2322"/>
      <c r="R27" s="2405"/>
      <c r="S27" s="2371"/>
      <c r="T27" s="2371"/>
      <c r="U27" s="2371"/>
      <c r="V27" s="2371"/>
      <c r="W27" s="2321"/>
      <c r="X27" s="2322"/>
      <c r="Y27" s="2322"/>
      <c r="Z27" s="2322"/>
      <c r="AA27" s="2322"/>
      <c r="AB27" s="2322"/>
      <c r="AC27" s="2406"/>
      <c r="AD27" s="2322"/>
      <c r="AE27" s="2322"/>
      <c r="AF27" s="2322"/>
      <c r="AG27" s="2405"/>
      <c r="AH27" s="2322"/>
      <c r="AI27" s="2322"/>
      <c r="AJ27" s="2322"/>
      <c r="AK27" s="2322"/>
      <c r="AL27" s="2322"/>
      <c r="AM27" s="2322"/>
      <c r="AN27" s="2322"/>
      <c r="AO27" s="2322"/>
    </row>
    <row r="28" ht="4.5" customHeight="1" spans="1:41">
      <c r="A28" s="2201"/>
      <c r="B28" s="2324"/>
      <c r="C28" s="2325"/>
      <c r="D28" s="2312"/>
      <c r="E28" s="2403"/>
      <c r="F28" s="2362"/>
      <c r="G28" s="2362"/>
      <c r="H28" s="2362"/>
      <c r="I28" s="2362"/>
      <c r="J28" s="2404"/>
      <c r="K28" s="2407"/>
      <c r="L28" s="2373"/>
      <c r="M28" s="2373"/>
      <c r="N28" s="2374"/>
      <c r="O28" s="2372"/>
      <c r="P28" s="2373"/>
      <c r="Q28" s="2373"/>
      <c r="R28" s="2374"/>
      <c r="S28" s="2371"/>
      <c r="T28" s="2371"/>
      <c r="U28" s="2371"/>
      <c r="V28" s="2371"/>
      <c r="W28" s="2372"/>
      <c r="X28" s="2373"/>
      <c r="Y28" s="2373"/>
      <c r="Z28" s="2373"/>
      <c r="AA28" s="2373"/>
      <c r="AB28" s="2373"/>
      <c r="AC28" s="2408"/>
      <c r="AD28" s="2373"/>
      <c r="AE28" s="2373"/>
      <c r="AF28" s="2373"/>
      <c r="AG28" s="2374"/>
      <c r="AH28" s="2322"/>
      <c r="AI28" s="2322"/>
      <c r="AJ28" s="2322"/>
      <c r="AK28" s="2322"/>
      <c r="AL28" s="2322"/>
      <c r="AM28" s="2322"/>
      <c r="AN28" s="2322"/>
      <c r="AO28" s="2322"/>
    </row>
    <row r="29" ht="9.75" customHeight="1" spans="1:41">
      <c r="A29" s="2201"/>
      <c r="B29" s="2324"/>
      <c r="C29" s="2325"/>
      <c r="D29" s="2312"/>
      <c r="E29" s="2399" t="s">
        <v>510</v>
      </c>
      <c r="F29" s="2362"/>
      <c r="G29" s="2362"/>
      <c r="H29" s="2362"/>
      <c r="I29" s="2362"/>
      <c r="J29" s="2409"/>
      <c r="K29" s="2410"/>
      <c r="L29" s="2411"/>
      <c r="M29" s="2411"/>
      <c r="N29" s="2412"/>
      <c r="O29" s="2413"/>
      <c r="P29" s="2411"/>
      <c r="Q29" s="2411"/>
      <c r="R29" s="2412"/>
      <c r="S29" s="2332">
        <f>K29+O29</f>
        <v>0</v>
      </c>
      <c r="T29" s="2333"/>
      <c r="U29" s="2333"/>
      <c r="V29" s="2334"/>
      <c r="W29" s="2414"/>
      <c r="X29" s="2415"/>
      <c r="Y29" s="2415"/>
      <c r="Z29" s="2415"/>
      <c r="AA29" s="2415"/>
      <c r="AB29" s="2415"/>
      <c r="AC29" s="2416"/>
      <c r="AD29" s="2413"/>
      <c r="AE29" s="2411"/>
      <c r="AF29" s="2411"/>
      <c r="AG29" s="2412"/>
      <c r="AH29" s="2413"/>
      <c r="AI29" s="2411"/>
      <c r="AJ29" s="2411"/>
      <c r="AK29" s="2412"/>
      <c r="AL29" s="2388">
        <f>AD29+AH29</f>
        <v>0</v>
      </c>
      <c r="AM29" s="2389"/>
      <c r="AN29" s="2389"/>
      <c r="AO29" s="2390"/>
    </row>
    <row r="30" ht="9.75" customHeight="1" spans="1:41">
      <c r="A30" s="2201"/>
      <c r="B30" s="2324"/>
      <c r="C30" s="2325"/>
      <c r="D30" s="2312"/>
      <c r="E30" s="2417" t="s">
        <v>511</v>
      </c>
      <c r="F30" s="2399"/>
      <c r="G30" s="2399"/>
      <c r="H30" s="2399"/>
      <c r="I30" s="2399"/>
      <c r="J30" s="2418"/>
      <c r="K30" s="2419"/>
      <c r="L30" s="2420"/>
      <c r="M30" s="2420"/>
      <c r="N30" s="2421"/>
      <c r="O30" s="2422"/>
      <c r="P30" s="2420"/>
      <c r="Q30" s="2420"/>
      <c r="R30" s="2421"/>
      <c r="S30" s="2341"/>
      <c r="T30" s="2342"/>
      <c r="U30" s="2342"/>
      <c r="V30" s="2343"/>
      <c r="W30" s="2423"/>
      <c r="X30" s="2424"/>
      <c r="Y30" s="2424"/>
      <c r="Z30" s="2424"/>
      <c r="AA30" s="2424"/>
      <c r="AB30" s="2424"/>
      <c r="AC30" s="2425"/>
      <c r="AD30" s="2422"/>
      <c r="AE30" s="2420"/>
      <c r="AF30" s="2420"/>
      <c r="AG30" s="2421"/>
      <c r="AH30" s="2422"/>
      <c r="AI30" s="2420"/>
      <c r="AJ30" s="2420"/>
      <c r="AK30" s="2421"/>
      <c r="AL30" s="2396"/>
      <c r="AM30" s="2397"/>
      <c r="AN30" s="2397"/>
      <c r="AO30" s="2398"/>
    </row>
    <row r="31" ht="9.75" customHeight="1" spans="1:41">
      <c r="A31" s="2201"/>
      <c r="B31" s="2324"/>
      <c r="C31" s="2325"/>
      <c r="D31" s="2312"/>
      <c r="E31" s="2426"/>
      <c r="F31" s="2399"/>
      <c r="G31" s="2399"/>
      <c r="H31" s="2399"/>
      <c r="I31" s="2399"/>
      <c r="J31" s="4005" t="s">
        <v>411</v>
      </c>
      <c r="K31" s="2427"/>
      <c r="L31" s="2428"/>
      <c r="M31" s="2428"/>
      <c r="N31" s="2429"/>
      <c r="O31" s="2430"/>
      <c r="P31" s="2431"/>
      <c r="Q31" s="2431"/>
      <c r="R31" s="2432"/>
      <c r="S31" s="2433"/>
      <c r="T31" s="2434"/>
      <c r="U31" s="2434"/>
      <c r="V31" s="2435"/>
      <c r="W31" s="2436"/>
      <c r="X31" s="2437"/>
      <c r="Y31" s="2437"/>
      <c r="Z31" s="2437"/>
      <c r="AA31" s="2437"/>
      <c r="AB31" s="2437"/>
      <c r="AC31" s="2438"/>
      <c r="AD31" s="2439"/>
      <c r="AE31" s="2431"/>
      <c r="AF31" s="2431"/>
      <c r="AG31" s="2432"/>
      <c r="AH31" s="2430"/>
      <c r="AI31" s="2431"/>
      <c r="AJ31" s="2431"/>
      <c r="AK31" s="2432"/>
      <c r="AL31" s="2430"/>
      <c r="AM31" s="2431"/>
      <c r="AN31" s="2431"/>
      <c r="AO31" s="2432"/>
    </row>
    <row r="32" ht="11.25" customHeight="1" spans="1:41">
      <c r="A32" s="2201"/>
      <c r="B32" s="2324"/>
      <c r="C32" s="2325"/>
      <c r="D32" s="2312"/>
      <c r="E32" s="2311" t="s">
        <v>512</v>
      </c>
      <c r="F32" s="2399"/>
      <c r="G32" s="2399"/>
      <c r="H32" s="2399"/>
      <c r="I32" s="2399"/>
      <c r="J32" s="2404"/>
      <c r="K32" s="2427"/>
      <c r="L32" s="2428"/>
      <c r="M32" s="2428"/>
      <c r="N32" s="2429"/>
      <c r="O32" s="2440"/>
      <c r="P32" s="2441"/>
      <c r="Q32" s="2441"/>
      <c r="R32" s="2442"/>
      <c r="S32" s="2443"/>
      <c r="T32" s="2444"/>
      <c r="U32" s="2444"/>
      <c r="V32" s="2445"/>
      <c r="W32" s="2446"/>
      <c r="X32" s="2447"/>
      <c r="Y32" s="2447"/>
      <c r="Z32" s="2447"/>
      <c r="AA32" s="2447"/>
      <c r="AB32" s="2447"/>
      <c r="AC32" s="2448"/>
      <c r="AD32" s="2449"/>
      <c r="AE32" s="2441"/>
      <c r="AF32" s="2441"/>
      <c r="AG32" s="2442"/>
      <c r="AH32" s="2440"/>
      <c r="AI32" s="2441"/>
      <c r="AJ32" s="2441"/>
      <c r="AK32" s="2442"/>
      <c r="AL32" s="2440"/>
      <c r="AM32" s="2441"/>
      <c r="AN32" s="2441"/>
      <c r="AO32" s="2442"/>
    </row>
    <row r="33" ht="12" customHeight="1" spans="1:41">
      <c r="A33" s="2201"/>
      <c r="B33" s="2324"/>
      <c r="C33" s="2325"/>
      <c r="D33" s="2312"/>
      <c r="E33" s="2450" t="s">
        <v>513</v>
      </c>
      <c r="F33" s="2399"/>
      <c r="G33" s="2399"/>
      <c r="H33" s="2399"/>
      <c r="I33" s="2399"/>
      <c r="J33" s="2409"/>
      <c r="K33" s="2451"/>
      <c r="L33" s="2452"/>
      <c r="M33" s="2452"/>
      <c r="N33" s="2453"/>
      <c r="O33" s="2454"/>
      <c r="P33" s="2452"/>
      <c r="Q33" s="2452"/>
      <c r="R33" s="2453"/>
      <c r="S33" s="2332">
        <f>K33+O33</f>
        <v>0</v>
      </c>
      <c r="T33" s="2333"/>
      <c r="U33" s="2333"/>
      <c r="V33" s="2334"/>
      <c r="W33" s="2414"/>
      <c r="X33" s="2415"/>
      <c r="Y33" s="2415"/>
      <c r="Z33" s="2415"/>
      <c r="AA33" s="2415"/>
      <c r="AB33" s="2415"/>
      <c r="AC33" s="2416"/>
      <c r="AD33" s="2454"/>
      <c r="AE33" s="2452"/>
      <c r="AF33" s="2452"/>
      <c r="AG33" s="2453"/>
      <c r="AH33" s="2454"/>
      <c r="AI33" s="2452"/>
      <c r="AJ33" s="2452"/>
      <c r="AK33" s="2453"/>
      <c r="AL33" s="2388">
        <f>AD33+AH33</f>
        <v>0</v>
      </c>
      <c r="AM33" s="2389"/>
      <c r="AN33" s="2389"/>
      <c r="AO33" s="2390"/>
    </row>
    <row r="34" ht="8.25" customHeight="1" spans="1:41">
      <c r="A34" s="2201"/>
      <c r="B34" s="2324"/>
      <c r="C34" s="2325"/>
      <c r="D34" s="2312"/>
      <c r="E34" s="2363"/>
      <c r="F34" s="2399"/>
      <c r="G34" s="2399"/>
      <c r="H34" s="2399"/>
      <c r="I34" s="2399"/>
      <c r="J34" s="2455"/>
      <c r="K34" s="2456"/>
      <c r="L34" s="2457"/>
      <c r="M34" s="2457"/>
      <c r="N34" s="2458"/>
      <c r="O34" s="2459"/>
      <c r="P34" s="2457"/>
      <c r="Q34" s="2457"/>
      <c r="R34" s="2458"/>
      <c r="S34" s="2341"/>
      <c r="T34" s="2342"/>
      <c r="U34" s="2342"/>
      <c r="V34" s="2343"/>
      <c r="W34" s="2423"/>
      <c r="X34" s="2424"/>
      <c r="Y34" s="2424"/>
      <c r="Z34" s="2424"/>
      <c r="AA34" s="2424"/>
      <c r="AB34" s="2424"/>
      <c r="AC34" s="2425"/>
      <c r="AD34" s="2459"/>
      <c r="AE34" s="2457"/>
      <c r="AF34" s="2457"/>
      <c r="AG34" s="2458"/>
      <c r="AH34" s="2459"/>
      <c r="AI34" s="2457"/>
      <c r="AJ34" s="2457"/>
      <c r="AK34" s="2458"/>
      <c r="AL34" s="2396"/>
      <c r="AM34" s="2397"/>
      <c r="AN34" s="2397"/>
      <c r="AO34" s="2398"/>
    </row>
    <row r="35" ht="9" customHeight="1" spans="1:41">
      <c r="A35" s="2201"/>
      <c r="B35" s="2324"/>
      <c r="C35" s="2325"/>
      <c r="D35" s="2426"/>
      <c r="E35" s="2426"/>
      <c r="F35" s="2362"/>
      <c r="G35" s="2362"/>
      <c r="H35" s="2362"/>
      <c r="I35" s="2362"/>
      <c r="J35" s="4003" t="s">
        <v>415</v>
      </c>
      <c r="K35" s="2347"/>
      <c r="L35" s="2348"/>
      <c r="M35" s="2348"/>
      <c r="N35" s="2349"/>
      <c r="O35" s="2350"/>
      <c r="P35" s="2351"/>
      <c r="Q35" s="2351"/>
      <c r="R35" s="2352"/>
      <c r="S35" s="2353"/>
      <c r="T35" s="2354"/>
      <c r="U35" s="2354"/>
      <c r="V35" s="2460"/>
      <c r="W35" s="2368"/>
      <c r="X35" s="2369"/>
      <c r="Y35" s="2369"/>
      <c r="Z35" s="2369"/>
      <c r="AA35" s="2369"/>
      <c r="AB35" s="2369"/>
      <c r="AC35" s="2402"/>
      <c r="AD35" s="2461"/>
      <c r="AE35" s="2351"/>
      <c r="AF35" s="2351"/>
      <c r="AG35" s="2352"/>
      <c r="AH35" s="2350"/>
      <c r="AI35" s="2351"/>
      <c r="AJ35" s="2351"/>
      <c r="AK35" s="2352"/>
      <c r="AL35" s="2350"/>
      <c r="AM35" s="2351"/>
      <c r="AN35" s="2351"/>
      <c r="AO35" s="2352"/>
    </row>
    <row r="36" ht="11.25" customHeight="1" spans="1:41">
      <c r="A36" s="2201"/>
      <c r="B36" s="2324"/>
      <c r="C36" s="2325"/>
      <c r="D36" s="2462" t="s">
        <v>514</v>
      </c>
      <c r="E36" s="2399" t="s">
        <v>515</v>
      </c>
      <c r="F36" s="2362"/>
      <c r="G36" s="2362"/>
      <c r="H36" s="2362"/>
      <c r="I36" s="2362"/>
      <c r="J36" s="2346"/>
      <c r="K36" s="2347"/>
      <c r="L36" s="2348"/>
      <c r="M36" s="2348"/>
      <c r="N36" s="2349"/>
      <c r="O36" s="2356"/>
      <c r="P36" s="2357"/>
      <c r="Q36" s="2357"/>
      <c r="R36" s="2358"/>
      <c r="S36" s="2359"/>
      <c r="T36" s="2360"/>
      <c r="U36" s="2360"/>
      <c r="V36" s="2463"/>
      <c r="W36" s="2372"/>
      <c r="X36" s="2373"/>
      <c r="Y36" s="2373"/>
      <c r="Z36" s="2373"/>
      <c r="AA36" s="2373"/>
      <c r="AB36" s="2373"/>
      <c r="AC36" s="2408"/>
      <c r="AD36" s="2464"/>
      <c r="AE36" s="2357"/>
      <c r="AF36" s="2357"/>
      <c r="AG36" s="2358"/>
      <c r="AH36" s="2356"/>
      <c r="AI36" s="2357"/>
      <c r="AJ36" s="2357"/>
      <c r="AK36" s="2358"/>
      <c r="AL36" s="2356"/>
      <c r="AM36" s="2357"/>
      <c r="AN36" s="2357"/>
      <c r="AO36" s="2358"/>
    </row>
    <row r="37" ht="11.25" customHeight="1" spans="1:41">
      <c r="A37" s="2201"/>
      <c r="B37" s="2324"/>
      <c r="C37" s="2325"/>
      <c r="D37" s="2366"/>
      <c r="E37" s="2403" t="s">
        <v>516</v>
      </c>
      <c r="F37" s="2465"/>
      <c r="G37" s="2465"/>
      <c r="H37" s="2465"/>
      <c r="I37" s="2466"/>
      <c r="J37" s="2327"/>
      <c r="K37" s="2328"/>
      <c r="L37" s="2329"/>
      <c r="M37" s="2329"/>
      <c r="N37" s="2330"/>
      <c r="O37" s="2331"/>
      <c r="P37" s="2329"/>
      <c r="Q37" s="2329"/>
      <c r="R37" s="2330"/>
      <c r="S37" s="2332">
        <f>K37+O37</f>
        <v>0</v>
      </c>
      <c r="T37" s="2333"/>
      <c r="U37" s="2333"/>
      <c r="V37" s="2334"/>
      <c r="W37" s="2414"/>
      <c r="X37" s="2415"/>
      <c r="Y37" s="2415"/>
      <c r="Z37" s="2415"/>
      <c r="AA37" s="2415"/>
      <c r="AB37" s="2415"/>
      <c r="AC37" s="2416"/>
      <c r="AD37" s="2331"/>
      <c r="AE37" s="2329"/>
      <c r="AF37" s="2329"/>
      <c r="AG37" s="2330"/>
      <c r="AH37" s="2331"/>
      <c r="AI37" s="2329"/>
      <c r="AJ37" s="2329"/>
      <c r="AK37" s="2330"/>
      <c r="AL37" s="2388">
        <f>AD37+AH37</f>
        <v>0</v>
      </c>
      <c r="AM37" s="2389"/>
      <c r="AN37" s="2389"/>
      <c r="AO37" s="2390"/>
    </row>
    <row r="38" ht="9.75" customHeight="1" spans="1:41">
      <c r="A38" s="2201"/>
      <c r="B38" s="2324"/>
      <c r="C38" s="2325"/>
      <c r="D38" s="2366"/>
      <c r="E38" s="2467"/>
      <c r="F38" s="2467"/>
      <c r="G38" s="2467"/>
      <c r="H38" s="2467"/>
      <c r="I38" s="2467"/>
      <c r="J38" s="2327"/>
      <c r="K38" s="2337"/>
      <c r="L38" s="2338"/>
      <c r="M38" s="2338"/>
      <c r="N38" s="2339"/>
      <c r="O38" s="2340"/>
      <c r="P38" s="2338"/>
      <c r="Q38" s="2338"/>
      <c r="R38" s="2339"/>
      <c r="S38" s="2341"/>
      <c r="T38" s="2342"/>
      <c r="U38" s="2342"/>
      <c r="V38" s="2343"/>
      <c r="W38" s="2423"/>
      <c r="X38" s="2424"/>
      <c r="Y38" s="2424"/>
      <c r="Z38" s="2424"/>
      <c r="AA38" s="2424"/>
      <c r="AB38" s="2424"/>
      <c r="AC38" s="2425"/>
      <c r="AD38" s="2340"/>
      <c r="AE38" s="2338"/>
      <c r="AF38" s="2338"/>
      <c r="AG38" s="2339"/>
      <c r="AH38" s="2340"/>
      <c r="AI38" s="2338"/>
      <c r="AJ38" s="2338"/>
      <c r="AK38" s="2339"/>
      <c r="AL38" s="2396"/>
      <c r="AM38" s="2397"/>
      <c r="AN38" s="2397"/>
      <c r="AO38" s="2398"/>
    </row>
    <row r="39" ht="7.5" customHeight="1" spans="1:41">
      <c r="A39" s="2201"/>
      <c r="B39" s="2324"/>
      <c r="C39" s="2325"/>
      <c r="D39" s="2426"/>
      <c r="E39" s="2399"/>
      <c r="F39" s="2468"/>
      <c r="G39" s="2468"/>
      <c r="H39" s="2468"/>
      <c r="I39" s="2468"/>
      <c r="J39" s="4003" t="s">
        <v>419</v>
      </c>
      <c r="K39" s="2347"/>
      <c r="L39" s="2348"/>
      <c r="M39" s="2348"/>
      <c r="N39" s="2349"/>
      <c r="O39" s="2350"/>
      <c r="P39" s="2351"/>
      <c r="Q39" s="2351"/>
      <c r="R39" s="2469"/>
      <c r="S39" s="2353"/>
      <c r="T39" s="2354"/>
      <c r="U39" s="2354"/>
      <c r="V39" s="2355"/>
      <c r="W39" s="2470"/>
      <c r="X39" s="2470"/>
      <c r="Y39" s="2470"/>
      <c r="Z39" s="2470"/>
      <c r="AA39" s="2470"/>
      <c r="AB39" s="2470"/>
      <c r="AC39" s="2471"/>
      <c r="AD39" s="2461"/>
      <c r="AE39" s="2351"/>
      <c r="AF39" s="2351"/>
      <c r="AG39" s="2469"/>
      <c r="AH39" s="2350"/>
      <c r="AI39" s="2351"/>
      <c r="AJ39" s="2351"/>
      <c r="AK39" s="2469"/>
      <c r="AL39" s="2350"/>
      <c r="AM39" s="2351"/>
      <c r="AN39" s="2351"/>
      <c r="AO39" s="2469"/>
    </row>
    <row r="40" ht="12" customHeight="1" spans="1:41">
      <c r="A40" s="2201"/>
      <c r="B40" s="2324"/>
      <c r="C40" s="2325"/>
      <c r="D40" s="2297" t="s">
        <v>517</v>
      </c>
      <c r="E40" s="2344" t="s">
        <v>518</v>
      </c>
      <c r="F40" s="2399"/>
      <c r="G40" s="2399"/>
      <c r="H40" s="2399"/>
      <c r="I40" s="2399"/>
      <c r="J40" s="2346"/>
      <c r="K40" s="2347"/>
      <c r="L40" s="2348"/>
      <c r="M40" s="2348"/>
      <c r="N40" s="2349"/>
      <c r="O40" s="2356"/>
      <c r="P40" s="2357"/>
      <c r="Q40" s="2357"/>
      <c r="R40" s="2472"/>
      <c r="S40" s="2359"/>
      <c r="T40" s="2360"/>
      <c r="U40" s="2360"/>
      <c r="V40" s="2361"/>
      <c r="W40" s="2473"/>
      <c r="X40" s="2473"/>
      <c r="Y40" s="2473"/>
      <c r="Z40" s="2473"/>
      <c r="AA40" s="2473"/>
      <c r="AB40" s="2473"/>
      <c r="AC40" s="2474"/>
      <c r="AD40" s="2464"/>
      <c r="AE40" s="2357"/>
      <c r="AF40" s="2357"/>
      <c r="AG40" s="2472"/>
      <c r="AH40" s="2356"/>
      <c r="AI40" s="2357"/>
      <c r="AJ40" s="2357"/>
      <c r="AK40" s="2472"/>
      <c r="AL40" s="2356"/>
      <c r="AM40" s="2357"/>
      <c r="AN40" s="2357"/>
      <c r="AO40" s="2472"/>
    </row>
    <row r="41" ht="10.5" customHeight="1" spans="1:41">
      <c r="A41" s="2201"/>
      <c r="B41" s="2324"/>
      <c r="C41" s="2325"/>
      <c r="D41" s="2380"/>
      <c r="E41" s="2475" t="s">
        <v>519</v>
      </c>
      <c r="F41" s="2476"/>
      <c r="G41" s="2476"/>
      <c r="H41" s="2476"/>
      <c r="I41" s="2477"/>
      <c r="J41" s="2327"/>
      <c r="K41" s="2328"/>
      <c r="L41" s="2329"/>
      <c r="M41" s="2329"/>
      <c r="N41" s="2330"/>
      <c r="O41" s="2331"/>
      <c r="P41" s="2329"/>
      <c r="Q41" s="2329"/>
      <c r="R41" s="2330"/>
      <c r="S41" s="2332">
        <f>K41+O41</f>
        <v>0</v>
      </c>
      <c r="T41" s="2333"/>
      <c r="U41" s="2333"/>
      <c r="V41" s="2334"/>
      <c r="W41" s="2414"/>
      <c r="X41" s="2415"/>
      <c r="Y41" s="2415"/>
      <c r="Z41" s="2415"/>
      <c r="AA41" s="2415"/>
      <c r="AB41" s="2415"/>
      <c r="AC41" s="2416"/>
      <c r="AD41" s="2331"/>
      <c r="AE41" s="2329"/>
      <c r="AF41" s="2329"/>
      <c r="AG41" s="2330"/>
      <c r="AH41" s="2331"/>
      <c r="AI41" s="2329"/>
      <c r="AJ41" s="2329"/>
      <c r="AK41" s="2330"/>
      <c r="AL41" s="2388">
        <f>AD41+AH41</f>
        <v>0</v>
      </c>
      <c r="AM41" s="2389"/>
      <c r="AN41" s="2389"/>
      <c r="AO41" s="2390"/>
    </row>
    <row r="42" ht="12" customHeight="1" spans="1:41">
      <c r="A42" s="2201"/>
      <c r="B42" s="2324"/>
      <c r="C42" s="2325"/>
      <c r="D42" s="2380"/>
      <c r="E42" s="2476"/>
      <c r="F42" s="2476"/>
      <c r="G42" s="2476"/>
      <c r="H42" s="2476"/>
      <c r="I42" s="2477"/>
      <c r="J42" s="2327"/>
      <c r="K42" s="2337"/>
      <c r="L42" s="2338"/>
      <c r="M42" s="2338"/>
      <c r="N42" s="2339"/>
      <c r="O42" s="2340"/>
      <c r="P42" s="2338"/>
      <c r="Q42" s="2338"/>
      <c r="R42" s="2339"/>
      <c r="S42" s="2341"/>
      <c r="T42" s="2342"/>
      <c r="U42" s="2342"/>
      <c r="V42" s="2343"/>
      <c r="W42" s="2423"/>
      <c r="X42" s="2424"/>
      <c r="Y42" s="2424"/>
      <c r="Z42" s="2424"/>
      <c r="AA42" s="2424"/>
      <c r="AB42" s="2424"/>
      <c r="AC42" s="2425"/>
      <c r="AD42" s="2340"/>
      <c r="AE42" s="2338"/>
      <c r="AF42" s="2338"/>
      <c r="AG42" s="2339"/>
      <c r="AH42" s="2340"/>
      <c r="AI42" s="2338"/>
      <c r="AJ42" s="2338"/>
      <c r="AK42" s="2339"/>
      <c r="AL42" s="2396"/>
      <c r="AM42" s="2397"/>
      <c r="AN42" s="2397"/>
      <c r="AO42" s="2398"/>
    </row>
    <row r="43" ht="9" customHeight="1" spans="1:41">
      <c r="A43" s="2201"/>
      <c r="B43" s="2324"/>
      <c r="C43" s="2325"/>
      <c r="D43" s="2426"/>
      <c r="E43" s="2478"/>
      <c r="F43" s="2478"/>
      <c r="G43" s="2478"/>
      <c r="H43" s="2478"/>
      <c r="I43" s="2478"/>
      <c r="J43" s="4006" t="s">
        <v>340</v>
      </c>
      <c r="K43" s="2480"/>
      <c r="L43" s="2481"/>
      <c r="M43" s="2481"/>
      <c r="N43" s="2482"/>
      <c r="O43" s="2483"/>
      <c r="P43" s="2481"/>
      <c r="Q43" s="2481"/>
      <c r="R43" s="2482"/>
      <c r="S43" s="2484"/>
      <c r="T43" s="2485"/>
      <c r="U43" s="2485"/>
      <c r="V43" s="2486"/>
      <c r="W43" s="2487"/>
      <c r="X43" s="2470"/>
      <c r="Y43" s="2470"/>
      <c r="Z43" s="2470"/>
      <c r="AA43" s="2470"/>
      <c r="AB43" s="2470"/>
      <c r="AC43" s="2471"/>
      <c r="AD43" s="2483"/>
      <c r="AE43" s="2481"/>
      <c r="AF43" s="2481"/>
      <c r="AG43" s="2482"/>
      <c r="AH43" s="2488"/>
      <c r="AI43" s="2489"/>
      <c r="AJ43" s="2489"/>
      <c r="AK43" s="2490"/>
      <c r="AL43" s="2488"/>
      <c r="AM43" s="2489"/>
      <c r="AN43" s="2489"/>
      <c r="AO43" s="2490"/>
    </row>
    <row r="44" ht="12.75" customHeight="1" spans="1:41">
      <c r="A44" s="2201"/>
      <c r="B44" s="2324"/>
      <c r="C44" s="2325"/>
      <c r="D44" s="2297" t="s">
        <v>520</v>
      </c>
      <c r="E44" s="2311" t="s">
        <v>521</v>
      </c>
      <c r="F44" s="2491"/>
      <c r="G44" s="2491"/>
      <c r="H44" s="2491"/>
      <c r="I44" s="2491"/>
      <c r="J44" s="2479"/>
      <c r="K44" s="2492"/>
      <c r="L44" s="2493"/>
      <c r="M44" s="2493"/>
      <c r="N44" s="2494"/>
      <c r="O44" s="2495"/>
      <c r="P44" s="2493"/>
      <c r="Q44" s="2493"/>
      <c r="R44" s="2494"/>
      <c r="S44" s="2484"/>
      <c r="T44" s="2485"/>
      <c r="U44" s="2485"/>
      <c r="V44" s="2486"/>
      <c r="W44" s="2496"/>
      <c r="X44" s="2473"/>
      <c r="Y44" s="2473"/>
      <c r="Z44" s="2473"/>
      <c r="AA44" s="2473"/>
      <c r="AB44" s="2473"/>
      <c r="AC44" s="2474"/>
      <c r="AD44" s="2495"/>
      <c r="AE44" s="2493"/>
      <c r="AF44" s="2493"/>
      <c r="AG44" s="2494"/>
      <c r="AH44" s="2488"/>
      <c r="AI44" s="2489"/>
      <c r="AJ44" s="2489"/>
      <c r="AK44" s="2490"/>
      <c r="AL44" s="2488"/>
      <c r="AM44" s="2489"/>
      <c r="AN44" s="2489"/>
      <c r="AO44" s="2490"/>
    </row>
    <row r="45" ht="12" customHeight="1" spans="1:41">
      <c r="A45" s="2201"/>
      <c r="B45" s="2324"/>
      <c r="C45" s="2325"/>
      <c r="D45" s="2380"/>
      <c r="E45" s="2475" t="s">
        <v>522</v>
      </c>
      <c r="F45" s="2497"/>
      <c r="G45" s="2498"/>
      <c r="H45" s="2498"/>
      <c r="I45" s="2498"/>
      <c r="J45" s="2499"/>
      <c r="K45" s="2328"/>
      <c r="L45" s="2329"/>
      <c r="M45" s="2329"/>
      <c r="N45" s="2330"/>
      <c r="O45" s="2331"/>
      <c r="P45" s="2329"/>
      <c r="Q45" s="2329"/>
      <c r="R45" s="2330"/>
      <c r="S45" s="2332">
        <f>K45+O45</f>
        <v>0</v>
      </c>
      <c r="T45" s="2333"/>
      <c r="U45" s="2333"/>
      <c r="V45" s="2334"/>
      <c r="W45" s="2414"/>
      <c r="X45" s="2415"/>
      <c r="Y45" s="2415"/>
      <c r="Z45" s="2415"/>
      <c r="AA45" s="2415"/>
      <c r="AB45" s="2415"/>
      <c r="AC45" s="2416"/>
      <c r="AD45" s="2331"/>
      <c r="AE45" s="2329"/>
      <c r="AF45" s="2329"/>
      <c r="AG45" s="2330"/>
      <c r="AH45" s="2331"/>
      <c r="AI45" s="2329"/>
      <c r="AJ45" s="2329"/>
      <c r="AK45" s="2330"/>
      <c r="AL45" s="2388">
        <f>AD45+AH45</f>
        <v>0</v>
      </c>
      <c r="AM45" s="2389"/>
      <c r="AN45" s="2389"/>
      <c r="AO45" s="2390"/>
    </row>
    <row r="46" ht="10.5" customHeight="1" spans="1:41">
      <c r="A46" s="2201"/>
      <c r="B46" s="2324"/>
      <c r="C46" s="2325"/>
      <c r="D46" s="2380"/>
      <c r="E46" s="2498"/>
      <c r="F46" s="2498"/>
      <c r="G46" s="2498"/>
      <c r="H46" s="2498"/>
      <c r="I46" s="2498"/>
      <c r="J46" s="2499"/>
      <c r="K46" s="2337"/>
      <c r="L46" s="2338"/>
      <c r="M46" s="2338"/>
      <c r="N46" s="2339"/>
      <c r="O46" s="2340"/>
      <c r="P46" s="2338"/>
      <c r="Q46" s="2338"/>
      <c r="R46" s="2339"/>
      <c r="S46" s="2341"/>
      <c r="T46" s="2342"/>
      <c r="U46" s="2342"/>
      <c r="V46" s="2343"/>
      <c r="W46" s="2423"/>
      <c r="X46" s="2424"/>
      <c r="Y46" s="2424"/>
      <c r="Z46" s="2424"/>
      <c r="AA46" s="2424"/>
      <c r="AB46" s="2424"/>
      <c r="AC46" s="2425"/>
      <c r="AD46" s="2340"/>
      <c r="AE46" s="2338"/>
      <c r="AF46" s="2338"/>
      <c r="AG46" s="2339"/>
      <c r="AH46" s="2340"/>
      <c r="AI46" s="2338"/>
      <c r="AJ46" s="2338"/>
      <c r="AK46" s="2339"/>
      <c r="AL46" s="2396"/>
      <c r="AM46" s="2397"/>
      <c r="AN46" s="2397"/>
      <c r="AO46" s="2398"/>
    </row>
    <row r="47" ht="11.25" customHeight="1" spans="1:41">
      <c r="A47" s="2201"/>
      <c r="B47" s="2324"/>
      <c r="C47" s="2325"/>
      <c r="D47" s="2297"/>
      <c r="E47" s="2312"/>
      <c r="F47" s="2500"/>
      <c r="G47" s="2500"/>
      <c r="H47" s="2500"/>
      <c r="I47" s="2501"/>
      <c r="J47" s="4004" t="s">
        <v>341</v>
      </c>
      <c r="K47" s="2488"/>
      <c r="L47" s="2489"/>
      <c r="M47" s="2489"/>
      <c r="N47" s="2490"/>
      <c r="O47" s="2502"/>
      <c r="P47" s="2481"/>
      <c r="Q47" s="2481"/>
      <c r="R47" s="2503"/>
      <c r="S47" s="2504"/>
      <c r="T47" s="2505"/>
      <c r="U47" s="2505"/>
      <c r="V47" s="2506"/>
      <c r="W47" s="2487"/>
      <c r="X47" s="2470"/>
      <c r="Y47" s="2470"/>
      <c r="Z47" s="2470"/>
      <c r="AA47" s="2470"/>
      <c r="AB47" s="2470"/>
      <c r="AC47" s="2471"/>
      <c r="AD47" s="2483"/>
      <c r="AE47" s="2481"/>
      <c r="AF47" s="2481"/>
      <c r="AG47" s="2503"/>
      <c r="AH47" s="2502"/>
      <c r="AI47" s="2481"/>
      <c r="AJ47" s="2481"/>
      <c r="AK47" s="2503"/>
      <c r="AL47" s="2502"/>
      <c r="AM47" s="2481"/>
      <c r="AN47" s="2481"/>
      <c r="AO47" s="2503"/>
    </row>
    <row r="48" ht="11.25" customHeight="1" spans="1:41">
      <c r="A48" s="2201"/>
      <c r="B48" s="2324"/>
      <c r="C48" s="2325"/>
      <c r="D48" s="2297" t="s">
        <v>523</v>
      </c>
      <c r="E48" s="2312" t="s">
        <v>524</v>
      </c>
      <c r="F48" s="2507"/>
      <c r="G48" s="2507"/>
      <c r="H48" s="2507"/>
      <c r="I48" s="2508"/>
      <c r="J48" s="2404"/>
      <c r="K48" s="2488"/>
      <c r="L48" s="2489"/>
      <c r="M48" s="2489"/>
      <c r="N48" s="2490"/>
      <c r="O48" s="2509"/>
      <c r="P48" s="2493"/>
      <c r="Q48" s="2493"/>
      <c r="R48" s="2510"/>
      <c r="S48" s="2511"/>
      <c r="T48" s="2512"/>
      <c r="U48" s="2512"/>
      <c r="V48" s="2513"/>
      <c r="W48" s="2496"/>
      <c r="X48" s="2473"/>
      <c r="Y48" s="2473"/>
      <c r="Z48" s="2473"/>
      <c r="AA48" s="2473"/>
      <c r="AB48" s="2473"/>
      <c r="AC48" s="2474"/>
      <c r="AD48" s="2495"/>
      <c r="AE48" s="2493"/>
      <c r="AF48" s="2493"/>
      <c r="AG48" s="2510"/>
      <c r="AH48" s="2509"/>
      <c r="AI48" s="2493"/>
      <c r="AJ48" s="2493"/>
      <c r="AK48" s="2510"/>
      <c r="AL48" s="2509"/>
      <c r="AM48" s="2493"/>
      <c r="AN48" s="2493"/>
      <c r="AO48" s="2510"/>
    </row>
    <row r="49" ht="11.25" customHeight="1" spans="1:41">
      <c r="A49" s="2201"/>
      <c r="B49" s="2324"/>
      <c r="C49" s="2325"/>
      <c r="D49" s="2297"/>
      <c r="E49" s="2297" t="s">
        <v>525</v>
      </c>
      <c r="F49" s="2497"/>
      <c r="G49" s="2497"/>
      <c r="H49" s="2497"/>
      <c r="I49" s="2514"/>
      <c r="J49" s="2404"/>
      <c r="K49" s="2515"/>
      <c r="L49" s="2329"/>
      <c r="M49" s="2329"/>
      <c r="N49" s="2330"/>
      <c r="O49" s="2331"/>
      <c r="P49" s="2329"/>
      <c r="Q49" s="2329"/>
      <c r="R49" s="2330"/>
      <c r="S49" s="2332">
        <f>K49+O49</f>
        <v>0</v>
      </c>
      <c r="T49" s="2333"/>
      <c r="U49" s="2333"/>
      <c r="V49" s="2334"/>
      <c r="W49" s="2414"/>
      <c r="X49" s="2415"/>
      <c r="Y49" s="2415"/>
      <c r="Z49" s="2415"/>
      <c r="AA49" s="2415"/>
      <c r="AB49" s="2415"/>
      <c r="AC49" s="2416"/>
      <c r="AD49" s="2331"/>
      <c r="AE49" s="2329"/>
      <c r="AF49" s="2329"/>
      <c r="AG49" s="2330"/>
      <c r="AH49" s="2331"/>
      <c r="AI49" s="2329"/>
      <c r="AJ49" s="2329"/>
      <c r="AK49" s="2330"/>
      <c r="AL49" s="2388">
        <f>AD49+AH49</f>
        <v>0</v>
      </c>
      <c r="AM49" s="2389"/>
      <c r="AN49" s="2389"/>
      <c r="AO49" s="2390"/>
    </row>
    <row r="50" ht="10.5" customHeight="1" spans="1:41">
      <c r="A50" s="2201"/>
      <c r="B50" s="2324"/>
      <c r="C50" s="2325"/>
      <c r="D50" s="2380"/>
      <c r="E50" s="2516" t="s">
        <v>526</v>
      </c>
      <c r="F50" s="2497"/>
      <c r="G50" s="2497"/>
      <c r="H50" s="2497"/>
      <c r="I50" s="2514"/>
      <c r="J50" s="2517"/>
      <c r="K50" s="2518"/>
      <c r="L50" s="2338"/>
      <c r="M50" s="2338"/>
      <c r="N50" s="2339"/>
      <c r="O50" s="2340"/>
      <c r="P50" s="2338"/>
      <c r="Q50" s="2338"/>
      <c r="R50" s="2339"/>
      <c r="S50" s="2341"/>
      <c r="T50" s="2342"/>
      <c r="U50" s="2342"/>
      <c r="V50" s="2343"/>
      <c r="W50" s="2423"/>
      <c r="X50" s="2424"/>
      <c r="Y50" s="2424"/>
      <c r="Z50" s="2424"/>
      <c r="AA50" s="2424"/>
      <c r="AB50" s="2424"/>
      <c r="AC50" s="2425"/>
      <c r="AD50" s="2340"/>
      <c r="AE50" s="2338"/>
      <c r="AF50" s="2338"/>
      <c r="AG50" s="2339"/>
      <c r="AH50" s="2340"/>
      <c r="AI50" s="2338"/>
      <c r="AJ50" s="2338"/>
      <c r="AK50" s="2339"/>
      <c r="AL50" s="2396"/>
      <c r="AM50" s="2397"/>
      <c r="AN50" s="2397"/>
      <c r="AO50" s="2398"/>
    </row>
    <row r="51" ht="10.5" customHeight="1" spans="1:41">
      <c r="A51" s="2201"/>
      <c r="B51" s="2324"/>
      <c r="C51" s="2325"/>
      <c r="D51" s="2312"/>
      <c r="E51" s="2491"/>
      <c r="F51" s="2497"/>
      <c r="G51" s="2497"/>
      <c r="H51" s="2497"/>
      <c r="I51" s="2497"/>
      <c r="J51" s="2400">
        <v>16</v>
      </c>
      <c r="K51" s="2519"/>
      <c r="L51" s="2520"/>
      <c r="M51" s="2520"/>
      <c r="N51" s="2520"/>
      <c r="O51" s="2520"/>
      <c r="P51" s="2520"/>
      <c r="Q51" s="2520"/>
      <c r="R51" s="2520"/>
      <c r="S51" s="2521"/>
      <c r="T51" s="2521"/>
      <c r="U51" s="2521"/>
      <c r="V51" s="2521"/>
      <c r="W51" s="2437"/>
      <c r="X51" s="2437"/>
      <c r="Y51" s="2437"/>
      <c r="Z51" s="2437"/>
      <c r="AA51" s="2437"/>
      <c r="AB51" s="2437"/>
      <c r="AC51" s="2438"/>
      <c r="AD51" s="2520"/>
      <c r="AE51" s="2520"/>
      <c r="AF51" s="2520"/>
      <c r="AG51" s="2520"/>
      <c r="AH51" s="2520"/>
      <c r="AI51" s="2520"/>
      <c r="AJ51" s="2520"/>
      <c r="AK51" s="2520"/>
      <c r="AL51" s="2520"/>
      <c r="AM51" s="2520"/>
      <c r="AN51" s="2520"/>
      <c r="AO51" s="2520"/>
    </row>
    <row r="52" ht="10.5" customHeight="1" spans="1:41">
      <c r="A52" s="2201"/>
      <c r="B52" s="2324"/>
      <c r="C52" s="2325"/>
      <c r="D52" s="2380"/>
      <c r="E52" s="2363"/>
      <c r="F52" s="2497"/>
      <c r="G52" s="2497"/>
      <c r="H52" s="2497"/>
      <c r="I52" s="2497"/>
      <c r="J52" s="2404"/>
      <c r="K52" s="2519"/>
      <c r="L52" s="2520"/>
      <c r="M52" s="2520"/>
      <c r="N52" s="2520"/>
      <c r="O52" s="2520"/>
      <c r="P52" s="2520"/>
      <c r="Q52" s="2520"/>
      <c r="R52" s="2520"/>
      <c r="S52" s="2521"/>
      <c r="T52" s="2521"/>
      <c r="U52" s="2521"/>
      <c r="V52" s="2521"/>
      <c r="W52" s="2447"/>
      <c r="X52" s="2447"/>
      <c r="Y52" s="2447"/>
      <c r="Z52" s="2447"/>
      <c r="AA52" s="2447"/>
      <c r="AB52" s="2447"/>
      <c r="AC52" s="2448"/>
      <c r="AD52" s="2520"/>
      <c r="AE52" s="2520"/>
      <c r="AF52" s="2520"/>
      <c r="AG52" s="2520"/>
      <c r="AH52" s="2520"/>
      <c r="AI52" s="2520"/>
      <c r="AJ52" s="2520"/>
      <c r="AK52" s="2520"/>
      <c r="AL52" s="2520"/>
      <c r="AM52" s="2520"/>
      <c r="AN52" s="2520"/>
      <c r="AO52" s="2520"/>
    </row>
    <row r="53" ht="10.5" customHeight="1" spans="1:41">
      <c r="A53" s="2201"/>
      <c r="B53" s="2324"/>
      <c r="C53" s="2325"/>
      <c r="D53" s="2312" t="s">
        <v>527</v>
      </c>
      <c r="E53" s="2491" t="s">
        <v>528</v>
      </c>
      <c r="F53" s="2491"/>
      <c r="G53" s="2491"/>
      <c r="H53" s="2497"/>
      <c r="I53" s="2497"/>
      <c r="J53" s="2409"/>
      <c r="K53" s="2410"/>
      <c r="L53" s="2411"/>
      <c r="M53" s="2411"/>
      <c r="N53" s="2412"/>
      <c r="O53" s="2413"/>
      <c r="P53" s="2411"/>
      <c r="Q53" s="2411"/>
      <c r="R53" s="2412"/>
      <c r="S53" s="2332">
        <f>K53+O53</f>
        <v>0</v>
      </c>
      <c r="T53" s="2333"/>
      <c r="U53" s="2333"/>
      <c r="V53" s="2334"/>
      <c r="W53" s="2414"/>
      <c r="X53" s="2415"/>
      <c r="Y53" s="2415"/>
      <c r="Z53" s="2415"/>
      <c r="AA53" s="2415"/>
      <c r="AB53" s="2415"/>
      <c r="AC53" s="2416"/>
      <c r="AD53" s="2413"/>
      <c r="AE53" s="2411"/>
      <c r="AF53" s="2411"/>
      <c r="AG53" s="2412"/>
      <c r="AH53" s="2413"/>
      <c r="AI53" s="2411"/>
      <c r="AJ53" s="2411"/>
      <c r="AK53" s="2412"/>
      <c r="AL53" s="2388">
        <f>AD53+AH53</f>
        <v>0</v>
      </c>
      <c r="AM53" s="2389"/>
      <c r="AN53" s="2389"/>
      <c r="AO53" s="2390"/>
    </row>
    <row r="54" ht="12" customHeight="1" spans="1:41">
      <c r="A54" s="2201"/>
      <c r="B54" s="2324"/>
      <c r="C54" s="2325"/>
      <c r="D54" s="2380"/>
      <c r="E54" s="2363" t="s">
        <v>529</v>
      </c>
      <c r="F54" s="2497"/>
      <c r="G54" s="2497"/>
      <c r="H54" s="2497"/>
      <c r="I54" s="2497"/>
      <c r="J54" s="2455"/>
      <c r="K54" s="2419"/>
      <c r="L54" s="2420"/>
      <c r="M54" s="2420"/>
      <c r="N54" s="2421"/>
      <c r="O54" s="2422"/>
      <c r="P54" s="2420"/>
      <c r="Q54" s="2420"/>
      <c r="R54" s="2421"/>
      <c r="S54" s="2341"/>
      <c r="T54" s="2342"/>
      <c r="U54" s="2342"/>
      <c r="V54" s="2343"/>
      <c r="W54" s="2423"/>
      <c r="X54" s="2424"/>
      <c r="Y54" s="2424"/>
      <c r="Z54" s="2424"/>
      <c r="AA54" s="2424"/>
      <c r="AB54" s="2424"/>
      <c r="AC54" s="2425"/>
      <c r="AD54" s="2422"/>
      <c r="AE54" s="2420"/>
      <c r="AF54" s="2420"/>
      <c r="AG54" s="2421"/>
      <c r="AH54" s="2422"/>
      <c r="AI54" s="2420"/>
      <c r="AJ54" s="2420"/>
      <c r="AK54" s="2421"/>
      <c r="AL54" s="2396"/>
      <c r="AM54" s="2397"/>
      <c r="AN54" s="2397"/>
      <c r="AO54" s="2398"/>
    </row>
    <row r="55" ht="10.5" customHeight="1" spans="1:41">
      <c r="A55" s="2201"/>
      <c r="B55" s="2324"/>
      <c r="C55" s="2325"/>
      <c r="D55" s="2426"/>
      <c r="E55" s="2426"/>
      <c r="F55" s="2497"/>
      <c r="G55" s="2497"/>
      <c r="H55" s="2497"/>
      <c r="I55" s="2497"/>
      <c r="J55" s="2400">
        <v>12</v>
      </c>
      <c r="K55" s="2522"/>
      <c r="L55" s="2523"/>
      <c r="M55" s="2523"/>
      <c r="N55" s="2524"/>
      <c r="O55" s="2520"/>
      <c r="P55" s="2520"/>
      <c r="Q55" s="2520"/>
      <c r="R55" s="2520"/>
      <c r="S55" s="2525"/>
      <c r="T55" s="2526"/>
      <c r="U55" s="2526"/>
      <c r="V55" s="2527"/>
      <c r="W55" s="2528"/>
      <c r="X55" s="2529"/>
      <c r="Y55" s="2529"/>
      <c r="Z55" s="2529"/>
      <c r="AA55" s="2529"/>
      <c r="AB55" s="2529"/>
      <c r="AC55" s="2530"/>
      <c r="AD55" s="2520"/>
      <c r="AE55" s="2520"/>
      <c r="AF55" s="2520"/>
      <c r="AG55" s="2520"/>
      <c r="AH55" s="2531"/>
      <c r="AI55" s="2523"/>
      <c r="AJ55" s="2523"/>
      <c r="AK55" s="2524"/>
      <c r="AL55" s="2531"/>
      <c r="AM55" s="2523"/>
      <c r="AN55" s="2523"/>
      <c r="AO55" s="2524"/>
    </row>
    <row r="56" ht="10.5" customHeight="1" spans="1:41">
      <c r="A56" s="2201"/>
      <c r="B56" s="2324"/>
      <c r="C56" s="2325"/>
      <c r="D56" s="2312" t="s">
        <v>530</v>
      </c>
      <c r="E56" s="2532" t="s">
        <v>531</v>
      </c>
      <c r="F56" s="2497"/>
      <c r="G56" s="2497"/>
      <c r="H56" s="2497"/>
      <c r="I56" s="2497"/>
      <c r="J56" s="2404"/>
      <c r="K56" s="2533"/>
      <c r="L56" s="2534"/>
      <c r="M56" s="2534"/>
      <c r="N56" s="2535"/>
      <c r="O56" s="2520"/>
      <c r="P56" s="2520"/>
      <c r="Q56" s="2520"/>
      <c r="R56" s="2520"/>
      <c r="S56" s="2536"/>
      <c r="T56" s="2537"/>
      <c r="U56" s="2537"/>
      <c r="V56" s="2538"/>
      <c r="W56" s="2446"/>
      <c r="X56" s="2447"/>
      <c r="Y56" s="2447"/>
      <c r="Z56" s="2447"/>
      <c r="AA56" s="2447"/>
      <c r="AB56" s="2447"/>
      <c r="AC56" s="2448"/>
      <c r="AD56" s="2520"/>
      <c r="AE56" s="2520"/>
      <c r="AF56" s="2520"/>
      <c r="AG56" s="2520"/>
      <c r="AH56" s="2539"/>
      <c r="AI56" s="2534"/>
      <c r="AJ56" s="2534"/>
      <c r="AK56" s="2535"/>
      <c r="AL56" s="2539"/>
      <c r="AM56" s="2534"/>
      <c r="AN56" s="2534"/>
      <c r="AO56" s="2535"/>
    </row>
    <row r="57" ht="10.5" customHeight="1" spans="1:41">
      <c r="A57" s="2201"/>
      <c r="B57" s="2324"/>
      <c r="C57" s="2325"/>
      <c r="D57" s="2380"/>
      <c r="E57" s="2516" t="s">
        <v>532</v>
      </c>
      <c r="F57" s="2497"/>
      <c r="G57" s="2497"/>
      <c r="H57" s="2497"/>
      <c r="I57" s="2497"/>
      <c r="J57" s="2409"/>
      <c r="K57" s="2410"/>
      <c r="L57" s="2411"/>
      <c r="M57" s="2411"/>
      <c r="N57" s="2412"/>
      <c r="O57" s="2413"/>
      <c r="P57" s="2411"/>
      <c r="Q57" s="2411"/>
      <c r="R57" s="2412"/>
      <c r="S57" s="2332">
        <f>K57+O57</f>
        <v>0</v>
      </c>
      <c r="T57" s="2333"/>
      <c r="U57" s="2333"/>
      <c r="V57" s="2334"/>
      <c r="W57" s="2414"/>
      <c r="X57" s="2415"/>
      <c r="Y57" s="2415"/>
      <c r="Z57" s="2415"/>
      <c r="AA57" s="2415"/>
      <c r="AB57" s="2415"/>
      <c r="AC57" s="2416"/>
      <c r="AD57" s="2413"/>
      <c r="AE57" s="2411"/>
      <c r="AF57" s="2411"/>
      <c r="AG57" s="2412"/>
      <c r="AH57" s="2413"/>
      <c r="AI57" s="2411"/>
      <c r="AJ57" s="2411"/>
      <c r="AK57" s="2412"/>
      <c r="AL57" s="2388">
        <f>AD57+AH57</f>
        <v>0</v>
      </c>
      <c r="AM57" s="2389"/>
      <c r="AN57" s="2389"/>
      <c r="AO57" s="2390"/>
    </row>
    <row r="58" ht="10.5" customHeight="1" spans="1:41">
      <c r="A58" s="2201"/>
      <c r="B58" s="2324"/>
      <c r="C58" s="2325"/>
      <c r="D58" s="2380"/>
      <c r="E58" s="2497"/>
      <c r="F58" s="2497"/>
      <c r="G58" s="2497"/>
      <c r="H58" s="2497"/>
      <c r="I58" s="2497"/>
      <c r="J58" s="2455"/>
      <c r="K58" s="2419"/>
      <c r="L58" s="2420"/>
      <c r="M58" s="2420"/>
      <c r="N58" s="2421"/>
      <c r="O58" s="2422"/>
      <c r="P58" s="2420"/>
      <c r="Q58" s="2420"/>
      <c r="R58" s="2421"/>
      <c r="S58" s="2341"/>
      <c r="T58" s="2342"/>
      <c r="U58" s="2342"/>
      <c r="V58" s="2343"/>
      <c r="W58" s="2423"/>
      <c r="X58" s="2424"/>
      <c r="Y58" s="2424"/>
      <c r="Z58" s="2424"/>
      <c r="AA58" s="2424"/>
      <c r="AB58" s="2424"/>
      <c r="AC58" s="2425"/>
      <c r="AD58" s="2422"/>
      <c r="AE58" s="2420"/>
      <c r="AF58" s="2420"/>
      <c r="AG58" s="2421"/>
      <c r="AH58" s="2422"/>
      <c r="AI58" s="2420"/>
      <c r="AJ58" s="2420"/>
      <c r="AK58" s="2421"/>
      <c r="AL58" s="2396"/>
      <c r="AM58" s="2397"/>
      <c r="AN58" s="2397"/>
      <c r="AO58" s="2398"/>
    </row>
    <row r="59" s="2198" customFormat="1" ht="20.25" customHeight="1" spans="1:41">
      <c r="A59" s="2540"/>
      <c r="B59" s="2541"/>
      <c r="C59" s="2542"/>
      <c r="D59" s="2297" t="s">
        <v>533</v>
      </c>
      <c r="E59" s="2297" t="s">
        <v>534</v>
      </c>
      <c r="F59" s="2543"/>
      <c r="G59" s="2543"/>
      <c r="H59" s="2543"/>
      <c r="I59" s="2543"/>
      <c r="J59" s="2544">
        <v>89</v>
      </c>
      <c r="K59" s="2488"/>
      <c r="L59" s="2489"/>
      <c r="M59" s="2489"/>
      <c r="N59" s="2490"/>
      <c r="O59" s="2545"/>
      <c r="P59" s="2546"/>
      <c r="Q59" s="2546"/>
      <c r="R59" s="2547"/>
      <c r="S59" s="2545"/>
      <c r="T59" s="2546"/>
      <c r="U59" s="2546"/>
      <c r="V59" s="2547"/>
      <c r="W59" s="2548"/>
      <c r="X59" s="2549"/>
      <c r="Y59" s="2549"/>
      <c r="Z59" s="2549"/>
      <c r="AA59" s="2549"/>
      <c r="AB59" s="2549"/>
      <c r="AC59" s="2550"/>
      <c r="AD59" s="2551"/>
      <c r="AE59" s="2546"/>
      <c r="AF59" s="2546"/>
      <c r="AG59" s="2547"/>
      <c r="AH59" s="2545"/>
      <c r="AI59" s="2546"/>
      <c r="AJ59" s="2546"/>
      <c r="AK59" s="2547"/>
      <c r="AL59" s="2545"/>
      <c r="AM59" s="2546"/>
      <c r="AN59" s="2546"/>
      <c r="AO59" s="2547"/>
    </row>
    <row r="60" s="2198" customFormat="1" ht="11.25" customHeight="1" spans="1:41">
      <c r="A60" s="2540"/>
      <c r="B60" s="2541"/>
      <c r="C60" s="2542"/>
      <c r="D60" s="2297"/>
      <c r="E60" s="2491" t="s">
        <v>535</v>
      </c>
      <c r="F60" s="2543"/>
      <c r="G60" s="2543"/>
      <c r="H60" s="2543"/>
      <c r="I60" s="2543"/>
      <c r="J60" s="2552"/>
      <c r="K60" s="2553">
        <f>K24+K29+K33+K37+K41+K45+K49+K53+K57</f>
        <v>0</v>
      </c>
      <c r="L60" s="2554"/>
      <c r="M60" s="2554"/>
      <c r="N60" s="2555"/>
      <c r="O60" s="2556">
        <f>O24+O29+O33+O37+O41+O45+O49+O53+O57</f>
        <v>0</v>
      </c>
      <c r="P60" s="2554"/>
      <c r="Q60" s="2554"/>
      <c r="R60" s="2555"/>
      <c r="S60" s="2556">
        <f>S24+S29+S33+S37+S41+S45+S49+S53+S57</f>
        <v>0</v>
      </c>
      <c r="T60" s="2554"/>
      <c r="U60" s="2554"/>
      <c r="V60" s="2555"/>
      <c r="W60" s="2557">
        <f>W24+W29+W33+W37+W41+W45+W49+W53+W57</f>
        <v>0</v>
      </c>
      <c r="X60" s="2558"/>
      <c r="Y60" s="2558"/>
      <c r="Z60" s="2558"/>
      <c r="AA60" s="2558"/>
      <c r="AB60" s="2558"/>
      <c r="AC60" s="2559"/>
      <c r="AD60" s="2556">
        <f>AD24+AD29+AD33+AD37+AD41+AD45+AD49+AD53+AD57</f>
        <v>0</v>
      </c>
      <c r="AE60" s="2554"/>
      <c r="AF60" s="2554"/>
      <c r="AG60" s="2555"/>
      <c r="AH60" s="2556">
        <f>AH24+AH29+AH33+AH37+AH41+AH45+AH49+AH53+AH57</f>
        <v>0</v>
      </c>
      <c r="AI60" s="2554"/>
      <c r="AJ60" s="2554"/>
      <c r="AK60" s="2555"/>
      <c r="AL60" s="2556">
        <f>AL24+AL29+AL33+AL37+AL41+AL45+AL49+AL53+AL57</f>
        <v>0</v>
      </c>
      <c r="AM60" s="2554"/>
      <c r="AN60" s="2554"/>
      <c r="AO60" s="2555"/>
    </row>
    <row r="61" ht="11.25" customHeight="1" spans="1:41">
      <c r="A61" s="2201"/>
      <c r="B61" s="2324"/>
      <c r="C61" s="2325"/>
      <c r="D61" s="2366"/>
      <c r="E61" s="2363" t="s">
        <v>536</v>
      </c>
      <c r="F61" s="2366"/>
      <c r="G61" s="2366"/>
      <c r="H61" s="2366"/>
      <c r="I61" s="2365"/>
      <c r="J61" s="2552"/>
      <c r="K61" s="2560"/>
      <c r="L61" s="2561"/>
      <c r="M61" s="2561"/>
      <c r="N61" s="2562"/>
      <c r="O61" s="2563"/>
      <c r="P61" s="2561"/>
      <c r="Q61" s="2561"/>
      <c r="R61" s="2562"/>
      <c r="S61" s="2563"/>
      <c r="T61" s="2561"/>
      <c r="U61" s="2561"/>
      <c r="V61" s="2562"/>
      <c r="W61" s="2564"/>
      <c r="X61" s="2565"/>
      <c r="Y61" s="2565"/>
      <c r="Z61" s="2565"/>
      <c r="AA61" s="2565"/>
      <c r="AB61" s="2565"/>
      <c r="AC61" s="2566"/>
      <c r="AD61" s="2563"/>
      <c r="AE61" s="2561"/>
      <c r="AF61" s="2561"/>
      <c r="AG61" s="2562"/>
      <c r="AH61" s="2563"/>
      <c r="AI61" s="2561"/>
      <c r="AJ61" s="2561"/>
      <c r="AK61" s="2562"/>
      <c r="AL61" s="2563"/>
      <c r="AM61" s="2561"/>
      <c r="AN61" s="2561"/>
      <c r="AO61" s="2562"/>
    </row>
    <row r="62" ht="19.5" customHeight="1" spans="1:41">
      <c r="A62" s="2201"/>
      <c r="B62" s="2324"/>
      <c r="C62" s="2426"/>
      <c r="D62" s="2426"/>
      <c r="E62" s="2365"/>
      <c r="F62" s="2366"/>
      <c r="G62" s="2366"/>
      <c r="H62" s="2366"/>
      <c r="I62" s="2366"/>
      <c r="J62" s="2479">
        <v>13</v>
      </c>
      <c r="K62" s="2567"/>
      <c r="L62" s="2568"/>
      <c r="M62" s="2568"/>
      <c r="N62" s="2569"/>
      <c r="O62" s="2545"/>
      <c r="P62" s="2546"/>
      <c r="Q62" s="2546"/>
      <c r="R62" s="2570"/>
      <c r="S62" s="2488"/>
      <c r="T62" s="2489"/>
      <c r="U62" s="2489"/>
      <c r="V62" s="2490"/>
      <c r="W62" s="2571"/>
      <c r="X62" s="2571"/>
      <c r="Y62" s="2571"/>
      <c r="Z62" s="2571"/>
      <c r="AA62" s="2571"/>
      <c r="AB62" s="2571"/>
      <c r="AC62" s="2572"/>
      <c r="AD62" s="2551"/>
      <c r="AE62" s="2546"/>
      <c r="AF62" s="2546"/>
      <c r="AG62" s="2570"/>
      <c r="AH62" s="2488"/>
      <c r="AI62" s="2489"/>
      <c r="AJ62" s="2489"/>
      <c r="AK62" s="2490"/>
      <c r="AL62" s="2488"/>
      <c r="AM62" s="2489"/>
      <c r="AN62" s="2489"/>
      <c r="AO62" s="2490"/>
    </row>
    <row r="63" ht="10.5" customHeight="1" spans="1:41">
      <c r="A63" s="2201"/>
      <c r="B63" s="2324"/>
      <c r="C63" s="2573">
        <v>5.4</v>
      </c>
      <c r="D63" s="2297" t="s">
        <v>537</v>
      </c>
      <c r="E63" s="2365"/>
      <c r="F63" s="2366"/>
      <c r="G63" s="2366"/>
      <c r="H63" s="2366"/>
      <c r="I63" s="2366"/>
      <c r="J63" s="2479"/>
      <c r="K63" s="2410"/>
      <c r="L63" s="2411"/>
      <c r="M63" s="2411"/>
      <c r="N63" s="2412"/>
      <c r="O63" s="2410"/>
      <c r="P63" s="2411"/>
      <c r="Q63" s="2411"/>
      <c r="R63" s="2412"/>
      <c r="S63" s="2332">
        <f>K63+O63</f>
        <v>0</v>
      </c>
      <c r="T63" s="2333"/>
      <c r="U63" s="2333"/>
      <c r="V63" s="2334"/>
      <c r="W63" s="2574"/>
      <c r="X63" s="2575"/>
      <c r="Y63" s="2575"/>
      <c r="Z63" s="2575"/>
      <c r="AA63" s="2575"/>
      <c r="AB63" s="2575"/>
      <c r="AC63" s="2576"/>
      <c r="AD63" s="2411"/>
      <c r="AE63" s="2411"/>
      <c r="AF63" s="2411"/>
      <c r="AG63" s="2412"/>
      <c r="AH63" s="2410"/>
      <c r="AI63" s="2411"/>
      <c r="AJ63" s="2411"/>
      <c r="AK63" s="2412"/>
      <c r="AL63" s="2388">
        <f>AD63+AH63</f>
        <v>0</v>
      </c>
      <c r="AM63" s="2389"/>
      <c r="AN63" s="2389"/>
      <c r="AO63" s="2390"/>
    </row>
    <row r="64" ht="11.25" customHeight="1" spans="1:41">
      <c r="A64" s="2201"/>
      <c r="B64" s="2324"/>
      <c r="C64" s="2312"/>
      <c r="D64" s="2475" t="s">
        <v>538</v>
      </c>
      <c r="E64" s="2475"/>
      <c r="F64" s="2475"/>
      <c r="G64" s="2475"/>
      <c r="H64" s="2475"/>
      <c r="I64" s="2366"/>
      <c r="J64" s="2479"/>
      <c r="K64" s="2419"/>
      <c r="L64" s="2420"/>
      <c r="M64" s="2420"/>
      <c r="N64" s="2421"/>
      <c r="O64" s="2419"/>
      <c r="P64" s="2420"/>
      <c r="Q64" s="2420"/>
      <c r="R64" s="2421"/>
      <c r="S64" s="2341"/>
      <c r="T64" s="2342"/>
      <c r="U64" s="2342"/>
      <c r="V64" s="2343"/>
      <c r="W64" s="2577"/>
      <c r="X64" s="2319"/>
      <c r="Y64" s="2319"/>
      <c r="Z64" s="2319"/>
      <c r="AA64" s="2319"/>
      <c r="AB64" s="2319"/>
      <c r="AC64" s="2320"/>
      <c r="AD64" s="2420"/>
      <c r="AE64" s="2420"/>
      <c r="AF64" s="2420"/>
      <c r="AG64" s="2421"/>
      <c r="AH64" s="2419"/>
      <c r="AI64" s="2420"/>
      <c r="AJ64" s="2420"/>
      <c r="AK64" s="2421"/>
      <c r="AL64" s="2396"/>
      <c r="AM64" s="2397"/>
      <c r="AN64" s="2397"/>
      <c r="AO64" s="2398"/>
    </row>
    <row r="65" ht="18.75" customHeight="1" spans="1:41">
      <c r="A65" s="2201"/>
      <c r="B65" s="2324"/>
      <c r="C65" s="2573">
        <v>5.5</v>
      </c>
      <c r="D65" s="2297" t="s">
        <v>539</v>
      </c>
      <c r="E65" s="2543"/>
      <c r="F65" s="2578"/>
      <c r="G65" s="2578"/>
      <c r="H65" s="2578"/>
      <c r="I65" s="2578"/>
      <c r="J65" s="2579">
        <v>99</v>
      </c>
      <c r="K65" s="2347"/>
      <c r="L65" s="2348"/>
      <c r="M65" s="2348"/>
      <c r="N65" s="2490"/>
      <c r="O65" s="2545"/>
      <c r="P65" s="2546"/>
      <c r="Q65" s="2546"/>
      <c r="R65" s="2570"/>
      <c r="S65" s="2488"/>
      <c r="T65" s="2489"/>
      <c r="U65" s="2489"/>
      <c r="V65" s="2490"/>
      <c r="W65" s="2580"/>
      <c r="X65" s="2580"/>
      <c r="Y65" s="2580"/>
      <c r="Z65" s="2580"/>
      <c r="AA65" s="2580"/>
      <c r="AB65" s="2580"/>
      <c r="AC65" s="2581"/>
      <c r="AD65" s="2551"/>
      <c r="AE65" s="2546"/>
      <c r="AF65" s="2546"/>
      <c r="AG65" s="2570"/>
      <c r="AH65" s="2488"/>
      <c r="AI65" s="2489"/>
      <c r="AJ65" s="2489"/>
      <c r="AK65" s="2490"/>
      <c r="AL65" s="2488"/>
      <c r="AM65" s="2489"/>
      <c r="AN65" s="2489"/>
      <c r="AO65" s="2490"/>
    </row>
    <row r="66" ht="21.75" customHeight="1" spans="1:41">
      <c r="A66" s="2201"/>
      <c r="B66" s="2582"/>
      <c r="C66" s="2583"/>
      <c r="D66" s="2584" t="s">
        <v>540</v>
      </c>
      <c r="E66" s="2585"/>
      <c r="F66" s="2586"/>
      <c r="G66" s="2586"/>
      <c r="H66" s="2586"/>
      <c r="I66" s="2586"/>
      <c r="J66" s="2587"/>
      <c r="K66" s="2588">
        <f>K16+K20+K60+K63</f>
        <v>0</v>
      </c>
      <c r="L66" s="2589"/>
      <c r="M66" s="2589"/>
      <c r="N66" s="2590"/>
      <c r="O66" s="2591">
        <f>O16+O20+O60+O63</f>
        <v>0</v>
      </c>
      <c r="P66" s="2589"/>
      <c r="Q66" s="2589"/>
      <c r="R66" s="2590"/>
      <c r="S66" s="2591">
        <f>S16+S20+S60+S63</f>
        <v>0</v>
      </c>
      <c r="T66" s="2589"/>
      <c r="U66" s="2589"/>
      <c r="V66" s="2590"/>
      <c r="W66" s="2592">
        <f>W60</f>
        <v>0</v>
      </c>
      <c r="X66" s="2593"/>
      <c r="Y66" s="2593"/>
      <c r="Z66" s="2593"/>
      <c r="AA66" s="2593"/>
      <c r="AB66" s="2593"/>
      <c r="AC66" s="2594"/>
      <c r="AD66" s="2591">
        <f>AD14+AD20+AD60+AD63</f>
        <v>0</v>
      </c>
      <c r="AE66" s="2589"/>
      <c r="AF66" s="2589"/>
      <c r="AG66" s="2590"/>
      <c r="AH66" s="2591">
        <f>AH14+AH20+AH60+AH63</f>
        <v>0</v>
      </c>
      <c r="AI66" s="2589"/>
      <c r="AJ66" s="2589"/>
      <c r="AK66" s="2590"/>
      <c r="AL66" s="2591">
        <f>AL14+AL20+AL60+AL63</f>
        <v>0</v>
      </c>
      <c r="AM66" s="2589"/>
      <c r="AN66" s="2589"/>
      <c r="AO66" s="2590"/>
    </row>
    <row r="67" ht="12" customHeight="1" spans="1:41">
      <c r="A67" s="2201"/>
      <c r="B67" s="2311" t="s">
        <v>140</v>
      </c>
      <c r="C67" s="2311"/>
      <c r="D67" s="2311"/>
      <c r="E67" s="2311"/>
      <c r="F67" s="2311"/>
      <c r="G67" s="2311"/>
      <c r="H67" s="2311"/>
      <c r="I67" s="2311"/>
      <c r="J67" s="2595"/>
      <c r="K67" s="2595"/>
      <c r="L67" s="2595"/>
      <c r="M67" s="2595"/>
      <c r="N67" s="2595"/>
      <c r="O67" s="2595"/>
      <c r="P67" s="2595"/>
      <c r="Q67" s="2595"/>
      <c r="R67" s="2595"/>
      <c r="S67" s="2595"/>
      <c r="T67" s="2595"/>
      <c r="U67" s="2595"/>
      <c r="V67" s="2595"/>
      <c r="W67" s="2595"/>
      <c r="X67" s="2595"/>
      <c r="Y67" s="2595"/>
      <c r="Z67" s="2595"/>
      <c r="AA67" s="2595"/>
      <c r="AB67" s="2595"/>
      <c r="AC67" s="2595"/>
      <c r="AD67" s="2595"/>
      <c r="AE67" s="2595"/>
      <c r="AF67" s="2595"/>
      <c r="AG67" s="2595"/>
      <c r="AH67" s="2595"/>
      <c r="AI67" s="2595"/>
      <c r="AJ67" s="2595"/>
      <c r="AK67" s="2595"/>
      <c r="AL67" s="2595"/>
      <c r="AM67" s="2595"/>
      <c r="AN67" s="2595"/>
      <c r="AO67" s="2595"/>
    </row>
    <row r="68" ht="10.5" customHeight="1" spans="1:41">
      <c r="A68" s="2201"/>
      <c r="B68" s="2596" t="s">
        <v>141</v>
      </c>
      <c r="C68" s="2597"/>
      <c r="D68" s="2598"/>
      <c r="E68" s="2598"/>
      <c r="F68" s="2598"/>
      <c r="G68" s="2598"/>
      <c r="H68" s="2598"/>
      <c r="I68" s="2598"/>
      <c r="J68" s="2598"/>
      <c r="K68" s="2599"/>
      <c r="L68" s="2599"/>
      <c r="M68" s="2599"/>
      <c r="N68" s="2599"/>
      <c r="O68" s="2599"/>
      <c r="P68" s="2599"/>
      <c r="Q68" s="2599"/>
      <c r="R68" s="2600"/>
      <c r="S68" s="2600"/>
      <c r="T68" s="2600"/>
      <c r="U68" s="2599"/>
      <c r="V68" s="2599"/>
      <c r="W68" s="2601"/>
      <c r="X68" s="2601"/>
      <c r="Y68" s="2601"/>
      <c r="Z68" s="2601"/>
      <c r="AA68" s="2601"/>
      <c r="AB68" s="2601"/>
      <c r="AC68" s="2601"/>
      <c r="AD68" s="2599"/>
      <c r="AE68" s="2599"/>
      <c r="AF68" s="2599"/>
      <c r="AG68" s="2600"/>
      <c r="AH68" s="2600"/>
      <c r="AI68" s="2600"/>
      <c r="AJ68" s="2599"/>
      <c r="AK68" s="2599"/>
      <c r="AL68" s="2600"/>
      <c r="AM68" s="2600"/>
      <c r="AN68" s="2599"/>
      <c r="AO68" s="2599"/>
    </row>
    <row r="69" ht="10.5" customHeight="1" spans="1:41">
      <c r="A69" s="2201"/>
      <c r="B69" s="2596"/>
      <c r="C69" s="2597"/>
      <c r="D69" s="2598"/>
      <c r="E69" s="2598"/>
      <c r="F69" s="2598"/>
      <c r="G69" s="2598"/>
      <c r="H69" s="2598"/>
      <c r="I69" s="2598"/>
      <c r="J69" s="2598"/>
      <c r="K69" s="2599"/>
      <c r="L69" s="2599"/>
      <c r="M69" s="2599"/>
      <c r="N69" s="2599"/>
      <c r="O69" s="2599"/>
      <c r="P69" s="2599"/>
      <c r="Q69" s="2599"/>
      <c r="R69" s="2600"/>
      <c r="S69" s="2600"/>
      <c r="T69" s="2600"/>
      <c r="U69" s="2599"/>
      <c r="V69" s="2599"/>
      <c r="W69" s="2601"/>
      <c r="X69" s="2601"/>
      <c r="Y69" s="2601"/>
      <c r="Z69" s="2601"/>
      <c r="AA69" s="2601"/>
      <c r="AB69" s="2601"/>
      <c r="AC69" s="2601"/>
      <c r="AD69" s="2599"/>
      <c r="AE69" s="2599"/>
      <c r="AF69" s="2599"/>
      <c r="AG69" s="2600"/>
      <c r="AH69" s="2600"/>
      <c r="AI69" s="2600"/>
      <c r="AJ69" s="2599"/>
      <c r="AK69" s="2599"/>
      <c r="AL69" s="2600"/>
      <c r="AM69" s="2600"/>
      <c r="AN69" s="2599"/>
      <c r="AO69" s="2599"/>
    </row>
    <row r="70" ht="13.5" customHeight="1" spans="1:41">
      <c r="A70" s="2201"/>
      <c r="B70" s="2596"/>
      <c r="C70" s="2602" t="s">
        <v>541</v>
      </c>
      <c r="D70" s="2599" t="s">
        <v>542</v>
      </c>
      <c r="E70" s="2598"/>
      <c r="F70" s="2598"/>
      <c r="G70" s="2598"/>
      <c r="H70" s="2598"/>
      <c r="I70" s="2598"/>
      <c r="J70" s="2598"/>
      <c r="K70" s="2599"/>
      <c r="L70" s="2599"/>
      <c r="M70" s="2599"/>
      <c r="N70" s="2599"/>
      <c r="O70" s="2599"/>
      <c r="P70" s="2599"/>
      <c r="Q70" s="2599"/>
      <c r="R70" s="2600"/>
      <c r="S70" s="2600"/>
      <c r="T70" s="2600"/>
      <c r="U70" s="2599"/>
      <c r="V70" s="2599"/>
      <c r="W70" s="2601"/>
      <c r="X70" s="2601"/>
      <c r="Y70" s="2601"/>
      <c r="Z70" s="2601"/>
      <c r="AA70" s="2601"/>
      <c r="AB70" s="2601"/>
      <c r="AC70" s="2601"/>
      <c r="AD70" s="2599"/>
      <c r="AE70" s="2599"/>
      <c r="AF70" s="2599"/>
      <c r="AG70" s="2600"/>
      <c r="AH70" s="2600"/>
      <c r="AI70" s="2600"/>
      <c r="AJ70" s="2599"/>
      <c r="AK70" s="2599"/>
      <c r="AL70" s="2600"/>
      <c r="AM70" s="2600"/>
      <c r="AN70" s="2599"/>
      <c r="AO70" s="2599"/>
    </row>
    <row r="71" ht="10.5" customHeight="1" spans="1:41">
      <c r="A71" s="2201"/>
      <c r="B71" s="2596"/>
      <c r="C71" s="2598"/>
      <c r="D71" s="2603" t="s">
        <v>543</v>
      </c>
      <c r="E71" s="2598"/>
      <c r="F71" s="2598"/>
      <c r="G71" s="2598"/>
      <c r="H71" s="2598"/>
      <c r="I71" s="2598"/>
      <c r="J71" s="2598"/>
      <c r="K71" s="2599"/>
      <c r="L71" s="2599"/>
      <c r="M71" s="2599"/>
      <c r="N71" s="2599"/>
      <c r="O71" s="2599"/>
      <c r="P71" s="2599"/>
      <c r="Q71" s="2599"/>
      <c r="R71" s="2600"/>
      <c r="S71" s="2600"/>
      <c r="T71" s="2600"/>
      <c r="U71" s="2599"/>
      <c r="V71" s="2599"/>
      <c r="W71" s="2601"/>
      <c r="X71" s="2601"/>
      <c r="Y71" s="2601"/>
      <c r="Z71" s="2601"/>
      <c r="AA71" s="2601"/>
      <c r="AB71" s="2601"/>
      <c r="AC71" s="2601"/>
      <c r="AD71" s="2599"/>
      <c r="AE71" s="2599"/>
      <c r="AF71" s="2599"/>
      <c r="AG71" s="2600"/>
      <c r="AH71" s="2600"/>
      <c r="AI71" s="2600"/>
      <c r="AJ71" s="2599"/>
      <c r="AK71" s="2599"/>
      <c r="AL71" s="2600"/>
      <c r="AM71" s="2600"/>
      <c r="AN71" s="2599"/>
      <c r="AO71" s="2599"/>
    </row>
    <row r="72" ht="10.5" customHeight="1" spans="1:41">
      <c r="A72" s="2201"/>
      <c r="B72" s="2596"/>
      <c r="C72" s="2598"/>
      <c r="D72" s="2604" t="s">
        <v>544</v>
      </c>
      <c r="E72" s="2598"/>
      <c r="F72" s="2598"/>
      <c r="G72" s="2598"/>
      <c r="H72" s="2598"/>
      <c r="I72" s="2598"/>
      <c r="J72" s="2598"/>
      <c r="K72" s="2599"/>
      <c r="L72" s="2599"/>
      <c r="M72" s="2599"/>
      <c r="N72" s="2599"/>
      <c r="O72" s="2599"/>
      <c r="P72" s="2599"/>
      <c r="Q72" s="2599"/>
      <c r="R72" s="2600"/>
      <c r="S72" s="2600"/>
      <c r="T72" s="2600"/>
      <c r="U72" s="2599"/>
      <c r="V72" s="2599"/>
      <c r="W72" s="2601"/>
      <c r="X72" s="2601"/>
      <c r="Y72" s="2601"/>
      <c r="Z72" s="2601"/>
      <c r="AA72" s="2601"/>
      <c r="AB72" s="2601"/>
      <c r="AC72" s="2601"/>
      <c r="AD72" s="2599"/>
      <c r="AE72" s="2599"/>
      <c r="AF72" s="2599"/>
      <c r="AG72" s="2600"/>
      <c r="AH72" s="2600"/>
      <c r="AI72" s="2600"/>
      <c r="AJ72" s="2599"/>
      <c r="AK72" s="2599"/>
      <c r="AL72" s="2600"/>
      <c r="AM72" s="2600"/>
      <c r="AN72" s="2599"/>
      <c r="AO72" s="2599"/>
    </row>
    <row r="73" ht="6" customHeight="1" spans="1:41">
      <c r="A73" s="2201"/>
      <c r="B73" s="2596"/>
      <c r="C73" s="2598"/>
      <c r="D73" s="2604"/>
      <c r="E73" s="2598"/>
      <c r="F73" s="2598"/>
      <c r="G73" s="2598"/>
      <c r="H73" s="2598"/>
      <c r="I73" s="2598"/>
      <c r="J73" s="2598"/>
      <c r="K73" s="2599"/>
      <c r="L73" s="2599"/>
      <c r="M73" s="2599"/>
      <c r="N73" s="2599"/>
      <c r="O73" s="2599"/>
      <c r="P73" s="2599"/>
      <c r="Q73" s="2599"/>
      <c r="R73" s="2600"/>
      <c r="S73" s="2600"/>
      <c r="T73" s="2600"/>
      <c r="U73" s="2599"/>
      <c r="V73" s="2599"/>
      <c r="W73" s="2601"/>
      <c r="X73" s="2601"/>
      <c r="Y73" s="2601"/>
      <c r="Z73" s="2601"/>
      <c r="AA73" s="2601"/>
      <c r="AB73" s="2601"/>
      <c r="AC73" s="2601"/>
      <c r="AD73" s="2599"/>
      <c r="AE73" s="2599"/>
      <c r="AF73" s="2599"/>
      <c r="AG73" s="2600"/>
      <c r="AH73" s="2600"/>
      <c r="AI73" s="2600"/>
      <c r="AJ73" s="2599"/>
      <c r="AK73" s="2599"/>
      <c r="AL73" s="2600"/>
      <c r="AM73" s="2600"/>
      <c r="AN73" s="2599"/>
      <c r="AO73" s="2599"/>
    </row>
    <row r="74" ht="6.75" customHeight="1" spans="1:41">
      <c r="A74" s="2201"/>
      <c r="B74" s="2605"/>
      <c r="C74" s="2606"/>
      <c r="D74" s="2607"/>
      <c r="F74" s="2159"/>
      <c r="G74" s="2159"/>
      <c r="H74" s="2159"/>
      <c r="I74" s="2159"/>
      <c r="J74" s="2159"/>
      <c r="K74" s="2159"/>
      <c r="L74" s="2159"/>
      <c r="M74" s="2159"/>
      <c r="N74" s="2159"/>
      <c r="O74" s="2159"/>
      <c r="P74" s="2159"/>
      <c r="Q74" s="2159"/>
      <c r="R74" s="2159"/>
      <c r="S74" s="2159"/>
      <c r="T74" s="2159"/>
      <c r="U74" s="2159"/>
      <c r="V74" s="2159"/>
      <c r="W74" s="2159"/>
      <c r="X74" s="2159"/>
      <c r="Y74" s="2159"/>
      <c r="Z74" s="2159"/>
      <c r="AA74" s="2159"/>
      <c r="AB74" s="2159"/>
      <c r="AC74" s="2159"/>
      <c r="AD74" s="2159"/>
      <c r="AE74" s="2159"/>
      <c r="AF74" s="2159"/>
      <c r="AG74" s="2159"/>
      <c r="AH74" s="2159"/>
      <c r="AI74" s="2159"/>
      <c r="AJ74" s="2159"/>
      <c r="AK74" s="2159"/>
      <c r="AL74" s="2159"/>
      <c r="AM74" s="2159"/>
      <c r="AN74" s="2159"/>
      <c r="AO74" s="2159"/>
    </row>
    <row r="75" ht="12" customHeight="1" spans="1:41">
      <c r="A75" s="4008" t="s">
        <v>556</v>
      </c>
      <c r="B75" s="2608"/>
      <c r="C75" s="2608"/>
      <c r="D75" s="2608"/>
      <c r="E75" s="2608"/>
      <c r="F75" s="2608"/>
      <c r="G75" s="2608"/>
      <c r="H75" s="2608"/>
      <c r="I75" s="2608"/>
      <c r="J75" s="2608"/>
      <c r="K75" s="2608"/>
      <c r="L75" s="2608"/>
      <c r="M75" s="2608"/>
      <c r="N75" s="2608"/>
      <c r="O75" s="2608"/>
      <c r="P75" s="2608"/>
      <c r="Q75" s="2608"/>
      <c r="R75" s="2608"/>
      <c r="S75" s="2608"/>
      <c r="T75" s="2608"/>
      <c r="U75" s="2608"/>
      <c r="V75" s="2608"/>
      <c r="W75" s="2608"/>
      <c r="X75" s="2608"/>
      <c r="Y75" s="2608"/>
      <c r="Z75" s="2608"/>
      <c r="AA75" s="2608"/>
      <c r="AB75" s="2608"/>
      <c r="AC75" s="2608"/>
      <c r="AD75" s="2608"/>
      <c r="AE75" s="2608"/>
      <c r="AF75" s="2608"/>
      <c r="AG75" s="2608"/>
      <c r="AH75" s="2608"/>
      <c r="AI75" s="2608"/>
      <c r="AJ75" s="2608"/>
      <c r="AK75" s="2608"/>
      <c r="AL75" s="2608"/>
      <c r="AM75" s="2608"/>
      <c r="AN75" s="2608"/>
      <c r="AO75" s="2608"/>
    </row>
    <row r="76" ht="10.5" customHeight="1" spans="1:41">
      <c r="A76" s="2201"/>
      <c r="B76" s="2605"/>
      <c r="C76" s="2605"/>
      <c r="D76" s="2609"/>
      <c r="F76" s="2610"/>
      <c r="G76" s="2610"/>
      <c r="H76" s="2607"/>
      <c r="I76" s="2607"/>
      <c r="J76" s="2607"/>
      <c r="K76" s="2607"/>
      <c r="L76" s="2607"/>
      <c r="M76" s="2607"/>
      <c r="N76" s="2607"/>
      <c r="O76" s="2607"/>
      <c r="P76" s="2607"/>
      <c r="Q76" s="2607"/>
      <c r="R76" s="2607"/>
      <c r="S76" s="2607"/>
      <c r="T76" s="2607"/>
      <c r="U76" s="2607"/>
      <c r="V76" s="2607"/>
      <c r="W76" s="2611"/>
      <c r="X76" s="2611"/>
      <c r="Y76" s="2611"/>
      <c r="Z76" s="2611"/>
      <c r="AA76" s="2611"/>
      <c r="AB76" s="2611"/>
      <c r="AC76" s="2611"/>
      <c r="AD76" s="2607"/>
      <c r="AE76" s="2607"/>
      <c r="AF76" s="2607"/>
      <c r="AG76" s="2607"/>
      <c r="AH76" s="2607"/>
      <c r="AI76" s="2607"/>
      <c r="AJ76" s="2607"/>
      <c r="AK76" s="2607"/>
      <c r="AL76" s="2607"/>
      <c r="AM76" s="2607"/>
      <c r="AN76" s="2607"/>
      <c r="AO76" s="2607"/>
    </row>
    <row r="77" customHeight="1" spans="1:41">
      <c r="C77" s="2072"/>
      <c r="D77" s="2072"/>
      <c r="E77" s="2072"/>
      <c r="F77" s="2072"/>
      <c r="G77" s="2072"/>
      <c r="H77" s="2072"/>
      <c r="I77" s="2072"/>
      <c r="J77" s="2612"/>
      <c r="K77" s="2072"/>
      <c r="L77" s="2072"/>
      <c r="M77" s="2072"/>
      <c r="N77" s="2072"/>
      <c r="O77" s="2072"/>
      <c r="P77" s="2072"/>
      <c r="Q77" s="2072"/>
      <c r="R77" s="2072"/>
      <c r="S77" s="2072"/>
      <c r="T77" s="2072"/>
      <c r="U77" s="2072"/>
      <c r="AD77" s="2072"/>
      <c r="AE77" s="2072"/>
      <c r="AF77" s="2072"/>
      <c r="AG77" s="2072"/>
      <c r="AH77" s="2072"/>
      <c r="AI77" s="2072"/>
      <c r="AJ77" s="2072"/>
      <c r="AL77" s="2072"/>
      <c r="AM77" s="2072"/>
      <c r="AN77" s="2072"/>
    </row>
  </sheetData>
  <sheetProtection selectLockedCells="1" selectUnlockedCells="1"/>
  <mergeCells count="229">
    <mergeCell ref="K4:V4"/>
    <mergeCell ref="K5:V5"/>
    <mergeCell ref="K6:V6"/>
    <mergeCell ref="K7:V7"/>
    <mergeCell ref="D8:I8"/>
    <mergeCell ref="S10:V10"/>
    <mergeCell ref="AD10:AG10"/>
    <mergeCell ref="AH10:AK10"/>
    <mergeCell ref="AL10:AO10"/>
    <mergeCell ref="O11:R11"/>
    <mergeCell ref="S11:V11"/>
    <mergeCell ref="K13:N13"/>
    <mergeCell ref="O13:R13"/>
    <mergeCell ref="S13:V13"/>
    <mergeCell ref="W13:AC13"/>
    <mergeCell ref="AD13:AG13"/>
    <mergeCell ref="AH13:AK13"/>
    <mergeCell ref="AL13:AO13"/>
    <mergeCell ref="D17:I17"/>
    <mergeCell ref="E38:I38"/>
    <mergeCell ref="E43:I43"/>
    <mergeCell ref="E46:F46"/>
    <mergeCell ref="K59:N59"/>
    <mergeCell ref="O59:R59"/>
    <mergeCell ref="S59:V59"/>
    <mergeCell ref="W59:AC59"/>
    <mergeCell ref="AD59:AG59"/>
    <mergeCell ref="AH59:AK59"/>
    <mergeCell ref="AL59:AO59"/>
    <mergeCell ref="K62:N62"/>
    <mergeCell ref="O62:R62"/>
    <mergeCell ref="S62:V62"/>
    <mergeCell ref="W62:AC62"/>
    <mergeCell ref="AD62:AG62"/>
    <mergeCell ref="AH62:AK62"/>
    <mergeCell ref="AL62:AO62"/>
    <mergeCell ref="D64:H64"/>
    <mergeCell ref="K65:N65"/>
    <mergeCell ref="O65:R65"/>
    <mergeCell ref="S65:V65"/>
    <mergeCell ref="W65:AC65"/>
    <mergeCell ref="AD65:AG65"/>
    <mergeCell ref="AH65:AK65"/>
    <mergeCell ref="AL65:AO65"/>
    <mergeCell ref="K66:N66"/>
    <mergeCell ref="O66:R66"/>
    <mergeCell ref="S66:V66"/>
    <mergeCell ref="W66:AC66"/>
    <mergeCell ref="AD66:AG66"/>
    <mergeCell ref="AH66:AK66"/>
    <mergeCell ref="AL66:AO66"/>
    <mergeCell ref="B67:I67"/>
    <mergeCell ref="A75:AO75"/>
    <mergeCell ref="J14:J17"/>
    <mergeCell ref="J18:J21"/>
    <mergeCell ref="J22:J25"/>
    <mergeCell ref="J26:J30"/>
    <mergeCell ref="J31:J34"/>
    <mergeCell ref="J35:J38"/>
    <mergeCell ref="J39:J42"/>
    <mergeCell ref="J43:J46"/>
    <mergeCell ref="J47:J50"/>
    <mergeCell ref="J51:J54"/>
    <mergeCell ref="J55:J58"/>
    <mergeCell ref="J59:J61"/>
    <mergeCell ref="J62:J64"/>
    <mergeCell ref="J65:J66"/>
    <mergeCell ref="K57:N58"/>
    <mergeCell ref="O57:R58"/>
    <mergeCell ref="S57:V58"/>
    <mergeCell ref="K14:N15"/>
    <mergeCell ref="O14:R15"/>
    <mergeCell ref="S14:V15"/>
    <mergeCell ref="K33:N34"/>
    <mergeCell ref="O33:R34"/>
    <mergeCell ref="S33:V34"/>
    <mergeCell ref="AD24:AG25"/>
    <mergeCell ref="AH24:AK25"/>
    <mergeCell ref="AL24:AO25"/>
    <mergeCell ref="K39:N40"/>
    <mergeCell ref="O39:R40"/>
    <mergeCell ref="S39:V40"/>
    <mergeCell ref="K63:N64"/>
    <mergeCell ref="O63:R64"/>
    <mergeCell ref="S63:V64"/>
    <mergeCell ref="W63:AC64"/>
    <mergeCell ref="AD63:AG64"/>
    <mergeCell ref="AH63:AK64"/>
    <mergeCell ref="AL63:AO64"/>
    <mergeCell ref="K60:N61"/>
    <mergeCell ref="O60:R61"/>
    <mergeCell ref="S60:V61"/>
    <mergeCell ref="W60:AC61"/>
    <mergeCell ref="AD60:AG61"/>
    <mergeCell ref="AH60:AK61"/>
    <mergeCell ref="AL60:AO61"/>
    <mergeCell ref="W39:AC40"/>
    <mergeCell ref="W57:AC58"/>
    <mergeCell ref="K41:N42"/>
    <mergeCell ref="O41:R42"/>
    <mergeCell ref="S41:V42"/>
    <mergeCell ref="AD39:AG40"/>
    <mergeCell ref="AH39:AK40"/>
    <mergeCell ref="AL39:AO40"/>
    <mergeCell ref="K31:N32"/>
    <mergeCell ref="O31:R32"/>
    <mergeCell ref="S31:V32"/>
    <mergeCell ref="AD14:AG23"/>
    <mergeCell ref="AH14:AK23"/>
    <mergeCell ref="AL14:AO23"/>
    <mergeCell ref="K20:N21"/>
    <mergeCell ref="O20:R21"/>
    <mergeCell ref="S20:V21"/>
    <mergeCell ref="K35:N36"/>
    <mergeCell ref="O35:R36"/>
    <mergeCell ref="S35:V36"/>
    <mergeCell ref="K16:N17"/>
    <mergeCell ref="O16:R17"/>
    <mergeCell ref="S16:V17"/>
    <mergeCell ref="K18:N19"/>
    <mergeCell ref="O18:R19"/>
    <mergeCell ref="S18:V19"/>
    <mergeCell ref="W14:AC23"/>
    <mergeCell ref="K22:N23"/>
    <mergeCell ref="O22:R23"/>
    <mergeCell ref="S22:V23"/>
    <mergeCell ref="AD51:AG52"/>
    <mergeCell ref="AH51:AK52"/>
    <mergeCell ref="AL51:AO52"/>
    <mergeCell ref="AD43:AG44"/>
    <mergeCell ref="AH43:AK44"/>
    <mergeCell ref="AL43:AO44"/>
    <mergeCell ref="K45:N46"/>
    <mergeCell ref="O45:R46"/>
    <mergeCell ref="S45:V46"/>
    <mergeCell ref="W45:AC46"/>
    <mergeCell ref="AD45:AG46"/>
    <mergeCell ref="AH45:AK46"/>
    <mergeCell ref="AL45:AO46"/>
    <mergeCell ref="K43:N44"/>
    <mergeCell ref="O43:R44"/>
    <mergeCell ref="S43:V44"/>
    <mergeCell ref="W43:AC44"/>
    <mergeCell ref="K47:N48"/>
    <mergeCell ref="O47:R48"/>
    <mergeCell ref="S47:V48"/>
    <mergeCell ref="W47:AC48"/>
    <mergeCell ref="AD47:AG48"/>
    <mergeCell ref="AH47:AK48"/>
    <mergeCell ref="AL47:AO48"/>
    <mergeCell ref="K51:N52"/>
    <mergeCell ref="O51:R52"/>
    <mergeCell ref="S51:V52"/>
    <mergeCell ref="AD57:AG58"/>
    <mergeCell ref="AH57:AK58"/>
    <mergeCell ref="AL57:AO58"/>
    <mergeCell ref="K55:N56"/>
    <mergeCell ref="O55:R56"/>
    <mergeCell ref="S55:V56"/>
    <mergeCell ref="W55:AC56"/>
    <mergeCell ref="AD49:AG50"/>
    <mergeCell ref="AH49:AK50"/>
    <mergeCell ref="AL49:AO50"/>
    <mergeCell ref="K53:N54"/>
    <mergeCell ref="O53:R54"/>
    <mergeCell ref="S53:V54"/>
    <mergeCell ref="W53:AC54"/>
    <mergeCell ref="AD53:AG54"/>
    <mergeCell ref="AH53:AK54"/>
    <mergeCell ref="AL53:AO54"/>
    <mergeCell ref="K49:N50"/>
    <mergeCell ref="O49:R50"/>
    <mergeCell ref="S49:V50"/>
    <mergeCell ref="W49:AC50"/>
    <mergeCell ref="AD55:AG56"/>
    <mergeCell ref="AH55:AK56"/>
    <mergeCell ref="AL55:AO56"/>
    <mergeCell ref="AD41:AG42"/>
    <mergeCell ref="AH41:AK42"/>
    <mergeCell ref="AL41:AO42"/>
    <mergeCell ref="AD26:AG28"/>
    <mergeCell ref="AH26:AK28"/>
    <mergeCell ref="AL26:AO28"/>
    <mergeCell ref="W29:AC30"/>
    <mergeCell ref="W35:AC36"/>
    <mergeCell ref="AD31:AG32"/>
    <mergeCell ref="AH31:AK32"/>
    <mergeCell ref="AL31:AO32"/>
    <mergeCell ref="AD35:AG36"/>
    <mergeCell ref="AH35:AK36"/>
    <mergeCell ref="AL35:AO36"/>
    <mergeCell ref="AD29:AG30"/>
    <mergeCell ref="AH29:AK30"/>
    <mergeCell ref="AL29:AO30"/>
    <mergeCell ref="W33:AC34"/>
    <mergeCell ref="AD33:AG34"/>
    <mergeCell ref="AH33:AK34"/>
    <mergeCell ref="AL33:AO34"/>
    <mergeCell ref="W31:AC32"/>
    <mergeCell ref="AD37:AG38"/>
    <mergeCell ref="AH37:AK38"/>
    <mergeCell ref="AL37:AO38"/>
    <mergeCell ref="W24:AC25"/>
    <mergeCell ref="K29:N30"/>
    <mergeCell ref="O29:R30"/>
    <mergeCell ref="S29:V30"/>
    <mergeCell ref="K26:N28"/>
    <mergeCell ref="O26:R28"/>
    <mergeCell ref="S26:V28"/>
    <mergeCell ref="W26:AC28"/>
    <mergeCell ref="K24:N25"/>
    <mergeCell ref="O24:R25"/>
    <mergeCell ref="S24:V25"/>
    <mergeCell ref="W51:AC52"/>
    <mergeCell ref="K37:N38"/>
    <mergeCell ref="O37:R38"/>
    <mergeCell ref="S37:V38"/>
    <mergeCell ref="W37:AC38"/>
    <mergeCell ref="W41:AC42"/>
    <mergeCell ref="AD11:AG12"/>
    <mergeCell ref="AH11:AK12"/>
    <mergeCell ref="AL11:AO12"/>
    <mergeCell ref="W9:AC12"/>
    <mergeCell ref="K10:N11"/>
    <mergeCell ref="AD7:AO9"/>
    <mergeCell ref="K8:N9"/>
    <mergeCell ref="O8:R10"/>
    <mergeCell ref="W4:AC8"/>
    <mergeCell ref="AD4:AO6"/>
  </mergeCells>
  <printOptions horizontalCentered="1" verticalCentered="1"/>
  <pageMargins left="0" right="0" top="0.05" bottom="0" header="0.511805555555556" footer="0.511805555555556"/>
  <pageSetup paperSize="9" scale="64" firstPageNumber="0" orientation="landscape" useFirstPageNumber="1" horizontalDpi="300" verticalDpi="300"/>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AN113"/>
  <sheetViews>
    <sheetView showGridLines="0" view="pageBreakPreview" zoomScaleNormal="100" topLeftCell="A22" workbookViewId="0">
      <selection activeCell="AE62" sqref="AE62:AI63"/>
    </sheetView>
  </sheetViews>
  <sheetFormatPr defaultColWidth="9.14285714285714" defaultRowHeight="16.5" customHeight="1"/>
  <cols>
    <col min="1" max="1" width="0.714285714285714" style="2066" customWidth="1"/>
    <col min="2" max="2" width="3.85714285714286" style="2066" customWidth="1"/>
    <col min="3" max="6" width="5.14285714285714" style="2066" customWidth="1"/>
    <col min="7" max="7" width="1.42857142857143" style="2066" customWidth="1"/>
    <col min="8" max="8" width="3.57142857142857" style="2066" customWidth="1"/>
    <col min="9" max="16" width="2.42857142857143" style="2066" customWidth="1"/>
    <col min="17" max="17" width="1.85714285714286" style="2066" customWidth="1"/>
    <col min="18" max="18" width="0.857142857142857" style="2066" customWidth="1"/>
    <col min="19" max="19" width="3.57142857142857" style="2066" customWidth="1"/>
    <col min="20" max="20" width="2.71428571428571" style="2066" customWidth="1"/>
    <col min="21" max="21" width="1.14285714285714" style="2066" customWidth="1"/>
    <col min="22" max="26" width="2.71428571428571" style="2066" customWidth="1"/>
    <col min="27" max="28" width="3.57142857142857" style="2066" customWidth="1"/>
    <col min="29" max="29" width="2.71428571428571" style="2066" customWidth="1"/>
    <col min="30" max="30" width="0.714285714285714" style="2066" customWidth="1"/>
    <col min="31" max="35" width="2.71428571428571" style="2066" customWidth="1"/>
    <col min="36" max="36" width="0.285714285714286" style="2066" customWidth="1"/>
    <col min="37" max="37" width="3.85714285714286" style="2066" customWidth="1"/>
    <col min="38" max="16384" width="9.14285714285714" style="2066"/>
  </cols>
  <sheetData>
    <row r="1" ht="12.75" customHeight="1" spans="1:40">
      <c r="A1" s="2135"/>
      <c r="B1" s="2136"/>
      <c r="C1" s="2136"/>
      <c r="D1" s="2136"/>
      <c r="E1" s="2136"/>
      <c r="F1" s="2136"/>
      <c r="G1" s="2136"/>
      <c r="H1" s="2136"/>
      <c r="I1" s="2136"/>
      <c r="J1" s="2136"/>
      <c r="K1" s="2136"/>
      <c r="L1" s="2136"/>
      <c r="M1" s="2136"/>
      <c r="N1" s="2136"/>
      <c r="O1" s="2136"/>
      <c r="P1" s="2136"/>
      <c r="Q1" s="2136"/>
      <c r="R1" s="2136"/>
      <c r="S1" s="2136"/>
      <c r="T1" s="2136"/>
      <c r="U1" s="2136"/>
      <c r="V1" s="2136"/>
      <c r="W1" s="2136"/>
      <c r="X1" s="2136"/>
      <c r="Y1" s="2136"/>
      <c r="Z1" s="2136"/>
      <c r="AA1" s="2136"/>
      <c r="AB1" s="2136"/>
      <c r="AC1" s="2136"/>
      <c r="AD1" s="2136"/>
      <c r="AE1" s="2137"/>
      <c r="AF1" s="2137"/>
      <c r="AG1" s="2137"/>
      <c r="AH1" s="2137"/>
      <c r="AI1" s="2137"/>
      <c r="AJ1" s="2137"/>
      <c r="AK1" s="2137"/>
      <c r="AL1" s="2138"/>
    </row>
    <row r="2" customHeight="1" spans="1:40">
      <c r="A2" s="2139"/>
      <c r="B2" s="55"/>
      <c r="C2" s="55"/>
      <c r="D2" s="55"/>
      <c r="E2" s="55"/>
      <c r="F2" s="2076" t="s">
        <v>557</v>
      </c>
      <c r="G2" s="2140"/>
      <c r="I2" s="2141"/>
      <c r="J2" s="2141"/>
      <c r="K2" s="2141"/>
      <c r="L2" s="2141"/>
      <c r="M2" s="2141"/>
      <c r="N2" s="2141"/>
      <c r="O2" s="2141"/>
      <c r="P2" s="2141"/>
      <c r="Q2" s="2141"/>
      <c r="R2" s="2141"/>
      <c r="S2" s="2141"/>
      <c r="T2" s="2141"/>
      <c r="U2" s="2141"/>
      <c r="V2" s="2141"/>
      <c r="W2" s="2141"/>
      <c r="X2" s="2141"/>
      <c r="Y2" s="2141"/>
      <c r="Z2" s="2141"/>
      <c r="AA2" s="2141"/>
      <c r="AB2" s="2141"/>
      <c r="AC2" s="2141"/>
      <c r="AD2" s="2141"/>
      <c r="AE2" s="2141"/>
      <c r="AF2" s="2141"/>
      <c r="AG2" s="2141"/>
      <c r="AH2" s="2141"/>
      <c r="AI2" s="2141"/>
      <c r="AJ2" s="2141"/>
      <c r="AK2" s="2142"/>
      <c r="AL2" s="2143"/>
    </row>
    <row r="3" customHeight="1" spans="1:40">
      <c r="A3" s="2069"/>
      <c r="B3" s="2144"/>
      <c r="C3" s="2144"/>
      <c r="D3" s="2144"/>
      <c r="E3" s="2144"/>
      <c r="F3" s="2078" t="s">
        <v>558</v>
      </c>
      <c r="G3" s="2145"/>
      <c r="I3" s="2146"/>
      <c r="J3" s="2146"/>
      <c r="K3" s="2146"/>
      <c r="L3" s="2146"/>
      <c r="M3" s="2146"/>
      <c r="N3" s="2146"/>
      <c r="O3" s="2146"/>
      <c r="P3" s="2146"/>
      <c r="Q3" s="2146"/>
      <c r="R3" s="2146"/>
      <c r="S3" s="2146"/>
      <c r="T3" s="2146"/>
      <c r="U3" s="2146"/>
      <c r="V3" s="2146"/>
      <c r="W3" s="2146"/>
      <c r="X3" s="2146"/>
      <c r="Y3" s="2146"/>
      <c r="Z3" s="2146"/>
      <c r="AA3" s="2146"/>
      <c r="AB3" s="2146"/>
      <c r="AC3" s="2146"/>
      <c r="AD3" s="2146"/>
      <c r="AE3" s="2146"/>
      <c r="AF3" s="2146"/>
      <c r="AG3" s="2146"/>
      <c r="AH3" s="2146"/>
      <c r="AI3" s="2146"/>
      <c r="AJ3" s="2146"/>
      <c r="AK3" s="2145"/>
      <c r="AL3" s="2147"/>
      <c r="AM3" s="2148"/>
      <c r="AN3" s="2148"/>
    </row>
    <row r="4" customHeight="1" spans="1:40">
      <c r="A4" s="2069"/>
      <c r="B4" s="2144"/>
      <c r="C4" s="2144"/>
      <c r="D4" s="2144"/>
      <c r="E4" s="2144"/>
      <c r="F4" s="2149"/>
      <c r="G4" s="2145"/>
      <c r="H4" s="2150"/>
      <c r="I4" s="2150" t="s">
        <v>48</v>
      </c>
      <c r="J4" s="2150"/>
      <c r="K4" s="2150"/>
      <c r="L4" s="2150"/>
      <c r="M4" s="2150"/>
      <c r="N4" s="2150"/>
      <c r="O4" s="2150"/>
      <c r="P4" s="2150"/>
      <c r="Q4" s="2150"/>
      <c r="R4" s="2150"/>
      <c r="S4" s="2150"/>
      <c r="T4" s="2150"/>
      <c r="U4" s="2150"/>
      <c r="V4" s="2150"/>
      <c r="W4" s="2150"/>
      <c r="X4" s="2150"/>
      <c r="Y4" s="2150"/>
      <c r="Z4" s="2150"/>
      <c r="AA4" s="2150"/>
      <c r="AB4" s="2150"/>
      <c r="AC4" s="2150"/>
      <c r="AD4" s="2150"/>
      <c r="AE4" s="2150"/>
      <c r="AF4" s="2150"/>
      <c r="AG4" s="2150"/>
      <c r="AH4" s="2150"/>
      <c r="AI4" s="2150"/>
      <c r="AJ4" s="2150"/>
      <c r="AK4" s="2145"/>
      <c r="AL4" s="2147"/>
      <c r="AM4" s="2148"/>
      <c r="AN4" s="2148"/>
    </row>
    <row r="5" ht="6.75" customHeight="1" spans="1:40">
      <c r="A5" s="2069"/>
      <c r="B5" s="2151"/>
      <c r="C5" s="2152"/>
      <c r="D5" s="2152"/>
      <c r="E5" s="2153"/>
      <c r="F5" s="2153"/>
      <c r="G5" s="2072"/>
      <c r="H5" s="2072"/>
      <c r="I5" s="2072"/>
      <c r="J5" s="2072"/>
      <c r="K5" s="2072"/>
      <c r="L5" s="2072"/>
      <c r="M5" s="2072"/>
      <c r="N5" s="2072"/>
      <c r="O5" s="2072"/>
      <c r="P5" s="2072"/>
      <c r="Q5" s="2072"/>
      <c r="R5" s="2072"/>
      <c r="S5" s="2072"/>
      <c r="T5" s="2072"/>
      <c r="U5" s="2072"/>
      <c r="V5" s="2072"/>
      <c r="W5" s="2072"/>
      <c r="X5" s="2072"/>
      <c r="Y5" s="2072"/>
      <c r="Z5" s="2072"/>
      <c r="AA5" s="2072"/>
      <c r="AB5" s="2072"/>
      <c r="AC5" s="2072"/>
      <c r="AD5" s="2072"/>
      <c r="AE5" s="2072"/>
      <c r="AF5" s="2072"/>
      <c r="AG5" s="2072"/>
      <c r="AH5" s="2072"/>
      <c r="AI5" s="2072"/>
      <c r="AJ5" s="2072"/>
      <c r="AK5" s="2072"/>
      <c r="AL5" s="2143"/>
    </row>
    <row r="6" ht="10.5" customHeight="1" spans="1:40">
      <c r="A6" s="2154"/>
      <c r="B6" s="2106"/>
      <c r="C6" s="2155" t="s">
        <v>559</v>
      </c>
      <c r="D6" s="2155"/>
      <c r="E6" s="2155"/>
      <c r="F6" s="2156"/>
      <c r="G6" s="2131"/>
      <c r="H6" s="2131"/>
      <c r="I6" s="2131"/>
      <c r="J6" s="2131"/>
      <c r="K6" s="2131"/>
      <c r="L6" s="2131"/>
      <c r="M6" s="2131"/>
      <c r="N6" s="2131"/>
      <c r="O6" s="2131"/>
      <c r="P6" s="2131"/>
      <c r="R6" s="2131"/>
      <c r="T6" s="2085" t="s">
        <v>560</v>
      </c>
      <c r="U6" s="2085"/>
      <c r="V6" s="2085"/>
      <c r="W6" s="2085"/>
      <c r="X6" s="2085"/>
      <c r="Y6" s="2085"/>
      <c r="Z6" s="2085"/>
      <c r="AA6" s="2085"/>
      <c r="AB6" s="2085"/>
      <c r="AC6" s="2085"/>
      <c r="AD6" s="2085"/>
      <c r="AE6" s="2085"/>
      <c r="AF6" s="2085"/>
      <c r="AG6" s="2085"/>
      <c r="AH6" s="2085"/>
      <c r="AI6" s="2085"/>
      <c r="AJ6" s="2085"/>
      <c r="AK6" s="2085"/>
      <c r="AL6" s="2143"/>
      <c r="AM6" s="2066" t="s">
        <v>48</v>
      </c>
    </row>
    <row r="7" ht="12" customHeight="1" spans="1:40">
      <c r="A7" s="2154"/>
      <c r="B7" s="2106"/>
      <c r="C7" s="2155"/>
      <c r="D7" s="2155"/>
      <c r="E7" s="2155"/>
      <c r="F7" s="2106"/>
      <c r="G7" s="2106"/>
      <c r="H7" s="2106"/>
      <c r="I7" s="2106"/>
      <c r="J7" s="2106"/>
      <c r="K7" s="2106"/>
      <c r="L7" s="2106"/>
      <c r="M7" s="2106"/>
      <c r="N7" s="2106"/>
      <c r="O7" s="2106"/>
      <c r="P7" s="2106"/>
      <c r="Q7" s="2106"/>
      <c r="S7" s="2106"/>
      <c r="T7" s="2157" t="s">
        <v>561</v>
      </c>
      <c r="U7" s="2157"/>
      <c r="V7" s="2157"/>
      <c r="W7" s="2157"/>
      <c r="X7" s="2157"/>
      <c r="Y7" s="2157"/>
      <c r="Z7" s="2157"/>
      <c r="AA7" s="2157"/>
      <c r="AB7" s="2157"/>
      <c r="AC7" s="2157"/>
      <c r="AD7" s="2157"/>
      <c r="AE7" s="2157"/>
      <c r="AF7" s="2157"/>
      <c r="AG7" s="2157"/>
      <c r="AH7" s="2157"/>
      <c r="AI7" s="2157"/>
      <c r="AJ7" s="2157"/>
      <c r="AK7" s="2157"/>
      <c r="AL7" s="2143"/>
    </row>
    <row r="8" ht="5.25" customHeight="1" spans="1:40">
      <c r="A8" s="2154"/>
      <c r="B8" s="2106"/>
      <c r="C8" s="2106"/>
      <c r="D8" s="2106"/>
      <c r="E8" s="2106"/>
      <c r="F8" s="2106"/>
      <c r="G8" s="2106"/>
      <c r="H8" s="2106"/>
      <c r="I8" s="2106"/>
      <c r="J8" s="2106"/>
      <c r="K8" s="2106"/>
      <c r="L8" s="2106"/>
      <c r="M8" s="2106"/>
      <c r="N8" s="2106"/>
      <c r="O8" s="2106"/>
      <c r="P8" s="2106"/>
      <c r="Q8" s="2106"/>
      <c r="R8" s="2106"/>
      <c r="S8" s="2106"/>
      <c r="T8" s="2158"/>
      <c r="U8" s="2158"/>
      <c r="V8" s="2159"/>
      <c r="W8" s="2159"/>
      <c r="X8" s="2159"/>
      <c r="Y8" s="2159"/>
      <c r="Z8" s="2159"/>
      <c r="AA8" s="2159"/>
      <c r="AB8" s="2159"/>
      <c r="AC8" s="2159"/>
      <c r="AD8" s="2159"/>
      <c r="AE8" s="2159"/>
      <c r="AF8" s="2159"/>
      <c r="AG8" s="2159"/>
      <c r="AH8" s="2159"/>
      <c r="AI8" s="2159"/>
      <c r="AJ8" s="2159"/>
      <c r="AK8" s="2160"/>
      <c r="AL8" s="2143"/>
    </row>
    <row r="9" ht="12" customHeight="1" spans="1:40">
      <c r="A9" s="2154"/>
      <c r="B9" s="2106"/>
      <c r="C9" s="2106"/>
      <c r="D9" s="2106"/>
      <c r="E9" s="2106"/>
      <c r="F9" s="2106"/>
      <c r="G9" s="2106"/>
      <c r="H9" s="2106"/>
      <c r="I9" s="2106"/>
      <c r="J9" s="2106"/>
      <c r="K9" s="2106"/>
      <c r="L9" s="2106"/>
      <c r="M9" s="2106"/>
      <c r="N9" s="2106"/>
      <c r="O9" s="2106"/>
      <c r="P9" s="2106"/>
      <c r="Q9" s="2106"/>
      <c r="R9" s="2106"/>
      <c r="S9" s="2106"/>
      <c r="T9" s="2161"/>
      <c r="U9" s="2161"/>
      <c r="V9" s="2162" t="s">
        <v>562</v>
      </c>
      <c r="W9" s="2162"/>
      <c r="X9" s="2162"/>
      <c r="Y9" s="2162"/>
      <c r="Z9" s="2162"/>
      <c r="AA9" s="2162"/>
      <c r="AB9" s="2162"/>
      <c r="AC9" s="2162"/>
      <c r="AD9" s="2162"/>
      <c r="AE9" s="2119" t="s">
        <v>563</v>
      </c>
      <c r="AF9" s="2119"/>
      <c r="AG9" s="2119"/>
      <c r="AH9" s="2119"/>
      <c r="AI9" s="2119"/>
      <c r="AJ9" s="2163"/>
      <c r="AK9" s="2163"/>
      <c r="AL9" s="2143"/>
    </row>
    <row r="10" ht="10.5" customHeight="1" spans="1:40">
      <c r="A10" s="2154"/>
      <c r="B10" s="2106"/>
      <c r="C10" s="2106"/>
      <c r="D10" s="2106"/>
      <c r="E10" s="2106"/>
      <c r="F10" s="2106"/>
      <c r="G10" s="2106"/>
      <c r="H10" s="2106"/>
      <c r="I10" s="2106"/>
      <c r="J10" s="2106"/>
      <c r="K10" s="2106"/>
      <c r="L10" s="2106"/>
      <c r="M10" s="2106"/>
      <c r="N10" s="2106"/>
      <c r="O10" s="2106"/>
      <c r="P10" s="2106"/>
      <c r="Q10" s="2106"/>
      <c r="R10" s="2106"/>
      <c r="S10" s="2106"/>
      <c r="T10" s="2164"/>
      <c r="U10" s="2164"/>
      <c r="V10" s="2165" t="s">
        <v>564</v>
      </c>
      <c r="W10" s="2165"/>
      <c r="X10" s="2165"/>
      <c r="Y10" s="2165"/>
      <c r="Z10" s="2165"/>
      <c r="AA10" s="2165"/>
      <c r="AB10" s="2165"/>
      <c r="AC10" s="2165"/>
      <c r="AD10" s="2165"/>
      <c r="AE10" s="2165" t="s">
        <v>565</v>
      </c>
      <c r="AF10" s="2165"/>
      <c r="AG10" s="2165"/>
      <c r="AH10" s="2165"/>
      <c r="AI10" s="2165"/>
      <c r="AJ10" s="2164"/>
      <c r="AK10" s="2164"/>
      <c r="AL10" s="2143"/>
    </row>
    <row r="11" ht="15.75" customHeight="1" spans="1:40">
      <c r="A11" s="2154"/>
      <c r="B11" s="2106"/>
      <c r="C11" s="2106"/>
      <c r="D11" s="2106"/>
      <c r="E11" s="2106"/>
      <c r="F11" s="2106"/>
      <c r="G11" s="2106"/>
      <c r="H11" s="2106"/>
      <c r="I11" s="2106"/>
      <c r="J11" s="2106"/>
      <c r="K11" s="2106"/>
      <c r="L11" s="2106"/>
      <c r="M11" s="2106"/>
      <c r="N11" s="2106"/>
      <c r="O11" s="2106"/>
      <c r="P11" s="2106"/>
      <c r="Q11" s="2106"/>
      <c r="R11" s="2106"/>
      <c r="S11" s="2106"/>
      <c r="T11" s="2165"/>
      <c r="U11" s="2165"/>
      <c r="V11" s="2165"/>
      <c r="W11" s="2165"/>
      <c r="X11" s="2166" t="s">
        <v>566</v>
      </c>
      <c r="Y11" s="2166"/>
      <c r="Z11" s="2166"/>
      <c r="AA11" s="2119"/>
      <c r="AB11" s="2119"/>
      <c r="AC11" s="2119"/>
      <c r="AD11" s="2119"/>
      <c r="AE11" s="2106"/>
      <c r="AF11" s="2165"/>
      <c r="AG11" s="4009" t="s">
        <v>567</v>
      </c>
      <c r="AH11" s="2166"/>
      <c r="AI11" s="2166"/>
      <c r="AJ11" s="2165"/>
      <c r="AK11" s="2165"/>
      <c r="AL11" s="2143"/>
    </row>
    <row r="12" ht="12" customHeight="1" spans="1:40">
      <c r="A12" s="2154"/>
      <c r="B12" s="2090">
        <v>6.1</v>
      </c>
      <c r="C12" s="2131" t="s">
        <v>568</v>
      </c>
      <c r="D12" s="2131"/>
      <c r="E12" s="2131"/>
      <c r="F12" s="2131"/>
      <c r="G12" s="2106"/>
      <c r="H12" s="2106"/>
      <c r="I12" s="2106"/>
      <c r="J12" s="2106"/>
      <c r="K12" s="2106"/>
      <c r="L12" s="2106"/>
      <c r="M12" s="2106"/>
      <c r="N12" s="2106"/>
      <c r="O12" s="2106"/>
      <c r="P12" s="2106"/>
      <c r="Q12" s="2106"/>
      <c r="R12" s="2106"/>
      <c r="S12" s="2072"/>
      <c r="T12" s="2085"/>
      <c r="U12" s="2167"/>
      <c r="V12" s="2168"/>
      <c r="W12" s="2168"/>
      <c r="X12" s="2168"/>
      <c r="Y12" s="2168"/>
      <c r="Z12" s="2168"/>
      <c r="AA12" s="2072"/>
      <c r="AB12" s="2169"/>
      <c r="AC12" s="2085"/>
      <c r="AD12" s="2088"/>
      <c r="AE12" s="2168"/>
      <c r="AF12" s="2168"/>
      <c r="AG12" s="2168"/>
      <c r="AH12" s="2168"/>
      <c r="AI12" s="2168"/>
      <c r="AJ12" s="2169"/>
      <c r="AK12" s="2169"/>
      <c r="AL12" s="2143"/>
    </row>
    <row r="13" ht="12" customHeight="1" spans="1:40">
      <c r="A13" s="2154"/>
      <c r="B13" s="2106"/>
      <c r="C13" s="2170" t="s">
        <v>569</v>
      </c>
      <c r="D13" s="2170"/>
      <c r="E13" s="2106"/>
      <c r="F13" s="2106"/>
      <c r="G13" s="2106"/>
      <c r="H13" s="2106"/>
      <c r="I13" s="2106"/>
      <c r="J13" s="2106"/>
      <c r="K13" s="2106"/>
      <c r="L13" s="2106"/>
      <c r="M13" s="2106"/>
      <c r="N13" s="2106"/>
      <c r="O13" s="2106"/>
      <c r="P13" s="2106"/>
      <c r="Q13" s="2106"/>
      <c r="R13" s="2106"/>
      <c r="S13" s="2106"/>
      <c r="T13" s="2085"/>
      <c r="U13" s="2167"/>
      <c r="V13" s="2168"/>
      <c r="W13" s="2168"/>
      <c r="X13" s="2168"/>
      <c r="Y13" s="2168"/>
      <c r="Z13" s="2168"/>
      <c r="AA13" s="2171"/>
      <c r="AB13" s="2169"/>
      <c r="AC13" s="2085"/>
      <c r="AD13" s="2072"/>
      <c r="AE13" s="2168"/>
      <c r="AF13" s="2168"/>
      <c r="AG13" s="2168"/>
      <c r="AH13" s="2168"/>
      <c r="AI13" s="2168"/>
      <c r="AJ13" s="2169"/>
      <c r="AK13" s="2169"/>
      <c r="AL13" s="2143"/>
    </row>
    <row r="14" ht="13.5" customHeight="1" spans="1:40">
      <c r="A14" s="2154"/>
      <c r="B14" s="2106"/>
      <c r="C14" s="2106"/>
      <c r="D14" s="2106"/>
      <c r="E14" s="2106"/>
      <c r="F14" s="2106"/>
      <c r="G14" s="2106"/>
      <c r="H14" s="2106"/>
      <c r="I14" s="2106"/>
      <c r="J14" s="2106"/>
      <c r="K14" s="2106"/>
      <c r="L14" s="2106"/>
      <c r="M14" s="2106"/>
      <c r="N14" s="2106"/>
      <c r="O14" s="2106"/>
      <c r="P14" s="2106"/>
      <c r="Q14" s="2106"/>
      <c r="R14" s="2106"/>
      <c r="S14" s="2106"/>
      <c r="T14" s="2106"/>
      <c r="U14" s="2106"/>
      <c r="V14" s="2172"/>
      <c r="W14" s="2088"/>
      <c r="X14" s="2088"/>
      <c r="Y14" s="2088"/>
      <c r="Z14" s="2088"/>
      <c r="AA14" s="2131"/>
      <c r="AB14" s="2131"/>
      <c r="AC14" s="2106"/>
      <c r="AD14" s="2106"/>
      <c r="AE14" s="2172"/>
      <c r="AF14" s="2172"/>
      <c r="AG14" s="2172"/>
      <c r="AH14" s="2088"/>
      <c r="AI14" s="2088"/>
      <c r="AJ14" s="2131"/>
      <c r="AK14" s="2131"/>
      <c r="AL14" s="2143"/>
    </row>
    <row r="15" ht="12.75" spans="1:40">
      <c r="A15" s="2154"/>
      <c r="B15" s="2090">
        <v>6.2</v>
      </c>
      <c r="C15" s="2085" t="s">
        <v>570</v>
      </c>
      <c r="D15" s="2085"/>
      <c r="E15" s="2106"/>
      <c r="F15" s="2106"/>
      <c r="G15" s="2131"/>
      <c r="H15" s="2131"/>
      <c r="I15" s="2131"/>
      <c r="J15" s="2131"/>
      <c r="K15" s="2131"/>
      <c r="L15" s="2131"/>
      <c r="M15" s="2131"/>
      <c r="N15" s="2131"/>
      <c r="O15" s="2131"/>
      <c r="P15" s="2131"/>
      <c r="Q15" s="2131"/>
      <c r="R15" s="2131"/>
      <c r="AJ15" s="2169"/>
      <c r="AK15" s="2169"/>
      <c r="AL15" s="2143"/>
    </row>
    <row r="16" ht="9.75" customHeight="1" spans="1:40">
      <c r="A16" s="2154"/>
      <c r="B16" s="2131"/>
      <c r="C16" s="2087" t="s">
        <v>571</v>
      </c>
      <c r="D16" s="2085"/>
      <c r="E16" s="2106"/>
      <c r="F16" s="2106"/>
      <c r="G16" s="2170"/>
      <c r="H16" s="2170"/>
      <c r="I16" s="2170"/>
      <c r="J16" s="2170"/>
      <c r="K16" s="2170"/>
      <c r="L16" s="2170"/>
      <c r="M16" s="2170"/>
      <c r="N16" s="2170"/>
      <c r="O16" s="2170"/>
      <c r="P16" s="2170"/>
      <c r="Q16" s="2170"/>
      <c r="R16" s="2170"/>
      <c r="AJ16" s="2169"/>
      <c r="AK16" s="2169"/>
      <c r="AL16" s="2143"/>
    </row>
    <row r="17" ht="11.25" customHeight="1" spans="1:38">
      <c r="A17" s="2154"/>
      <c r="B17" s="2131"/>
      <c r="C17" s="2087"/>
      <c r="D17" s="2085"/>
      <c r="E17" s="2106"/>
      <c r="F17" s="2106"/>
      <c r="G17" s="2170"/>
      <c r="H17" s="2170"/>
      <c r="I17" s="2170"/>
      <c r="J17" s="2170"/>
      <c r="K17" s="2170"/>
      <c r="L17" s="2170"/>
      <c r="M17" s="2170"/>
      <c r="N17" s="2170"/>
      <c r="O17" s="2170"/>
      <c r="P17" s="2170"/>
      <c r="Q17" s="2170"/>
      <c r="R17" s="2170"/>
      <c r="S17" s="2173"/>
      <c r="T17" s="2072"/>
      <c r="U17" s="2072"/>
      <c r="V17" s="2174"/>
      <c r="W17" s="2174"/>
      <c r="X17" s="4009" t="s">
        <v>572</v>
      </c>
      <c r="Y17" s="2166"/>
      <c r="Z17" s="2166"/>
      <c r="AA17" s="2171"/>
      <c r="AB17" s="2171"/>
      <c r="AC17" s="2072"/>
      <c r="AD17" s="2072"/>
      <c r="AE17" s="2174"/>
      <c r="AF17" s="2174"/>
      <c r="AG17" s="4009" t="s">
        <v>573</v>
      </c>
      <c r="AH17" s="2166"/>
      <c r="AI17" s="2166"/>
      <c r="AJ17" s="2169"/>
      <c r="AK17" s="2169"/>
      <c r="AL17" s="2143"/>
    </row>
    <row r="18" ht="12" customHeight="1" spans="1:38">
      <c r="A18" s="2154"/>
      <c r="B18" s="2131"/>
      <c r="C18" s="2085" t="s">
        <v>574</v>
      </c>
      <c r="D18" s="2085"/>
      <c r="E18" s="2106"/>
      <c r="F18" s="2106"/>
      <c r="G18" s="2170"/>
      <c r="H18" s="2170"/>
      <c r="I18" s="2170"/>
      <c r="J18" s="2170"/>
      <c r="K18" s="2170"/>
      <c r="L18" s="2170"/>
      <c r="M18" s="2170"/>
      <c r="N18" s="2170"/>
      <c r="O18" s="2170"/>
      <c r="P18" s="2170"/>
      <c r="Q18" s="2170"/>
      <c r="R18" s="2170"/>
      <c r="S18" s="2072"/>
      <c r="T18" s="2085"/>
      <c r="U18" s="2088"/>
      <c r="V18" s="2168"/>
      <c r="W18" s="2168"/>
      <c r="X18" s="2168"/>
      <c r="Y18" s="2168"/>
      <c r="Z18" s="2168"/>
      <c r="AA18" s="2171"/>
      <c r="AB18" s="2171"/>
      <c r="AC18" s="2085"/>
      <c r="AD18" s="2088"/>
      <c r="AE18" s="2168"/>
      <c r="AF18" s="2168"/>
      <c r="AG18" s="2168"/>
      <c r="AH18" s="2168"/>
      <c r="AI18" s="2168"/>
      <c r="AJ18" s="2169"/>
      <c r="AK18" s="2169"/>
      <c r="AL18" s="2143"/>
    </row>
    <row r="19" ht="12" customHeight="1" spans="1:38">
      <c r="A19" s="2154"/>
      <c r="B19" s="2131"/>
      <c r="C19" s="2087" t="s">
        <v>575</v>
      </c>
      <c r="D19" s="2085"/>
      <c r="E19" s="2106"/>
      <c r="F19" s="2106"/>
      <c r="G19" s="2170"/>
      <c r="H19" s="2170"/>
      <c r="I19" s="2170"/>
      <c r="J19" s="2170"/>
      <c r="K19" s="2170"/>
      <c r="L19" s="2170"/>
      <c r="M19" s="2170"/>
      <c r="N19" s="2170"/>
      <c r="O19" s="2170"/>
      <c r="P19" s="2170"/>
      <c r="Q19" s="2170"/>
      <c r="R19" s="2170"/>
      <c r="S19" s="2173"/>
      <c r="T19" s="2085"/>
      <c r="U19" s="2072"/>
      <c r="V19" s="2168"/>
      <c r="W19" s="2168"/>
      <c r="X19" s="2168"/>
      <c r="Y19" s="2168"/>
      <c r="Z19" s="2168"/>
      <c r="AA19" s="2171"/>
      <c r="AB19" s="2171"/>
      <c r="AC19" s="2085"/>
      <c r="AD19" s="2072"/>
      <c r="AE19" s="2168"/>
      <c r="AF19" s="2168"/>
      <c r="AG19" s="2168"/>
      <c r="AH19" s="2168"/>
      <c r="AI19" s="2168"/>
      <c r="AJ19" s="2169"/>
      <c r="AK19" s="2169"/>
      <c r="AL19" s="2143"/>
    </row>
    <row r="20" ht="6" customHeight="1" spans="1:38">
      <c r="A20" s="2154"/>
      <c r="B20" s="2131"/>
      <c r="C20" s="2087"/>
      <c r="D20" s="2085"/>
      <c r="E20" s="2106"/>
      <c r="F20" s="2106"/>
      <c r="G20" s="2170"/>
      <c r="H20" s="2170"/>
      <c r="I20" s="2170"/>
      <c r="J20" s="2170"/>
      <c r="K20" s="2170"/>
      <c r="L20" s="2170"/>
      <c r="M20" s="2170"/>
      <c r="N20" s="2170"/>
      <c r="O20" s="2170"/>
      <c r="P20" s="2170"/>
      <c r="Q20" s="2170"/>
      <c r="R20" s="2170"/>
      <c r="S20" s="2173"/>
      <c r="T20" s="2085"/>
      <c r="U20" s="2072"/>
      <c r="V20" s="2174"/>
      <c r="W20" s="2174"/>
      <c r="X20" s="2174"/>
      <c r="Y20" s="2174"/>
      <c r="Z20" s="2174"/>
      <c r="AA20" s="2171"/>
      <c r="AB20" s="2171"/>
      <c r="AC20" s="2085"/>
      <c r="AD20" s="2072"/>
      <c r="AE20" s="2174"/>
      <c r="AF20" s="2174"/>
      <c r="AG20" s="2174"/>
      <c r="AH20" s="2174"/>
      <c r="AI20" s="2174"/>
      <c r="AJ20" s="2169"/>
      <c r="AK20" s="2169"/>
      <c r="AL20" s="2143"/>
    </row>
    <row r="21" ht="9.75" customHeight="1" spans="1:38">
      <c r="A21" s="2154"/>
      <c r="B21" s="2131"/>
      <c r="C21" s="2087"/>
      <c r="D21" s="2085"/>
      <c r="E21" s="2106"/>
      <c r="F21" s="2106"/>
      <c r="G21" s="2170"/>
      <c r="H21" s="2170"/>
      <c r="I21" s="2170"/>
      <c r="J21" s="2170"/>
      <c r="K21" s="2170"/>
      <c r="L21" s="2170"/>
      <c r="M21" s="2170"/>
      <c r="N21" s="2170"/>
      <c r="O21" s="2170"/>
      <c r="P21" s="2170"/>
      <c r="Q21" s="2170"/>
      <c r="R21" s="2170"/>
      <c r="S21" s="2173"/>
      <c r="T21" s="2072"/>
      <c r="U21" s="2072"/>
      <c r="V21" s="2174"/>
      <c r="W21" s="2174"/>
      <c r="X21" s="4009" t="s">
        <v>576</v>
      </c>
      <c r="Y21" s="2166"/>
      <c r="Z21" s="2166"/>
      <c r="AA21" s="2171"/>
      <c r="AB21" s="2171"/>
      <c r="AC21" s="2072"/>
      <c r="AD21" s="2072"/>
      <c r="AE21" s="2174"/>
      <c r="AF21" s="2174"/>
      <c r="AG21" s="4009" t="s">
        <v>577</v>
      </c>
      <c r="AH21" s="2166"/>
      <c r="AI21" s="2166"/>
      <c r="AJ21" s="2169"/>
      <c r="AK21" s="2169"/>
      <c r="AL21" s="2143"/>
    </row>
    <row r="22" ht="12" customHeight="1" spans="1:38">
      <c r="A22" s="2154"/>
      <c r="B22" s="2131"/>
      <c r="C22" s="2085" t="s">
        <v>578</v>
      </c>
      <c r="D22" s="2085"/>
      <c r="E22" s="2106"/>
      <c r="F22" s="2106"/>
      <c r="G22" s="2170"/>
      <c r="H22" s="2170"/>
      <c r="I22" s="2170"/>
      <c r="J22" s="2170"/>
      <c r="K22" s="2170"/>
      <c r="L22" s="2170"/>
      <c r="M22" s="2170"/>
      <c r="N22" s="2170"/>
      <c r="O22" s="2170"/>
      <c r="P22" s="2170"/>
      <c r="Q22" s="2170"/>
      <c r="R22" s="2170"/>
      <c r="S22" s="2072"/>
      <c r="T22" s="2085"/>
      <c r="U22" s="2088"/>
      <c r="V22" s="2168"/>
      <c r="W22" s="2168"/>
      <c r="X22" s="2168"/>
      <c r="Y22" s="2168"/>
      <c r="Z22" s="2168"/>
      <c r="AA22" s="2171"/>
      <c r="AB22" s="2171"/>
      <c r="AC22" s="2085"/>
      <c r="AD22" s="2088"/>
      <c r="AE22" s="2168"/>
      <c r="AF22" s="2168"/>
      <c r="AG22" s="2168"/>
      <c r="AH22" s="2168"/>
      <c r="AI22" s="2168"/>
      <c r="AJ22" s="2169"/>
      <c r="AK22" s="2169"/>
      <c r="AL22" s="2143"/>
    </row>
    <row r="23" ht="12" customHeight="1" spans="1:38">
      <c r="A23" s="2154"/>
      <c r="B23" s="2131"/>
      <c r="C23" s="2087" t="s">
        <v>579</v>
      </c>
      <c r="D23" s="2085"/>
      <c r="E23" s="2106"/>
      <c r="F23" s="2106"/>
      <c r="G23" s="2170"/>
      <c r="H23" s="2170"/>
      <c r="I23" s="2170"/>
      <c r="J23" s="2170"/>
      <c r="K23" s="2170"/>
      <c r="L23" s="2170"/>
      <c r="M23" s="2170"/>
      <c r="N23" s="2170"/>
      <c r="O23" s="2170"/>
      <c r="P23" s="2170"/>
      <c r="Q23" s="2170"/>
      <c r="R23" s="2170"/>
      <c r="S23" s="2173"/>
      <c r="T23" s="2085"/>
      <c r="U23" s="2072"/>
      <c r="V23" s="2168"/>
      <c r="W23" s="2168"/>
      <c r="X23" s="2168"/>
      <c r="Y23" s="2168"/>
      <c r="Z23" s="2168"/>
      <c r="AA23" s="2171"/>
      <c r="AB23" s="2171"/>
      <c r="AC23" s="2085"/>
      <c r="AD23" s="2072"/>
      <c r="AE23" s="2168"/>
      <c r="AF23" s="2168"/>
      <c r="AG23" s="2168"/>
      <c r="AH23" s="2168"/>
      <c r="AI23" s="2168"/>
      <c r="AJ23" s="2169"/>
      <c r="AK23" s="2169"/>
      <c r="AL23" s="2143"/>
    </row>
    <row r="24" ht="13.5" customHeight="1" spans="1:38">
      <c r="A24" s="2154"/>
      <c r="B24" s="2175"/>
      <c r="C24" s="2106"/>
      <c r="D24" s="2106"/>
      <c r="E24" s="2106"/>
      <c r="F24" s="2106"/>
      <c r="G24" s="2106"/>
      <c r="H24" s="2106"/>
      <c r="I24" s="2106"/>
      <c r="J24" s="2106"/>
      <c r="K24" s="2106"/>
      <c r="L24" s="2106"/>
      <c r="M24" s="2106"/>
      <c r="N24" s="2106"/>
      <c r="O24" s="2106"/>
      <c r="P24" s="2106"/>
      <c r="Q24" s="2106"/>
      <c r="R24" s="2106"/>
      <c r="S24" s="2173"/>
      <c r="T24" s="2106"/>
      <c r="U24" s="2106"/>
      <c r="V24" s="2172"/>
      <c r="W24" s="2172"/>
      <c r="X24" s="2172"/>
      <c r="Y24" s="2172"/>
      <c r="Z24" s="2172"/>
      <c r="AA24" s="2176"/>
      <c r="AB24" s="2176"/>
      <c r="AC24" s="2106"/>
      <c r="AD24" s="2106"/>
      <c r="AE24" s="2177"/>
      <c r="AF24" s="2172"/>
      <c r="AG24" s="2172"/>
      <c r="AH24" s="2088"/>
      <c r="AI24" s="2088"/>
      <c r="AJ24" s="2163"/>
      <c r="AK24" s="2163"/>
      <c r="AL24" s="2143"/>
    </row>
    <row r="25" ht="12.75" spans="1:38">
      <c r="A25" s="2154"/>
      <c r="B25" s="2090">
        <v>6.3</v>
      </c>
      <c r="C25" s="2085" t="s">
        <v>580</v>
      </c>
      <c r="D25" s="2085"/>
      <c r="E25" s="2106"/>
      <c r="F25" s="2106"/>
      <c r="G25" s="2131"/>
      <c r="H25" s="2131"/>
      <c r="I25" s="2131"/>
      <c r="J25" s="2131"/>
      <c r="K25" s="2131"/>
      <c r="L25" s="2131"/>
      <c r="M25" s="2131"/>
      <c r="N25" s="2131"/>
      <c r="O25" s="2131"/>
      <c r="P25" s="2131"/>
      <c r="Q25" s="2131"/>
      <c r="R25" s="2131"/>
      <c r="S25" s="2072"/>
      <c r="T25" s="2177"/>
      <c r="U25" s="2177"/>
      <c r="V25" s="2174"/>
      <c r="W25" s="2174"/>
      <c r="X25" s="2174"/>
      <c r="Y25" s="2174"/>
      <c r="Z25" s="2174"/>
      <c r="AA25" s="2171"/>
      <c r="AB25" s="2171"/>
      <c r="AC25" s="2088"/>
      <c r="AD25" s="2088"/>
      <c r="AE25" s="2174"/>
      <c r="AF25" s="2174"/>
      <c r="AG25" s="2174"/>
      <c r="AH25" s="2174"/>
      <c r="AI25" s="2174"/>
      <c r="AJ25" s="2169"/>
      <c r="AK25" s="2169"/>
      <c r="AL25" s="2143"/>
    </row>
    <row r="26" ht="9.75" customHeight="1" spans="1:38">
      <c r="A26" s="2154"/>
      <c r="B26" s="2175"/>
      <c r="C26" s="2087" t="s">
        <v>581</v>
      </c>
      <c r="D26" s="2087"/>
      <c r="E26" s="2106"/>
      <c r="F26" s="2106"/>
      <c r="G26" s="2170"/>
      <c r="H26" s="2170"/>
      <c r="I26" s="2170"/>
      <c r="J26" s="2170"/>
      <c r="K26" s="2170"/>
      <c r="L26" s="2170"/>
      <c r="M26" s="2170"/>
      <c r="N26" s="2170"/>
      <c r="O26" s="2170"/>
      <c r="P26" s="2170"/>
      <c r="Q26" s="2170"/>
      <c r="R26" s="2170"/>
      <c r="S26" s="2173"/>
      <c r="T26" s="2072"/>
      <c r="U26" s="2072"/>
      <c r="V26" s="2174"/>
      <c r="W26" s="2174"/>
      <c r="X26" s="2174"/>
      <c r="Y26" s="2174"/>
      <c r="Z26" s="2174"/>
      <c r="AA26" s="2171"/>
      <c r="AB26" s="2171"/>
      <c r="AC26" s="2072"/>
      <c r="AD26" s="2072"/>
      <c r="AE26" s="2174"/>
      <c r="AF26" s="2174"/>
      <c r="AG26" s="2174"/>
      <c r="AH26" s="2174"/>
      <c r="AI26" s="2174"/>
      <c r="AJ26" s="2169"/>
      <c r="AK26" s="2169"/>
      <c r="AL26" s="2143"/>
    </row>
    <row r="27" ht="11.25" customHeight="1" spans="1:38">
      <c r="A27" s="2154"/>
      <c r="B27" s="2175"/>
      <c r="C27" s="2087"/>
      <c r="D27" s="2087"/>
      <c r="E27" s="2106"/>
      <c r="F27" s="2106"/>
      <c r="G27" s="2170"/>
      <c r="H27" s="2170"/>
      <c r="I27" s="2170"/>
      <c r="J27" s="2170"/>
      <c r="K27" s="2170"/>
      <c r="L27" s="2170"/>
      <c r="M27" s="2170"/>
      <c r="N27" s="2170"/>
      <c r="O27" s="2170"/>
      <c r="P27" s="2170"/>
      <c r="Q27" s="2170"/>
      <c r="R27" s="2170"/>
      <c r="S27" s="2173"/>
      <c r="T27" s="2072"/>
      <c r="U27" s="2072"/>
      <c r="V27" s="2174"/>
      <c r="W27" s="2174"/>
      <c r="X27" s="4009" t="s">
        <v>582</v>
      </c>
      <c r="Y27" s="2166"/>
      <c r="Z27" s="2166"/>
      <c r="AA27" s="2171"/>
      <c r="AB27" s="2171"/>
      <c r="AC27" s="2072"/>
      <c r="AD27" s="2072"/>
      <c r="AE27" s="2174"/>
      <c r="AF27" s="2174"/>
      <c r="AG27" s="4009" t="s">
        <v>583</v>
      </c>
      <c r="AH27" s="2166"/>
      <c r="AI27" s="2166"/>
      <c r="AJ27" s="2169"/>
      <c r="AK27" s="2169"/>
      <c r="AL27" s="2143"/>
    </row>
    <row r="28" ht="12" customHeight="1" spans="1:38">
      <c r="A28" s="2154"/>
      <c r="B28" s="2175"/>
      <c r="C28" s="2085" t="s">
        <v>574</v>
      </c>
      <c r="D28" s="2085"/>
      <c r="E28" s="2106"/>
      <c r="F28" s="2106"/>
      <c r="G28" s="2170"/>
      <c r="H28" s="2170"/>
      <c r="I28" s="2170"/>
      <c r="J28" s="2170"/>
      <c r="K28" s="2170"/>
      <c r="L28" s="2170"/>
      <c r="M28" s="2170"/>
      <c r="N28" s="2170"/>
      <c r="O28" s="2170"/>
      <c r="P28" s="2170"/>
      <c r="Q28" s="2170"/>
      <c r="R28" s="2170"/>
      <c r="S28" s="2072"/>
      <c r="T28" s="2085"/>
      <c r="U28" s="2088"/>
      <c r="V28" s="2168"/>
      <c r="W28" s="2168"/>
      <c r="X28" s="2168"/>
      <c r="Y28" s="2168"/>
      <c r="Z28" s="2168"/>
      <c r="AA28" s="2171"/>
      <c r="AB28" s="2171"/>
      <c r="AC28" s="2085"/>
      <c r="AD28" s="2088"/>
      <c r="AE28" s="2168"/>
      <c r="AF28" s="2168"/>
      <c r="AG28" s="2168"/>
      <c r="AH28" s="2168"/>
      <c r="AI28" s="2168"/>
      <c r="AJ28" s="2169"/>
      <c r="AK28" s="2169"/>
      <c r="AL28" s="2143"/>
    </row>
    <row r="29" ht="12" customHeight="1" spans="1:38">
      <c r="A29" s="2154"/>
      <c r="B29" s="2175"/>
      <c r="C29" s="2087" t="s">
        <v>575</v>
      </c>
      <c r="D29" s="2085"/>
      <c r="E29" s="2106"/>
      <c r="F29" s="2106"/>
      <c r="G29" s="2170"/>
      <c r="H29" s="2170"/>
      <c r="I29" s="2170"/>
      <c r="J29" s="2170"/>
      <c r="K29" s="2170"/>
      <c r="L29" s="2170"/>
      <c r="M29" s="2170"/>
      <c r="N29" s="2170"/>
      <c r="O29" s="2170"/>
      <c r="P29" s="2170"/>
      <c r="Q29" s="2170"/>
      <c r="R29" s="2170"/>
      <c r="S29" s="2173"/>
      <c r="T29" s="2085"/>
      <c r="U29" s="2072"/>
      <c r="V29" s="2168"/>
      <c r="W29" s="2168"/>
      <c r="X29" s="2168"/>
      <c r="Y29" s="2168"/>
      <c r="Z29" s="2168"/>
      <c r="AA29" s="2171"/>
      <c r="AB29" s="2171"/>
      <c r="AC29" s="2085"/>
      <c r="AD29" s="2072"/>
      <c r="AE29" s="2168"/>
      <c r="AF29" s="2168"/>
      <c r="AG29" s="2168"/>
      <c r="AH29" s="2168"/>
      <c r="AI29" s="2168"/>
      <c r="AJ29" s="2169"/>
      <c r="AK29" s="2169"/>
      <c r="AL29" s="2143"/>
    </row>
    <row r="30" ht="4.5" customHeight="1" spans="1:38">
      <c r="A30" s="2154"/>
      <c r="B30" s="2175"/>
      <c r="C30" s="2087"/>
      <c r="D30" s="2085"/>
      <c r="E30" s="2106"/>
      <c r="F30" s="2106"/>
      <c r="G30" s="2170"/>
      <c r="H30" s="2170"/>
      <c r="I30" s="2170"/>
      <c r="J30" s="2170"/>
      <c r="K30" s="2170"/>
      <c r="L30" s="2170"/>
      <c r="M30" s="2170"/>
      <c r="N30" s="2170"/>
      <c r="O30" s="2170"/>
      <c r="P30" s="2170"/>
      <c r="Q30" s="2170"/>
      <c r="R30" s="2170"/>
      <c r="S30" s="2173"/>
      <c r="T30" s="2085"/>
      <c r="U30" s="2072"/>
      <c r="V30" s="2174"/>
      <c r="W30" s="2174"/>
      <c r="X30" s="2174"/>
      <c r="Y30" s="2174"/>
      <c r="Z30" s="2174"/>
      <c r="AA30" s="2171"/>
      <c r="AB30" s="2171"/>
      <c r="AC30" s="2085"/>
      <c r="AD30" s="2072"/>
      <c r="AE30" s="2174"/>
      <c r="AF30" s="2174"/>
      <c r="AG30" s="2174"/>
      <c r="AH30" s="2174"/>
      <c r="AI30" s="2174"/>
      <c r="AJ30" s="2169"/>
      <c r="AK30" s="2169"/>
      <c r="AL30" s="2143"/>
    </row>
    <row r="31" ht="9.75" customHeight="1" spans="1:38">
      <c r="A31" s="2154"/>
      <c r="B31" s="2175"/>
      <c r="C31" s="2087"/>
      <c r="D31" s="2085"/>
      <c r="E31" s="2106"/>
      <c r="F31" s="2106"/>
      <c r="G31" s="2170"/>
      <c r="H31" s="2170"/>
      <c r="I31" s="2170"/>
      <c r="J31" s="2170"/>
      <c r="K31" s="2170"/>
      <c r="L31" s="2170"/>
      <c r="M31" s="2170"/>
      <c r="N31" s="2170"/>
      <c r="O31" s="2170"/>
      <c r="P31" s="2170"/>
      <c r="Q31" s="2170"/>
      <c r="R31" s="2170"/>
      <c r="S31" s="2173"/>
      <c r="T31" s="2072"/>
      <c r="U31" s="2072"/>
      <c r="V31" s="2174"/>
      <c r="W31" s="2174"/>
      <c r="X31" s="4009" t="s">
        <v>584</v>
      </c>
      <c r="Y31" s="2166"/>
      <c r="Z31" s="2166"/>
      <c r="AA31" s="2171"/>
      <c r="AB31" s="2171"/>
      <c r="AC31" s="2072"/>
      <c r="AD31" s="2072"/>
      <c r="AE31" s="2174"/>
      <c r="AF31" s="2174"/>
      <c r="AG31" s="4009" t="s">
        <v>585</v>
      </c>
      <c r="AH31" s="2166"/>
      <c r="AI31" s="2166"/>
      <c r="AJ31" s="2169"/>
      <c r="AK31" s="2169"/>
      <c r="AL31" s="2143"/>
    </row>
    <row r="32" ht="12" customHeight="1" spans="1:38">
      <c r="A32" s="2154"/>
      <c r="B32" s="2175"/>
      <c r="C32" s="2085" t="s">
        <v>586</v>
      </c>
      <c r="D32" s="2085"/>
      <c r="E32" s="2106"/>
      <c r="F32" s="2106"/>
      <c r="G32" s="2170"/>
      <c r="H32" s="2170"/>
      <c r="I32" s="2170"/>
      <c r="J32" s="2170"/>
      <c r="K32" s="2170"/>
      <c r="L32" s="2170"/>
      <c r="M32" s="2170"/>
      <c r="N32" s="2170"/>
      <c r="O32" s="2170"/>
      <c r="P32" s="2170"/>
      <c r="Q32" s="2170"/>
      <c r="R32" s="2170"/>
      <c r="S32" s="2072"/>
      <c r="T32" s="2085"/>
      <c r="U32" s="2088"/>
      <c r="V32" s="2168"/>
      <c r="W32" s="2168"/>
      <c r="X32" s="2168"/>
      <c r="Y32" s="2168"/>
      <c r="Z32" s="2168"/>
      <c r="AA32" s="2171"/>
      <c r="AB32" s="2171"/>
      <c r="AC32" s="2085"/>
      <c r="AD32" s="2088"/>
      <c r="AE32" s="2168"/>
      <c r="AF32" s="2168"/>
      <c r="AG32" s="2168"/>
      <c r="AH32" s="2168"/>
      <c r="AI32" s="2168"/>
      <c r="AJ32" s="2169"/>
      <c r="AK32" s="2169"/>
      <c r="AL32" s="2143"/>
    </row>
    <row r="33" ht="12" customHeight="1" spans="1:38">
      <c r="A33" s="2154"/>
      <c r="B33" s="2175"/>
      <c r="C33" s="2087" t="s">
        <v>587</v>
      </c>
      <c r="D33" s="2085"/>
      <c r="E33" s="2106"/>
      <c r="F33" s="2106"/>
      <c r="G33" s="2170"/>
      <c r="H33" s="2170"/>
      <c r="I33" s="2170"/>
      <c r="J33" s="2170"/>
      <c r="K33" s="2170"/>
      <c r="L33" s="2170"/>
      <c r="M33" s="2170"/>
      <c r="N33" s="2170"/>
      <c r="O33" s="2170"/>
      <c r="P33" s="2170"/>
      <c r="Q33" s="2170"/>
      <c r="R33" s="2170"/>
      <c r="S33" s="2173"/>
      <c r="T33" s="2085"/>
      <c r="U33" s="2072"/>
      <c r="V33" s="2168"/>
      <c r="W33" s="2168"/>
      <c r="X33" s="2168"/>
      <c r="Y33" s="2168"/>
      <c r="Z33" s="2168"/>
      <c r="AA33" s="2171"/>
      <c r="AB33" s="2171"/>
      <c r="AC33" s="2085"/>
      <c r="AD33" s="2072"/>
      <c r="AE33" s="2168"/>
      <c r="AF33" s="2168"/>
      <c r="AG33" s="2168"/>
      <c r="AH33" s="2168"/>
      <c r="AI33" s="2168"/>
      <c r="AJ33" s="2169"/>
      <c r="AK33" s="2169"/>
      <c r="AL33" s="2143"/>
    </row>
    <row r="34" ht="12" customHeight="1" spans="1:38">
      <c r="A34" s="2154"/>
      <c r="B34" s="2175"/>
      <c r="C34" s="2087"/>
      <c r="D34" s="2085"/>
      <c r="E34" s="2106"/>
      <c r="F34" s="2106"/>
      <c r="G34" s="2170"/>
      <c r="H34" s="2170"/>
      <c r="I34" s="2170"/>
      <c r="J34" s="2170"/>
      <c r="K34" s="2170"/>
      <c r="L34" s="2170"/>
      <c r="M34" s="2170"/>
      <c r="N34" s="2170"/>
      <c r="O34" s="2170"/>
      <c r="P34" s="2170"/>
      <c r="Q34" s="2170"/>
      <c r="R34" s="2170"/>
      <c r="S34" s="2173"/>
      <c r="T34" s="2085"/>
      <c r="U34" s="2072"/>
      <c r="V34" s="2174"/>
      <c r="W34" s="2174"/>
      <c r="X34" s="2174"/>
      <c r="Y34" s="2174"/>
      <c r="Z34" s="2174"/>
      <c r="AA34" s="2171"/>
      <c r="AB34" s="2171"/>
      <c r="AC34" s="2085"/>
      <c r="AD34" s="2072"/>
      <c r="AE34" s="2174"/>
      <c r="AF34" s="2174"/>
      <c r="AG34" s="2174"/>
      <c r="AH34" s="2174"/>
      <c r="AI34" s="2174"/>
      <c r="AJ34" s="2169"/>
      <c r="AK34" s="2169"/>
      <c r="AL34" s="2143"/>
    </row>
    <row r="35" ht="13.5" customHeight="1" spans="1:38">
      <c r="A35" s="2154"/>
      <c r="B35" s="2175"/>
      <c r="C35" s="2087"/>
      <c r="D35" s="2087"/>
      <c r="E35" s="2106"/>
      <c r="F35" s="2106"/>
      <c r="G35" s="2170"/>
      <c r="H35" s="2170"/>
      <c r="I35" s="2170"/>
      <c r="J35" s="2170"/>
      <c r="K35" s="2170"/>
      <c r="L35" s="2170"/>
      <c r="M35" s="2170"/>
      <c r="N35" s="2170"/>
      <c r="O35" s="2170"/>
      <c r="P35" s="2170"/>
      <c r="Q35" s="2170"/>
      <c r="R35" s="2170"/>
      <c r="S35" s="2173"/>
      <c r="T35" s="2072"/>
      <c r="U35" s="2072"/>
      <c r="V35" s="2174"/>
      <c r="W35" s="2174"/>
      <c r="X35" s="4009" t="s">
        <v>588</v>
      </c>
      <c r="Y35" s="2166"/>
      <c r="Z35" s="2166"/>
      <c r="AA35" s="2171"/>
      <c r="AB35" s="2171"/>
      <c r="AC35" s="2072"/>
      <c r="AD35" s="2072"/>
      <c r="AE35" s="2174"/>
      <c r="AF35" s="2174"/>
      <c r="AG35" s="4009" t="s">
        <v>589</v>
      </c>
      <c r="AH35" s="2166"/>
      <c r="AI35" s="2166"/>
      <c r="AJ35" s="2169"/>
      <c r="AK35" s="2169"/>
      <c r="AL35" s="2143"/>
    </row>
    <row r="36" ht="12" customHeight="1" spans="1:38">
      <c r="A36" s="2154"/>
      <c r="B36" s="2090">
        <v>6.4</v>
      </c>
      <c r="C36" s="2085" t="s">
        <v>590</v>
      </c>
      <c r="D36" s="2085"/>
      <c r="E36" s="2106"/>
      <c r="F36" s="2106"/>
      <c r="G36" s="2131"/>
      <c r="H36" s="2131"/>
      <c r="I36" s="2131"/>
      <c r="J36" s="2131"/>
      <c r="K36" s="2131"/>
      <c r="L36" s="2131"/>
      <c r="M36" s="2131"/>
      <c r="N36" s="2131"/>
      <c r="O36" s="2131"/>
      <c r="P36" s="2131"/>
      <c r="Q36" s="2131"/>
      <c r="R36" s="2131"/>
      <c r="S36" s="2072"/>
      <c r="T36" s="2085"/>
      <c r="U36" s="2088"/>
      <c r="V36" s="2168"/>
      <c r="W36" s="2168"/>
      <c r="X36" s="2168"/>
      <c r="Y36" s="2168"/>
      <c r="Z36" s="2168"/>
      <c r="AA36" s="2171"/>
      <c r="AB36" s="2171"/>
      <c r="AC36" s="2085"/>
      <c r="AD36" s="2088"/>
      <c r="AE36" s="2168"/>
      <c r="AF36" s="2168"/>
      <c r="AG36" s="2168"/>
      <c r="AH36" s="2168"/>
      <c r="AI36" s="2168"/>
      <c r="AJ36" s="2169"/>
      <c r="AK36" s="2169"/>
      <c r="AL36" s="2143"/>
    </row>
    <row r="37" ht="12" customHeight="1" spans="1:38">
      <c r="A37" s="2154"/>
      <c r="B37" s="2090"/>
      <c r="C37" s="2087" t="s">
        <v>591</v>
      </c>
      <c r="D37" s="2087"/>
      <c r="E37" s="2106"/>
      <c r="F37" s="2106"/>
      <c r="G37" s="2170"/>
      <c r="H37" s="2170"/>
      <c r="I37" s="2170"/>
      <c r="J37" s="2170"/>
      <c r="K37" s="2170"/>
      <c r="L37" s="2170"/>
      <c r="M37" s="2170"/>
      <c r="N37" s="2170"/>
      <c r="O37" s="2170"/>
      <c r="P37" s="2170"/>
      <c r="Q37" s="2170"/>
      <c r="R37" s="2170"/>
      <c r="S37" s="2173"/>
      <c r="T37" s="2085"/>
      <c r="U37" s="2072"/>
      <c r="V37" s="2168"/>
      <c r="W37" s="2168"/>
      <c r="X37" s="2168"/>
      <c r="Y37" s="2168"/>
      <c r="Z37" s="2168"/>
      <c r="AA37" s="2171"/>
      <c r="AB37" s="2171"/>
      <c r="AC37" s="2085"/>
      <c r="AD37" s="2072"/>
      <c r="AE37" s="2168"/>
      <c r="AF37" s="2168"/>
      <c r="AG37" s="2168"/>
      <c r="AH37" s="2168"/>
      <c r="AI37" s="2168"/>
      <c r="AJ37" s="2169"/>
      <c r="AK37" s="2169"/>
      <c r="AL37" s="2143"/>
    </row>
    <row r="38" ht="13.5" customHeight="1" spans="1:38">
      <c r="A38" s="2154"/>
      <c r="B38" s="2090"/>
      <c r="C38" s="2087"/>
      <c r="D38" s="2087"/>
      <c r="E38" s="2106"/>
      <c r="F38" s="2106"/>
      <c r="G38" s="2170"/>
      <c r="H38" s="2170"/>
      <c r="I38" s="2170"/>
      <c r="J38" s="2170"/>
      <c r="K38" s="2170"/>
      <c r="L38" s="2170"/>
      <c r="M38" s="2170"/>
      <c r="N38" s="2170"/>
      <c r="O38" s="2170"/>
      <c r="P38" s="2170"/>
      <c r="Q38" s="2170"/>
      <c r="R38" s="2170"/>
      <c r="S38" s="2173"/>
      <c r="T38" s="2072"/>
      <c r="U38" s="2072"/>
      <c r="V38" s="2174"/>
      <c r="W38" s="2174"/>
      <c r="X38" s="2174"/>
      <c r="Y38" s="2174"/>
      <c r="Z38" s="2174"/>
      <c r="AA38" s="2171"/>
      <c r="AB38" s="2171"/>
      <c r="AC38" s="2072"/>
      <c r="AD38" s="2072"/>
      <c r="AE38" s="2174"/>
      <c r="AF38" s="2174"/>
      <c r="AG38" s="2174"/>
      <c r="AH38" s="2174"/>
      <c r="AI38" s="2174"/>
      <c r="AJ38" s="2169"/>
      <c r="AK38" s="2169"/>
      <c r="AL38" s="2143"/>
    </row>
    <row r="39" ht="9.75" customHeight="1" spans="1:38">
      <c r="A39" s="2154"/>
      <c r="B39" s="2090">
        <v>6.5</v>
      </c>
      <c r="C39" s="2085" t="s">
        <v>592</v>
      </c>
      <c r="D39" s="2085"/>
      <c r="E39" s="2106"/>
      <c r="F39" s="2106"/>
      <c r="G39" s="2131"/>
      <c r="H39" s="2131"/>
      <c r="I39" s="2131"/>
      <c r="J39" s="2131"/>
      <c r="K39" s="2131"/>
      <c r="L39" s="2131"/>
      <c r="M39" s="2131"/>
      <c r="N39" s="2131"/>
      <c r="O39" s="2131"/>
      <c r="P39" s="2131"/>
      <c r="Q39" s="2131"/>
      <c r="R39" s="2131"/>
      <c r="S39" s="2072"/>
      <c r="T39" s="2177"/>
      <c r="U39" s="2177"/>
      <c r="V39" s="2174"/>
      <c r="W39" s="2174"/>
      <c r="X39" s="2174"/>
      <c r="Y39" s="2174"/>
      <c r="Z39" s="2174"/>
      <c r="AA39" s="2171"/>
      <c r="AB39" s="2171"/>
      <c r="AC39" s="2088"/>
      <c r="AD39" s="2088"/>
      <c r="AE39" s="2174"/>
      <c r="AF39" s="2174"/>
      <c r="AG39" s="2174"/>
      <c r="AH39" s="2174"/>
      <c r="AI39" s="2174"/>
      <c r="AJ39" s="2169"/>
      <c r="AK39" s="2169"/>
      <c r="AL39" s="2143"/>
    </row>
    <row r="40" ht="9.75" customHeight="1" spans="1:38">
      <c r="A40" s="2154"/>
      <c r="B40" s="2175"/>
      <c r="C40" s="2087" t="s">
        <v>593</v>
      </c>
      <c r="D40" s="2087"/>
      <c r="E40" s="2106"/>
      <c r="F40" s="2106"/>
      <c r="G40" s="2170"/>
      <c r="H40" s="2170"/>
      <c r="I40" s="2170"/>
      <c r="J40" s="2170"/>
      <c r="K40" s="2170"/>
      <c r="L40" s="2170"/>
      <c r="M40" s="2170"/>
      <c r="N40" s="2170"/>
      <c r="O40" s="2170"/>
      <c r="P40" s="2170"/>
      <c r="Q40" s="2170"/>
      <c r="R40" s="2170"/>
      <c r="S40" s="2173"/>
      <c r="T40" s="2072"/>
      <c r="U40" s="2072"/>
      <c r="V40" s="2174"/>
      <c r="W40" s="2174"/>
      <c r="X40" s="2174"/>
      <c r="Y40" s="2174"/>
      <c r="Z40" s="2174"/>
      <c r="AA40" s="2171"/>
      <c r="AB40" s="2171"/>
      <c r="AC40" s="2072"/>
      <c r="AD40" s="2072"/>
      <c r="AE40" s="2174"/>
      <c r="AF40" s="2174"/>
      <c r="AG40" s="2174"/>
      <c r="AH40" s="2174"/>
      <c r="AI40" s="2174"/>
      <c r="AJ40" s="2169"/>
      <c r="AK40" s="2169"/>
      <c r="AL40" s="2143"/>
    </row>
    <row r="41" ht="9.75" customHeight="1" spans="1:38">
      <c r="A41" s="2154"/>
      <c r="B41" s="2175"/>
      <c r="C41" s="2087"/>
      <c r="D41" s="2087"/>
      <c r="E41" s="2106"/>
      <c r="F41" s="2106"/>
      <c r="G41" s="2170"/>
      <c r="H41" s="2170"/>
      <c r="I41" s="2170"/>
      <c r="J41" s="2170"/>
      <c r="K41" s="2170"/>
      <c r="L41" s="2170"/>
      <c r="M41" s="2170"/>
      <c r="N41" s="2170"/>
      <c r="O41" s="2170"/>
      <c r="P41" s="2170"/>
      <c r="Q41" s="2170"/>
      <c r="R41" s="2170"/>
      <c r="S41" s="2173"/>
      <c r="T41" s="2072"/>
      <c r="U41" s="2072"/>
      <c r="V41" s="2174"/>
      <c r="W41" s="2174"/>
      <c r="X41" s="4009" t="s">
        <v>594</v>
      </c>
      <c r="Y41" s="2166"/>
      <c r="Z41" s="2166"/>
      <c r="AA41" s="2171"/>
      <c r="AB41" s="2171"/>
      <c r="AC41" s="2072"/>
      <c r="AD41" s="2072"/>
      <c r="AE41" s="2174"/>
      <c r="AF41" s="2174"/>
      <c r="AG41" s="4009" t="s">
        <v>595</v>
      </c>
      <c r="AH41" s="2166"/>
      <c r="AI41" s="2166"/>
      <c r="AJ41" s="2169"/>
      <c r="AK41" s="2169"/>
      <c r="AL41" s="2143"/>
    </row>
    <row r="42" ht="12" customHeight="1" spans="1:38">
      <c r="A42" s="2154"/>
      <c r="B42" s="2175"/>
      <c r="C42" s="2085" t="s">
        <v>574</v>
      </c>
      <c r="D42" s="2085"/>
      <c r="E42" s="2106"/>
      <c r="F42" s="2106"/>
      <c r="G42" s="2170"/>
      <c r="H42" s="2170"/>
      <c r="I42" s="2170"/>
      <c r="J42" s="2170"/>
      <c r="K42" s="2170"/>
      <c r="L42" s="2170"/>
      <c r="M42" s="2170"/>
      <c r="N42" s="2170"/>
      <c r="O42" s="2170"/>
      <c r="P42" s="2170"/>
      <c r="Q42" s="2170"/>
      <c r="R42" s="2170"/>
      <c r="S42" s="2072"/>
      <c r="T42" s="2085"/>
      <c r="U42" s="2088"/>
      <c r="V42" s="2168"/>
      <c r="W42" s="2168"/>
      <c r="X42" s="2168"/>
      <c r="Y42" s="2168"/>
      <c r="Z42" s="2168"/>
      <c r="AA42" s="2171"/>
      <c r="AB42" s="2171"/>
      <c r="AC42" s="2085"/>
      <c r="AD42" s="2088"/>
      <c r="AE42" s="2168"/>
      <c r="AF42" s="2168"/>
      <c r="AG42" s="2168"/>
      <c r="AH42" s="2168"/>
      <c r="AI42" s="2168"/>
      <c r="AJ42" s="2169"/>
      <c r="AK42" s="2169"/>
      <c r="AL42" s="2143"/>
    </row>
    <row r="43" ht="12" customHeight="1" spans="1:38">
      <c r="A43" s="2154"/>
      <c r="B43" s="2175"/>
      <c r="C43" s="2087" t="s">
        <v>575</v>
      </c>
      <c r="D43" s="2085"/>
      <c r="E43" s="2106"/>
      <c r="F43" s="2106"/>
      <c r="G43" s="2170"/>
      <c r="H43" s="2170"/>
      <c r="I43" s="2170"/>
      <c r="J43" s="2170"/>
      <c r="K43" s="2170"/>
      <c r="L43" s="2170"/>
      <c r="M43" s="2170"/>
      <c r="N43" s="2170"/>
      <c r="O43" s="2170"/>
      <c r="P43" s="2170"/>
      <c r="Q43" s="2170"/>
      <c r="R43" s="2170"/>
      <c r="S43" s="2173"/>
      <c r="T43" s="2085"/>
      <c r="U43" s="2072"/>
      <c r="V43" s="2168"/>
      <c r="W43" s="2168"/>
      <c r="X43" s="2168"/>
      <c r="Y43" s="2168"/>
      <c r="Z43" s="2168"/>
      <c r="AA43" s="2171"/>
      <c r="AB43" s="2171"/>
      <c r="AC43" s="2085"/>
      <c r="AD43" s="2072"/>
      <c r="AE43" s="2168"/>
      <c r="AF43" s="2168"/>
      <c r="AG43" s="2168"/>
      <c r="AH43" s="2168"/>
      <c r="AI43" s="2168"/>
      <c r="AJ43" s="2169"/>
      <c r="AK43" s="2169"/>
      <c r="AL43" s="2143"/>
    </row>
    <row r="44" ht="12" customHeight="1" spans="1:38">
      <c r="A44" s="2154"/>
      <c r="B44" s="2175"/>
      <c r="C44" s="2087"/>
      <c r="D44" s="2085"/>
      <c r="E44" s="2106"/>
      <c r="F44" s="2106"/>
      <c r="G44" s="2170"/>
      <c r="H44" s="2170"/>
      <c r="I44" s="2170"/>
      <c r="J44" s="2170"/>
      <c r="K44" s="2170"/>
      <c r="L44" s="2170"/>
      <c r="M44" s="2170"/>
      <c r="N44" s="2170"/>
      <c r="O44" s="2170"/>
      <c r="P44" s="2170"/>
      <c r="Q44" s="2170"/>
      <c r="R44" s="2170"/>
      <c r="S44" s="2173"/>
      <c r="T44" s="2085"/>
      <c r="U44" s="2072"/>
      <c r="V44" s="2174"/>
      <c r="W44" s="2174"/>
      <c r="X44" s="2174"/>
      <c r="Y44" s="2174"/>
      <c r="Z44" s="2174"/>
      <c r="AA44" s="2171"/>
      <c r="AB44" s="2171"/>
      <c r="AC44" s="2085"/>
      <c r="AD44" s="2072"/>
      <c r="AE44" s="2174"/>
      <c r="AF44" s="2174"/>
      <c r="AG44" s="2174"/>
      <c r="AH44" s="2174"/>
      <c r="AI44" s="2174"/>
      <c r="AJ44" s="2169"/>
      <c r="AK44" s="2169"/>
      <c r="AL44" s="2143"/>
    </row>
    <row r="45" ht="9.75" customHeight="1" spans="1:38">
      <c r="A45" s="2154"/>
      <c r="B45" s="2175"/>
      <c r="C45" s="2087"/>
      <c r="D45" s="2087"/>
      <c r="E45" s="2106"/>
      <c r="F45" s="2106"/>
      <c r="G45" s="2170"/>
      <c r="H45" s="2170"/>
      <c r="I45" s="2170"/>
      <c r="J45" s="2170"/>
      <c r="K45" s="2170"/>
      <c r="L45" s="2170"/>
      <c r="M45" s="2170"/>
      <c r="N45" s="2170"/>
      <c r="O45" s="2170"/>
      <c r="P45" s="2170"/>
      <c r="Q45" s="2170"/>
      <c r="R45" s="2170"/>
      <c r="S45" s="2173"/>
      <c r="T45" s="2072"/>
      <c r="U45" s="2072"/>
      <c r="V45" s="2174"/>
      <c r="W45" s="2174"/>
      <c r="X45" s="4009" t="s">
        <v>596</v>
      </c>
      <c r="Y45" s="2166"/>
      <c r="Z45" s="2166"/>
      <c r="AA45" s="2171"/>
      <c r="AB45" s="2171"/>
      <c r="AC45" s="2072"/>
      <c r="AD45" s="2072"/>
      <c r="AE45" s="2174"/>
      <c r="AF45" s="2174"/>
      <c r="AG45" s="4009" t="s">
        <v>597</v>
      </c>
      <c r="AH45" s="2166"/>
      <c r="AI45" s="2166"/>
      <c r="AJ45" s="2169"/>
      <c r="AK45" s="2169"/>
      <c r="AL45" s="2143"/>
    </row>
    <row r="46" ht="12" customHeight="1" spans="1:38">
      <c r="A46" s="2154"/>
      <c r="B46" s="2175"/>
      <c r="C46" s="2085" t="s">
        <v>598</v>
      </c>
      <c r="D46" s="2085"/>
      <c r="E46" s="2106"/>
      <c r="F46" s="2106"/>
      <c r="G46" s="2170"/>
      <c r="H46" s="2170"/>
      <c r="I46" s="2170"/>
      <c r="J46" s="2170"/>
      <c r="K46" s="2170"/>
      <c r="L46" s="2170"/>
      <c r="M46" s="2170"/>
      <c r="N46" s="2170"/>
      <c r="O46" s="2170"/>
      <c r="P46" s="2170"/>
      <c r="Q46" s="2170"/>
      <c r="R46" s="2170"/>
      <c r="S46" s="2072"/>
      <c r="T46" s="2085"/>
      <c r="U46" s="2088"/>
      <c r="V46" s="2168"/>
      <c r="W46" s="2168"/>
      <c r="X46" s="2168"/>
      <c r="Y46" s="2168"/>
      <c r="Z46" s="2168"/>
      <c r="AA46" s="2171"/>
      <c r="AB46" s="2171"/>
      <c r="AC46" s="2085"/>
      <c r="AD46" s="2088"/>
      <c r="AE46" s="2168"/>
      <c r="AF46" s="2168"/>
      <c r="AG46" s="2168"/>
      <c r="AH46" s="2168"/>
      <c r="AI46" s="2168"/>
      <c r="AJ46" s="2169"/>
      <c r="AK46" s="2169"/>
      <c r="AL46" s="2143"/>
    </row>
    <row r="47" ht="12" customHeight="1" spans="1:38">
      <c r="A47" s="2154"/>
      <c r="B47" s="2175"/>
      <c r="C47" s="2087" t="s">
        <v>599</v>
      </c>
      <c r="D47" s="2085"/>
      <c r="E47" s="2106"/>
      <c r="F47" s="2106"/>
      <c r="G47" s="2170"/>
      <c r="H47" s="2170"/>
      <c r="I47" s="2170"/>
      <c r="J47" s="2170"/>
      <c r="K47" s="2170"/>
      <c r="L47" s="2170"/>
      <c r="M47" s="2170"/>
      <c r="N47" s="2170"/>
      <c r="O47" s="2170"/>
      <c r="P47" s="2170"/>
      <c r="Q47" s="2170"/>
      <c r="R47" s="2170"/>
      <c r="S47" s="2173"/>
      <c r="T47" s="2085"/>
      <c r="U47" s="2072"/>
      <c r="V47" s="2168"/>
      <c r="W47" s="2168"/>
      <c r="X47" s="2168"/>
      <c r="Y47" s="2168"/>
      <c r="Z47" s="2168"/>
      <c r="AA47" s="2171"/>
      <c r="AB47" s="2171"/>
      <c r="AC47" s="2085"/>
      <c r="AD47" s="2072"/>
      <c r="AE47" s="2168"/>
      <c r="AF47" s="2168"/>
      <c r="AG47" s="2168"/>
      <c r="AH47" s="2168"/>
      <c r="AI47" s="2168"/>
      <c r="AJ47" s="2169"/>
      <c r="AK47" s="2169"/>
      <c r="AL47" s="2143"/>
    </row>
    <row r="48" ht="12" customHeight="1" spans="1:38">
      <c r="A48" s="2154"/>
      <c r="B48" s="2175"/>
      <c r="C48" s="2087"/>
      <c r="D48" s="2085"/>
      <c r="E48" s="2106"/>
      <c r="F48" s="2106"/>
      <c r="G48" s="2170"/>
      <c r="H48" s="2170"/>
      <c r="I48" s="2170"/>
      <c r="J48" s="2170"/>
      <c r="K48" s="2170"/>
      <c r="L48" s="2170"/>
      <c r="M48" s="2170"/>
      <c r="N48" s="2170"/>
      <c r="O48" s="2170"/>
      <c r="P48" s="2170"/>
      <c r="Q48" s="2170"/>
      <c r="R48" s="2170"/>
      <c r="S48" s="2173"/>
      <c r="T48" s="2085"/>
      <c r="U48" s="2072"/>
      <c r="V48" s="2174"/>
      <c r="W48" s="2174"/>
      <c r="X48" s="2174"/>
      <c r="Y48" s="2174"/>
      <c r="Z48" s="2174"/>
      <c r="AA48" s="2171"/>
      <c r="AB48" s="2171"/>
      <c r="AC48" s="2085"/>
      <c r="AD48" s="2072"/>
      <c r="AE48" s="2174"/>
      <c r="AF48" s="2174"/>
      <c r="AG48" s="2174"/>
      <c r="AH48" s="2174"/>
      <c r="AI48" s="2174"/>
      <c r="AJ48" s="2169"/>
      <c r="AK48" s="2169"/>
      <c r="AL48" s="2143"/>
    </row>
    <row r="49" ht="9.75" customHeight="1" spans="1:38">
      <c r="A49" s="2154"/>
      <c r="B49" s="2175"/>
      <c r="C49" s="2087"/>
      <c r="D49" s="2087"/>
      <c r="E49" s="2106"/>
      <c r="F49" s="2106"/>
      <c r="G49" s="2170"/>
      <c r="H49" s="2170"/>
      <c r="I49" s="2170"/>
      <c r="J49" s="2170"/>
      <c r="K49" s="2170"/>
      <c r="L49" s="2170"/>
      <c r="M49" s="2170"/>
      <c r="N49" s="2170"/>
      <c r="O49" s="2170"/>
      <c r="P49" s="2170"/>
      <c r="Q49" s="2170"/>
      <c r="R49" s="2170"/>
      <c r="S49" s="2173"/>
      <c r="T49" s="2072"/>
      <c r="U49" s="2072"/>
      <c r="V49" s="2174"/>
      <c r="W49" s="2174"/>
      <c r="X49" s="4009" t="s">
        <v>600</v>
      </c>
      <c r="Y49" s="2166"/>
      <c r="Z49" s="2166"/>
      <c r="AA49" s="2171"/>
      <c r="AB49" s="2171"/>
      <c r="AC49" s="2072"/>
      <c r="AD49" s="2072"/>
      <c r="AE49" s="2174"/>
      <c r="AF49" s="2174"/>
      <c r="AG49" s="4009" t="s">
        <v>601</v>
      </c>
      <c r="AH49" s="2166"/>
      <c r="AI49" s="2166"/>
      <c r="AJ49" s="2169"/>
      <c r="AK49" s="2169"/>
      <c r="AL49" s="2143"/>
    </row>
    <row r="50" ht="12" customHeight="1" spans="1:38">
      <c r="A50" s="2154"/>
      <c r="B50" s="2175"/>
      <c r="C50" s="4010" t="s">
        <v>602</v>
      </c>
      <c r="D50" s="2085"/>
      <c r="E50" s="2106"/>
      <c r="F50" s="2106"/>
      <c r="G50" s="2170"/>
      <c r="H50" s="2170"/>
      <c r="I50" s="2170"/>
      <c r="J50" s="2170"/>
      <c r="K50" s="2170"/>
      <c r="L50" s="2170"/>
      <c r="M50" s="2170"/>
      <c r="N50" s="2170"/>
      <c r="O50" s="2170"/>
      <c r="P50" s="2170"/>
      <c r="Q50" s="2170"/>
      <c r="R50" s="2170"/>
      <c r="S50" s="2072"/>
      <c r="T50" s="2085"/>
      <c r="U50" s="2088"/>
      <c r="V50" s="2168"/>
      <c r="W50" s="2168"/>
      <c r="X50" s="2168"/>
      <c r="Y50" s="2168"/>
      <c r="Z50" s="2168"/>
      <c r="AA50" s="2171"/>
      <c r="AB50" s="2171"/>
      <c r="AC50" s="2085"/>
      <c r="AD50" s="2088"/>
      <c r="AE50" s="2168"/>
      <c r="AF50" s="2168"/>
      <c r="AG50" s="2168"/>
      <c r="AH50" s="2168"/>
      <c r="AI50" s="2168"/>
      <c r="AJ50" s="2169"/>
      <c r="AK50" s="2169"/>
      <c r="AL50" s="2143"/>
    </row>
    <row r="51" ht="12" customHeight="1" spans="1:38">
      <c r="A51" s="2154"/>
      <c r="B51" s="2175"/>
      <c r="C51" s="2087" t="s">
        <v>603</v>
      </c>
      <c r="D51" s="2085"/>
      <c r="E51" s="2106"/>
      <c r="F51" s="2106"/>
      <c r="G51" s="2170"/>
      <c r="H51" s="2170"/>
      <c r="I51" s="2170"/>
      <c r="J51" s="2170"/>
      <c r="K51" s="2170"/>
      <c r="L51" s="2170"/>
      <c r="M51" s="2170"/>
      <c r="N51" s="2170"/>
      <c r="O51" s="2170"/>
      <c r="P51" s="2170"/>
      <c r="Q51" s="2170"/>
      <c r="R51" s="2170"/>
      <c r="S51" s="2173"/>
      <c r="T51" s="2085"/>
      <c r="U51" s="2072"/>
      <c r="V51" s="2168"/>
      <c r="W51" s="2168"/>
      <c r="X51" s="2168"/>
      <c r="Y51" s="2168"/>
      <c r="Z51" s="2168"/>
      <c r="AA51" s="2171"/>
      <c r="AB51" s="2171"/>
      <c r="AC51" s="2085"/>
      <c r="AD51" s="2072"/>
      <c r="AE51" s="2168"/>
      <c r="AF51" s="2168"/>
      <c r="AG51" s="2168"/>
      <c r="AH51" s="2168"/>
      <c r="AI51" s="2168"/>
      <c r="AJ51" s="2169"/>
      <c r="AK51" s="2169"/>
      <c r="AL51" s="2143"/>
    </row>
    <row r="52" ht="12" customHeight="1" spans="1:38">
      <c r="A52" s="2154"/>
      <c r="B52" s="2090"/>
      <c r="C52" s="2087"/>
      <c r="D52" s="2087"/>
      <c r="E52" s="2085"/>
      <c r="F52" s="2106"/>
      <c r="G52" s="2106"/>
      <c r="H52" s="2170"/>
      <c r="I52" s="2170"/>
      <c r="J52" s="2170"/>
      <c r="K52" s="2170"/>
      <c r="L52" s="2170"/>
      <c r="M52" s="2170"/>
      <c r="N52" s="2170"/>
      <c r="O52" s="2170"/>
      <c r="P52" s="2170"/>
      <c r="Q52" s="2170"/>
      <c r="R52" s="2170"/>
      <c r="S52" s="2173"/>
      <c r="T52" s="2085"/>
      <c r="U52" s="2072"/>
      <c r="V52" s="2174"/>
      <c r="W52" s="2174"/>
      <c r="X52" s="2174"/>
      <c r="Y52" s="2174"/>
      <c r="Z52" s="2174"/>
      <c r="AA52" s="2171"/>
      <c r="AB52" s="2171"/>
      <c r="AC52" s="2085"/>
      <c r="AD52" s="2072"/>
      <c r="AE52" s="2174"/>
      <c r="AF52" s="2174"/>
      <c r="AG52" s="2174"/>
      <c r="AH52" s="2174"/>
      <c r="AI52" s="2174"/>
      <c r="AJ52" s="2169"/>
      <c r="AK52" s="2169"/>
      <c r="AL52" s="2143"/>
    </row>
    <row r="53" ht="13.5" customHeight="1" spans="1:38">
      <c r="A53" s="2154"/>
      <c r="B53" s="2090"/>
      <c r="C53" s="2087"/>
      <c r="D53" s="2087"/>
      <c r="E53" s="2106"/>
      <c r="F53" s="2106"/>
      <c r="G53" s="2170"/>
      <c r="H53" s="2170"/>
      <c r="I53" s="2170"/>
      <c r="J53" s="2170"/>
      <c r="K53" s="2170"/>
      <c r="L53" s="2170"/>
      <c r="M53" s="2170"/>
      <c r="N53" s="2170"/>
      <c r="O53" s="2170"/>
      <c r="P53" s="2170"/>
      <c r="Q53" s="2170"/>
      <c r="R53" s="2170"/>
      <c r="S53" s="2173"/>
      <c r="T53" s="2072"/>
      <c r="U53" s="2072"/>
      <c r="V53" s="2174"/>
      <c r="W53" s="2174"/>
      <c r="X53" s="4009" t="s">
        <v>604</v>
      </c>
      <c r="Y53" s="2166"/>
      <c r="Z53" s="2166"/>
      <c r="AA53" s="2171"/>
      <c r="AB53" s="2171"/>
      <c r="AC53" s="2072"/>
      <c r="AD53" s="2072"/>
      <c r="AE53" s="2174"/>
      <c r="AF53" s="2174"/>
      <c r="AG53" s="4009" t="s">
        <v>605</v>
      </c>
      <c r="AH53" s="2166"/>
      <c r="AI53" s="2166"/>
      <c r="AJ53" s="2169"/>
      <c r="AK53" s="2169"/>
      <c r="AL53" s="2143"/>
    </row>
    <row r="54" ht="12" customHeight="1" spans="1:38">
      <c r="A54" s="2154"/>
      <c r="B54" s="2090">
        <v>6.6</v>
      </c>
      <c r="C54" s="2085" t="s">
        <v>606</v>
      </c>
      <c r="D54" s="2085"/>
      <c r="E54" s="2106"/>
      <c r="F54" s="2106"/>
      <c r="G54" s="2131"/>
      <c r="H54" s="2131"/>
      <c r="I54" s="2131"/>
      <c r="J54" s="2131"/>
      <c r="K54" s="2131"/>
      <c r="L54" s="2131"/>
      <c r="M54" s="2131"/>
      <c r="N54" s="2131"/>
      <c r="O54" s="2131"/>
      <c r="P54" s="2131"/>
      <c r="Q54" s="2131"/>
      <c r="R54" s="2131"/>
      <c r="S54" s="2072"/>
      <c r="T54" s="2088"/>
      <c r="U54" s="2088"/>
      <c r="V54" s="2168"/>
      <c r="W54" s="2168"/>
      <c r="X54" s="2168"/>
      <c r="Y54" s="2168"/>
      <c r="Z54" s="2168"/>
      <c r="AA54" s="2171"/>
      <c r="AB54" s="2171"/>
      <c r="AC54" s="2088"/>
      <c r="AD54" s="2088"/>
      <c r="AE54" s="2168"/>
      <c r="AF54" s="2168"/>
      <c r="AG54" s="2168"/>
      <c r="AH54" s="2168"/>
      <c r="AI54" s="2168"/>
      <c r="AJ54" s="2169"/>
      <c r="AK54" s="2169"/>
      <c r="AL54" s="2143"/>
    </row>
    <row r="55" ht="12" customHeight="1" spans="1:38">
      <c r="A55" s="2154"/>
      <c r="B55" s="2175"/>
      <c r="C55" s="2087" t="s">
        <v>607</v>
      </c>
      <c r="D55" s="2087"/>
      <c r="E55" s="2106"/>
      <c r="F55" s="2106"/>
      <c r="G55" s="2170"/>
      <c r="H55" s="2170"/>
      <c r="I55" s="2170"/>
      <c r="J55" s="2170"/>
      <c r="K55" s="2170"/>
      <c r="L55" s="2170"/>
      <c r="M55" s="2170"/>
      <c r="N55" s="2170"/>
      <c r="O55" s="2170"/>
      <c r="P55" s="2170"/>
      <c r="Q55" s="2170"/>
      <c r="R55" s="2170"/>
      <c r="S55" s="2173"/>
      <c r="T55" s="2072"/>
      <c r="U55" s="2072"/>
      <c r="V55" s="2168"/>
      <c r="W55" s="2168"/>
      <c r="X55" s="2168"/>
      <c r="Y55" s="2168"/>
      <c r="Z55" s="2168"/>
      <c r="AA55" s="2171"/>
      <c r="AB55" s="2171"/>
      <c r="AC55" s="2072"/>
      <c r="AD55" s="2072"/>
      <c r="AE55" s="2168"/>
      <c r="AF55" s="2168"/>
      <c r="AG55" s="2168"/>
      <c r="AH55" s="2168"/>
      <c r="AI55" s="2168"/>
      <c r="AJ55" s="2169"/>
      <c r="AK55" s="2169"/>
      <c r="AL55" s="2143"/>
    </row>
    <row r="56" ht="12" customHeight="1" spans="1:38">
      <c r="A56" s="2154"/>
      <c r="B56" s="2175"/>
      <c r="C56" s="2087"/>
      <c r="D56" s="2087"/>
      <c r="E56" s="2106"/>
      <c r="F56" s="2106"/>
      <c r="G56" s="2170"/>
      <c r="H56" s="2170"/>
      <c r="I56" s="2170"/>
      <c r="J56" s="2170"/>
      <c r="K56" s="2170"/>
      <c r="L56" s="2170"/>
      <c r="M56" s="2170"/>
      <c r="N56" s="2170"/>
      <c r="O56" s="2170"/>
      <c r="P56" s="2170"/>
      <c r="Q56" s="2170"/>
      <c r="R56" s="2170"/>
      <c r="S56" s="2173"/>
      <c r="T56" s="2072"/>
      <c r="U56" s="2072"/>
      <c r="V56" s="2174"/>
      <c r="W56" s="2174"/>
      <c r="X56" s="2174"/>
      <c r="Y56" s="2174"/>
      <c r="Z56" s="2174"/>
      <c r="AA56" s="2171"/>
      <c r="AB56" s="2171"/>
      <c r="AC56" s="2072"/>
      <c r="AD56" s="2072"/>
      <c r="AE56" s="2174"/>
      <c r="AF56" s="2174"/>
      <c r="AG56" s="2174"/>
      <c r="AH56" s="2174"/>
      <c r="AI56" s="2174"/>
      <c r="AJ56" s="2169"/>
      <c r="AK56" s="2169"/>
      <c r="AL56" s="2143"/>
    </row>
    <row r="57" ht="13.5" customHeight="1" spans="1:38">
      <c r="A57" s="2154"/>
      <c r="B57" s="2175"/>
      <c r="C57" s="2106"/>
      <c r="D57" s="2106"/>
      <c r="E57" s="2106"/>
      <c r="F57" s="2106"/>
      <c r="G57" s="2106"/>
      <c r="H57" s="2106"/>
      <c r="I57" s="2106"/>
      <c r="J57" s="2106"/>
      <c r="K57" s="2106"/>
      <c r="L57" s="2106"/>
      <c r="M57" s="2106"/>
      <c r="N57" s="2106"/>
      <c r="O57" s="2106"/>
      <c r="P57" s="2106"/>
      <c r="Q57" s="2106"/>
      <c r="R57" s="2106"/>
      <c r="S57" s="2173"/>
      <c r="T57" s="2106"/>
      <c r="U57" s="2106"/>
      <c r="V57" s="2172"/>
      <c r="W57" s="2172"/>
      <c r="X57" s="4009" t="s">
        <v>608</v>
      </c>
      <c r="Y57" s="2166"/>
      <c r="Z57" s="2166"/>
      <c r="AA57" s="2176"/>
      <c r="AB57" s="2176"/>
      <c r="AC57" s="2106"/>
      <c r="AD57" s="2106"/>
      <c r="AE57" s="2177"/>
      <c r="AF57" s="2172"/>
      <c r="AG57" s="4009" t="s">
        <v>609</v>
      </c>
      <c r="AH57" s="2166"/>
      <c r="AI57" s="2166"/>
      <c r="AJ57" s="2163"/>
      <c r="AK57" s="2163"/>
      <c r="AL57" s="2143"/>
    </row>
    <row r="58" ht="12" customHeight="1" spans="1:38">
      <c r="A58" s="2154"/>
      <c r="B58" s="2090">
        <v>6.7</v>
      </c>
      <c r="C58" s="2085" t="s">
        <v>610</v>
      </c>
      <c r="D58" s="2085"/>
      <c r="E58" s="2106"/>
      <c r="F58" s="2106"/>
      <c r="G58" s="2106"/>
      <c r="H58" s="2106"/>
      <c r="I58" s="2106"/>
      <c r="J58" s="2106"/>
      <c r="K58" s="2106"/>
      <c r="L58" s="2106"/>
      <c r="M58" s="2106"/>
      <c r="N58" s="2106"/>
      <c r="O58" s="2106"/>
      <c r="P58" s="2106"/>
      <c r="Q58" s="2106"/>
      <c r="R58" s="2106"/>
      <c r="S58" s="2119"/>
      <c r="T58" s="2178"/>
      <c r="U58" s="2178"/>
      <c r="V58" s="2168"/>
      <c r="W58" s="2168"/>
      <c r="X58" s="2168"/>
      <c r="Y58" s="2168"/>
      <c r="Z58" s="2168"/>
      <c r="AA58" s="2171"/>
      <c r="AB58" s="2171"/>
      <c r="AC58" s="2178"/>
      <c r="AD58" s="2178"/>
      <c r="AE58" s="2168"/>
      <c r="AF58" s="2168"/>
      <c r="AG58" s="2168"/>
      <c r="AH58" s="2168"/>
      <c r="AI58" s="2168"/>
      <c r="AJ58" s="2169"/>
      <c r="AK58" s="2169"/>
      <c r="AL58" s="2143"/>
    </row>
    <row r="59" ht="12" customHeight="1" spans="1:38">
      <c r="A59" s="2154"/>
      <c r="B59" s="2090"/>
      <c r="C59" s="2087" t="s">
        <v>611</v>
      </c>
      <c r="D59" s="2087"/>
      <c r="E59" s="2106"/>
      <c r="F59" s="2106"/>
      <c r="G59" s="2106"/>
      <c r="H59" s="2106"/>
      <c r="I59" s="2106"/>
      <c r="J59" s="2106"/>
      <c r="K59" s="2106"/>
      <c r="L59" s="2106"/>
      <c r="M59" s="2106"/>
      <c r="N59" s="2106"/>
      <c r="O59" s="2106"/>
      <c r="P59" s="2106"/>
      <c r="Q59" s="2106"/>
      <c r="R59" s="2106"/>
      <c r="S59" s="2173"/>
      <c r="T59" s="2179"/>
      <c r="U59" s="2179"/>
      <c r="V59" s="2168"/>
      <c r="W59" s="2168"/>
      <c r="X59" s="2168"/>
      <c r="Y59" s="2168"/>
      <c r="Z59" s="2168"/>
      <c r="AA59" s="2171"/>
      <c r="AB59" s="2171"/>
      <c r="AC59" s="2179"/>
      <c r="AD59" s="2179"/>
      <c r="AE59" s="2168"/>
      <c r="AF59" s="2168"/>
      <c r="AG59" s="2168"/>
      <c r="AH59" s="2168"/>
      <c r="AI59" s="2168"/>
      <c r="AJ59" s="2169"/>
      <c r="AK59" s="2169"/>
      <c r="AL59" s="2143"/>
    </row>
    <row r="60" ht="12" customHeight="1" spans="1:38">
      <c r="A60" s="2154"/>
      <c r="B60" s="2090"/>
      <c r="C60" s="2087"/>
      <c r="D60" s="2087"/>
      <c r="E60" s="2106"/>
      <c r="F60" s="2106"/>
      <c r="G60" s="2106"/>
      <c r="H60" s="2106"/>
      <c r="I60" s="2106"/>
      <c r="J60" s="2106"/>
      <c r="K60" s="2106"/>
      <c r="L60" s="2106"/>
      <c r="M60" s="2106"/>
      <c r="N60" s="2106"/>
      <c r="O60" s="2106"/>
      <c r="P60" s="2106"/>
      <c r="Q60" s="2106"/>
      <c r="R60" s="2106"/>
      <c r="S60" s="2173"/>
      <c r="T60" s="2179"/>
      <c r="U60" s="2179"/>
      <c r="V60" s="2174"/>
      <c r="W60" s="2174"/>
      <c r="X60" s="2174"/>
      <c r="Y60" s="2174"/>
      <c r="Z60" s="2174"/>
      <c r="AA60" s="2171"/>
      <c r="AB60" s="2171"/>
      <c r="AC60" s="2179"/>
      <c r="AD60" s="2179"/>
      <c r="AE60" s="2174"/>
      <c r="AF60" s="2174"/>
      <c r="AG60" s="2174"/>
      <c r="AH60" s="2174"/>
      <c r="AI60" s="2174"/>
      <c r="AJ60" s="2169"/>
      <c r="AK60" s="2169"/>
      <c r="AL60" s="2143"/>
    </row>
    <row r="61" ht="13.5" customHeight="1" spans="1:38">
      <c r="A61" s="2154"/>
      <c r="B61" s="2090"/>
      <c r="C61" s="2106"/>
      <c r="D61" s="2106"/>
      <c r="E61" s="2106"/>
      <c r="F61" s="2106"/>
      <c r="G61" s="2106"/>
      <c r="H61" s="2106"/>
      <c r="I61" s="2106"/>
      <c r="J61" s="2106"/>
      <c r="K61" s="2106"/>
      <c r="L61" s="2106"/>
      <c r="M61" s="2106"/>
      <c r="N61" s="2106"/>
      <c r="O61" s="2106"/>
      <c r="P61" s="2106"/>
      <c r="Q61" s="2106"/>
      <c r="R61" s="2106"/>
      <c r="S61" s="2173"/>
      <c r="T61" s="2106"/>
      <c r="U61" s="2106"/>
      <c r="V61" s="2106"/>
      <c r="W61" s="2176"/>
      <c r="X61" s="4009" t="s">
        <v>612</v>
      </c>
      <c r="Y61" s="2166"/>
      <c r="Z61" s="2166"/>
      <c r="AA61" s="2176"/>
      <c r="AB61" s="2176"/>
      <c r="AC61" s="2106"/>
      <c r="AD61" s="2106"/>
      <c r="AE61" s="2180"/>
      <c r="AF61" s="2176"/>
      <c r="AG61" s="4009" t="s">
        <v>613</v>
      </c>
      <c r="AH61" s="2166"/>
      <c r="AI61" s="2166"/>
      <c r="AJ61" s="2163"/>
      <c r="AK61" s="2163"/>
      <c r="AL61" s="2143"/>
    </row>
    <row r="62" ht="12" customHeight="1" spans="1:38">
      <c r="A62" s="2154"/>
      <c r="B62" s="2090">
        <v>6.8</v>
      </c>
      <c r="C62" s="2085" t="s">
        <v>614</v>
      </c>
      <c r="D62" s="2085"/>
      <c r="E62" s="2106"/>
      <c r="F62" s="2106"/>
      <c r="G62" s="2131"/>
      <c r="H62" s="2131"/>
      <c r="I62" s="2131"/>
      <c r="J62" s="2131"/>
      <c r="K62" s="2131"/>
      <c r="L62" s="2131"/>
      <c r="M62" s="2131"/>
      <c r="N62" s="2131"/>
      <c r="O62" s="2131"/>
      <c r="P62" s="2131"/>
      <c r="Q62" s="2131"/>
      <c r="R62" s="2131"/>
      <c r="S62" s="2119"/>
      <c r="T62" s="2178"/>
      <c r="U62" s="2181"/>
      <c r="V62" s="2182">
        <f>V12+V18+V22+V28+V32+V36+V42+V46+V50+V54+V58</f>
        <v>0</v>
      </c>
      <c r="W62" s="2182"/>
      <c r="X62" s="2182"/>
      <c r="Y62" s="2182"/>
      <c r="Z62" s="2182"/>
      <c r="AA62" s="2171"/>
      <c r="AB62" s="2171"/>
      <c r="AC62" s="2178"/>
      <c r="AD62" s="2181"/>
      <c r="AE62" s="2182">
        <f>AE12+AE18+AE22+AE28+AE32+AE36+AE42+AE46+AE50+AE54+AE58</f>
        <v>0</v>
      </c>
      <c r="AF62" s="2182"/>
      <c r="AG62" s="2182"/>
      <c r="AH62" s="2182"/>
      <c r="AI62" s="2182"/>
      <c r="AJ62" s="2169"/>
      <c r="AK62" s="2169"/>
      <c r="AL62" s="2143"/>
    </row>
    <row r="63" ht="12" customHeight="1" spans="1:38">
      <c r="A63" s="2154"/>
      <c r="B63" s="2106"/>
      <c r="C63" s="2087" t="s">
        <v>615</v>
      </c>
      <c r="D63" s="2087"/>
      <c r="E63" s="2106"/>
      <c r="F63" s="2106"/>
      <c r="G63" s="2170"/>
      <c r="H63" s="2170"/>
      <c r="I63" s="2170"/>
      <c r="J63" s="2170"/>
      <c r="K63" s="2170"/>
      <c r="L63" s="2170"/>
      <c r="M63" s="2170"/>
      <c r="N63" s="2170"/>
      <c r="O63" s="2170"/>
      <c r="P63" s="2170"/>
      <c r="Q63" s="2170"/>
      <c r="R63" s="2170"/>
      <c r="S63" s="2173"/>
      <c r="T63" s="2178"/>
      <c r="U63" s="2181"/>
      <c r="V63" s="2182"/>
      <c r="W63" s="2182"/>
      <c r="X63" s="2182"/>
      <c r="Y63" s="2182"/>
      <c r="Z63" s="2182"/>
      <c r="AA63" s="2171"/>
      <c r="AB63" s="2171"/>
      <c r="AC63" s="2178"/>
      <c r="AD63" s="2181"/>
      <c r="AE63" s="2182"/>
      <c r="AF63" s="2182"/>
      <c r="AG63" s="2182"/>
      <c r="AH63" s="2182"/>
      <c r="AI63" s="2182"/>
      <c r="AJ63" s="2169"/>
      <c r="AK63" s="2169"/>
      <c r="AL63" s="2143"/>
    </row>
    <row r="64" ht="12" customHeight="1" spans="1:38">
      <c r="A64" s="2154"/>
      <c r="B64" s="2106"/>
      <c r="C64" s="2087"/>
      <c r="D64" s="2087"/>
      <c r="E64" s="2106"/>
      <c r="F64" s="2106"/>
      <c r="G64" s="2170"/>
      <c r="H64" s="2170"/>
      <c r="I64" s="2170"/>
      <c r="J64" s="2170"/>
      <c r="K64" s="2170"/>
      <c r="L64" s="2170"/>
      <c r="M64" s="2170"/>
      <c r="N64" s="2170"/>
      <c r="O64" s="2170"/>
      <c r="P64" s="2170"/>
      <c r="Q64" s="2170"/>
      <c r="R64" s="2170"/>
      <c r="S64" s="2173"/>
      <c r="T64" s="2183"/>
      <c r="U64" s="2183"/>
      <c r="V64" s="2184"/>
      <c r="W64" s="2184"/>
      <c r="X64" s="2184"/>
      <c r="Y64" s="2184"/>
      <c r="Z64" s="2184"/>
      <c r="AA64" s="2171"/>
      <c r="AB64" s="2171"/>
      <c r="AC64" s="2183"/>
      <c r="AD64" s="2183"/>
      <c r="AE64" s="2184"/>
      <c r="AF64" s="2184"/>
      <c r="AG64" s="2184"/>
      <c r="AH64" s="2184"/>
      <c r="AI64" s="2184"/>
      <c r="AJ64" s="2169"/>
      <c r="AK64" s="2169"/>
      <c r="AL64" s="2143"/>
    </row>
    <row r="65" ht="12" customHeight="1" spans="1:38">
      <c r="A65" s="2154"/>
      <c r="B65" s="2185" t="s">
        <v>541</v>
      </c>
      <c r="C65" s="2163" t="s">
        <v>616</v>
      </c>
      <c r="D65" s="2087"/>
      <c r="E65" s="2106"/>
      <c r="F65" s="2106"/>
      <c r="G65" s="2170"/>
      <c r="H65" s="2170"/>
      <c r="I65" s="2170"/>
      <c r="J65" s="2170"/>
      <c r="K65" s="2170"/>
      <c r="L65" s="2170"/>
      <c r="M65" s="2170"/>
      <c r="N65" s="2170"/>
      <c r="O65" s="2170"/>
      <c r="P65" s="2170"/>
      <c r="Q65" s="2170"/>
      <c r="R65" s="2170"/>
      <c r="S65" s="2173"/>
      <c r="T65" s="2183"/>
      <c r="U65" s="2183"/>
      <c r="V65" s="2184"/>
      <c r="W65" s="2184"/>
      <c r="X65" s="2184"/>
      <c r="Y65" s="2184"/>
      <c r="Z65" s="2184"/>
      <c r="AA65" s="2171"/>
      <c r="AB65" s="2171"/>
      <c r="AC65" s="2183"/>
      <c r="AD65" s="2183"/>
      <c r="AE65" s="2184"/>
      <c r="AF65" s="2184"/>
      <c r="AG65" s="2184"/>
      <c r="AH65" s="2184"/>
      <c r="AI65" s="2184"/>
      <c r="AJ65" s="2169"/>
      <c r="AK65" s="2169"/>
      <c r="AL65" s="2143"/>
    </row>
    <row r="66" ht="10.5" customHeight="1" spans="1:38">
      <c r="A66" s="2154"/>
      <c r="B66" s="2106"/>
      <c r="C66" s="2130" t="s">
        <v>617</v>
      </c>
      <c r="D66" s="2087"/>
      <c r="E66" s="2106"/>
      <c r="F66" s="2106"/>
      <c r="G66" s="2170"/>
      <c r="H66" s="2170"/>
      <c r="I66" s="2170"/>
      <c r="J66" s="2170"/>
      <c r="K66" s="2170"/>
      <c r="L66" s="2170"/>
      <c r="M66" s="2170"/>
      <c r="N66" s="2170"/>
      <c r="O66" s="2170"/>
      <c r="P66" s="2170"/>
      <c r="Q66" s="2170"/>
      <c r="R66" s="2170"/>
      <c r="S66" s="2173"/>
      <c r="T66" s="2183"/>
      <c r="U66" s="2183"/>
      <c r="V66" s="2184"/>
      <c r="W66" s="2184"/>
      <c r="X66" s="2184"/>
      <c r="Y66" s="2184"/>
      <c r="Z66" s="2184"/>
      <c r="AA66" s="2171"/>
      <c r="AB66" s="2171"/>
      <c r="AC66" s="2183"/>
      <c r="AD66" s="2183"/>
      <c r="AE66" s="2184"/>
      <c r="AF66" s="2184"/>
      <c r="AG66" s="2184"/>
      <c r="AH66" s="2184"/>
      <c r="AI66" s="2184"/>
      <c r="AJ66" s="2169"/>
      <c r="AK66" s="2169"/>
      <c r="AL66" s="2143"/>
    </row>
    <row r="67" ht="12" customHeight="1" spans="1:38">
      <c r="A67" s="2154"/>
      <c r="B67" s="2106"/>
      <c r="C67" s="2087"/>
      <c r="D67" s="2087"/>
      <c r="E67" s="2106"/>
      <c r="F67" s="2106"/>
      <c r="G67" s="2170"/>
      <c r="H67" s="2170"/>
      <c r="I67" s="2170"/>
      <c r="J67" s="2170"/>
      <c r="K67" s="2170"/>
      <c r="L67" s="2170"/>
      <c r="M67" s="2170"/>
      <c r="N67" s="2170"/>
      <c r="O67" s="2170"/>
      <c r="P67" s="2170"/>
      <c r="Q67" s="2170"/>
      <c r="R67" s="2170"/>
      <c r="S67" s="2173"/>
      <c r="T67" s="2183"/>
      <c r="U67" s="2183"/>
      <c r="V67" s="2184"/>
      <c r="W67" s="2184"/>
      <c r="X67" s="2184"/>
      <c r="Y67" s="2184"/>
      <c r="Z67" s="2184"/>
      <c r="AA67" s="2171"/>
      <c r="AB67" s="2171"/>
      <c r="AC67" s="2183"/>
      <c r="AD67" s="2183"/>
      <c r="AE67" s="2184"/>
      <c r="AF67" s="2184"/>
      <c r="AG67" s="2184"/>
      <c r="AH67" s="2184"/>
      <c r="AI67" s="2184"/>
      <c r="AJ67" s="2169"/>
      <c r="AK67" s="2169"/>
      <c r="AL67" s="2143"/>
    </row>
    <row r="68" ht="11.25" customHeight="1" spans="1:38">
      <c r="A68" s="2154"/>
      <c r="B68" s="2186" t="s">
        <v>618</v>
      </c>
      <c r="C68" s="2163" t="s">
        <v>619</v>
      </c>
      <c r="D68" s="2087"/>
      <c r="E68" s="2106"/>
      <c r="F68" s="2106"/>
      <c r="G68" s="2170"/>
      <c r="H68" s="2170"/>
      <c r="I68" s="2170"/>
      <c r="J68" s="2170"/>
      <c r="K68" s="2170"/>
      <c r="L68" s="2170"/>
      <c r="M68" s="2170"/>
      <c r="N68" s="2170"/>
      <c r="O68" s="2170"/>
      <c r="P68" s="2170"/>
      <c r="Q68" s="2170"/>
      <c r="R68" s="2170"/>
      <c r="S68" s="2173"/>
      <c r="T68" s="2183"/>
      <c r="U68" s="2183"/>
      <c r="V68" s="2184"/>
      <c r="W68" s="2184"/>
      <c r="X68" s="2184"/>
      <c r="Y68" s="2184"/>
      <c r="Z68" s="2184"/>
      <c r="AA68" s="2171"/>
      <c r="AB68" s="2171"/>
      <c r="AC68" s="2183"/>
      <c r="AD68" s="2183"/>
      <c r="AE68" s="2184"/>
      <c r="AF68" s="2184"/>
      <c r="AG68" s="2184"/>
      <c r="AH68" s="2184"/>
      <c r="AI68" s="2184"/>
      <c r="AJ68" s="2169"/>
      <c r="AK68" s="2169"/>
      <c r="AL68" s="2143"/>
    </row>
    <row r="69" ht="12" customHeight="1" spans="1:38">
      <c r="A69" s="2154"/>
      <c r="B69" s="2106"/>
      <c r="C69" s="2187" t="s">
        <v>620</v>
      </c>
      <c r="D69" s="2087"/>
      <c r="E69" s="2106"/>
      <c r="F69" s="2106"/>
      <c r="G69" s="2170"/>
      <c r="H69" s="2170"/>
      <c r="I69" s="2170"/>
      <c r="J69" s="2170"/>
      <c r="K69" s="2170"/>
      <c r="L69" s="2170"/>
      <c r="M69" s="2170"/>
      <c r="N69" s="2170"/>
      <c r="O69" s="2170"/>
      <c r="P69" s="2170"/>
      <c r="Q69" s="2170"/>
      <c r="R69" s="2170"/>
      <c r="S69" s="2173"/>
      <c r="T69" s="2183"/>
      <c r="U69" s="2183"/>
      <c r="V69" s="2184"/>
      <c r="W69" s="2184"/>
      <c r="X69" s="2184"/>
      <c r="Y69" s="2184"/>
      <c r="Z69" s="2184"/>
      <c r="AA69" s="2171"/>
      <c r="AB69" s="2171"/>
      <c r="AC69" s="2183"/>
      <c r="AD69" s="2183"/>
      <c r="AE69" s="2184"/>
      <c r="AF69" s="2184"/>
      <c r="AG69" s="2184"/>
      <c r="AH69" s="2184"/>
      <c r="AI69" s="2184"/>
      <c r="AJ69" s="2169"/>
      <c r="AK69" s="2169"/>
      <c r="AL69" s="2143"/>
    </row>
    <row r="70" ht="12" customHeight="1" spans="1:38">
      <c r="A70" s="2154"/>
      <c r="B70" s="2106"/>
      <c r="C70" s="2087" t="s">
        <v>621</v>
      </c>
      <c r="D70" s="2087"/>
      <c r="E70" s="2106"/>
      <c r="F70" s="2106"/>
      <c r="G70" s="2170"/>
      <c r="H70" s="2170"/>
      <c r="I70" s="2170"/>
      <c r="J70" s="2170"/>
      <c r="K70" s="2170"/>
      <c r="L70" s="2170"/>
      <c r="M70" s="2170"/>
      <c r="N70" s="2170"/>
      <c r="O70" s="2170"/>
      <c r="P70" s="2170"/>
      <c r="Q70" s="2170"/>
      <c r="R70" s="2170"/>
      <c r="S70" s="2173"/>
      <c r="T70" s="2183"/>
      <c r="U70" s="2183"/>
      <c r="V70" s="2184"/>
      <c r="W70" s="2184"/>
      <c r="X70" s="2184"/>
      <c r="Y70" s="2184"/>
      <c r="Z70" s="2184"/>
      <c r="AA70" s="2171"/>
      <c r="AB70" s="2171"/>
      <c r="AC70" s="2183"/>
      <c r="AD70" s="2183"/>
      <c r="AE70" s="2184"/>
      <c r="AF70" s="2184"/>
      <c r="AG70" s="2184"/>
      <c r="AH70" s="2184"/>
      <c r="AI70" s="2184"/>
      <c r="AJ70" s="2169"/>
      <c r="AK70" s="2169"/>
      <c r="AL70" s="2143"/>
    </row>
    <row r="71" ht="12" customHeight="1" spans="1:38">
      <c r="A71" s="2154"/>
      <c r="B71" s="2106"/>
      <c r="C71" s="2087" t="s">
        <v>622</v>
      </c>
      <c r="D71" s="2087"/>
      <c r="E71" s="2106"/>
      <c r="F71" s="2106"/>
      <c r="G71" s="2170"/>
      <c r="H71" s="2170"/>
      <c r="I71" s="2170"/>
      <c r="J71" s="2170"/>
      <c r="K71" s="2170"/>
      <c r="L71" s="2170"/>
      <c r="M71" s="2170"/>
      <c r="N71" s="2170"/>
      <c r="O71" s="2170"/>
      <c r="P71" s="2170"/>
      <c r="Q71" s="2170"/>
      <c r="R71" s="2170"/>
      <c r="S71" s="2173"/>
      <c r="T71" s="2183"/>
      <c r="U71" s="2183"/>
      <c r="V71" s="2184"/>
      <c r="W71" s="2184"/>
      <c r="X71" s="2184"/>
      <c r="Y71" s="2184"/>
      <c r="Z71" s="2184"/>
      <c r="AA71" s="2171"/>
      <c r="AB71" s="2171"/>
      <c r="AC71" s="2183"/>
      <c r="AD71" s="2183"/>
      <c r="AE71" s="2184"/>
      <c r="AF71" s="2184"/>
      <c r="AG71" s="2184"/>
      <c r="AH71" s="2184"/>
      <c r="AI71" s="2184"/>
      <c r="AJ71" s="2169"/>
      <c r="AK71" s="2169"/>
      <c r="AL71" s="2143"/>
    </row>
    <row r="72" ht="12" customHeight="1" spans="1:38">
      <c r="A72" s="2154"/>
      <c r="B72" s="2106"/>
      <c r="C72" s="2087"/>
      <c r="D72" s="2087"/>
      <c r="E72" s="2106"/>
      <c r="F72" s="2106"/>
      <c r="G72" s="2170"/>
      <c r="H72" s="2170"/>
      <c r="I72" s="2170"/>
      <c r="J72" s="2170"/>
      <c r="K72" s="2170"/>
      <c r="L72" s="2170"/>
      <c r="M72" s="2170"/>
      <c r="N72" s="2170"/>
      <c r="O72" s="2170"/>
      <c r="P72" s="2170"/>
      <c r="Q72" s="2170"/>
      <c r="R72" s="2170"/>
      <c r="S72" s="2173"/>
      <c r="T72" s="2183"/>
      <c r="U72" s="2183"/>
      <c r="V72" s="2184"/>
      <c r="W72" s="2184"/>
      <c r="X72" s="2184"/>
      <c r="Y72" s="2184"/>
      <c r="Z72" s="2184"/>
      <c r="AA72" s="2171"/>
      <c r="AB72" s="2171"/>
      <c r="AC72" s="2183"/>
      <c r="AD72" s="2183"/>
      <c r="AE72" s="2184"/>
      <c r="AF72" s="2184"/>
      <c r="AG72" s="2184"/>
      <c r="AH72" s="2184"/>
      <c r="AI72" s="2184"/>
      <c r="AJ72" s="2169"/>
      <c r="AK72" s="2169"/>
      <c r="AL72" s="2143"/>
    </row>
    <row r="73" ht="12.75" customHeight="1" spans="1:38">
      <c r="A73" s="2188"/>
      <c r="B73" s="2189">
        <v>14</v>
      </c>
      <c r="C73" s="2189"/>
      <c r="D73" s="2189"/>
      <c r="E73" s="2189"/>
      <c r="F73" s="2189"/>
      <c r="G73" s="2189"/>
      <c r="H73" s="2189"/>
      <c r="I73" s="2189"/>
      <c r="J73" s="2189"/>
      <c r="K73" s="2189"/>
      <c r="L73" s="2189"/>
      <c r="M73" s="2189"/>
      <c r="N73" s="2189"/>
      <c r="O73" s="2189"/>
      <c r="P73" s="2189"/>
      <c r="Q73" s="2189"/>
      <c r="R73" s="2189"/>
      <c r="S73" s="2189"/>
      <c r="T73" s="2189"/>
      <c r="U73" s="2189"/>
      <c r="V73" s="2189"/>
      <c r="W73" s="2189"/>
      <c r="X73" s="2189"/>
      <c r="Y73" s="2189"/>
      <c r="Z73" s="2189"/>
      <c r="AA73" s="2189"/>
      <c r="AB73" s="2189"/>
      <c r="AC73" s="2189"/>
      <c r="AD73" s="2189"/>
      <c r="AE73" s="2189"/>
      <c r="AF73" s="2189"/>
      <c r="AG73" s="2189"/>
      <c r="AH73" s="2189"/>
      <c r="AI73" s="2189"/>
      <c r="AJ73" s="2189"/>
      <c r="AK73" s="2189"/>
      <c r="AL73" s="2190"/>
    </row>
    <row r="74" ht="0.95" customHeight="1" spans="1:38">
      <c r="A74" s="2108"/>
      <c r="B74" s="2086"/>
      <c r="C74" s="2072"/>
      <c r="D74" s="2072"/>
      <c r="E74" s="2106"/>
      <c r="F74" s="2106"/>
      <c r="G74" s="2191"/>
      <c r="H74" s="2192"/>
      <c r="I74" s="2106"/>
      <c r="J74" s="2106"/>
      <c r="K74" s="2106"/>
      <c r="L74" s="2106"/>
      <c r="M74" s="2106"/>
      <c r="N74" s="2191"/>
      <c r="O74" s="2193"/>
      <c r="P74" s="2085"/>
      <c r="Q74" s="2085"/>
      <c r="R74" s="2085"/>
      <c r="S74" s="2085"/>
      <c r="T74" s="2194"/>
      <c r="U74" s="2194"/>
      <c r="V74" s="2195"/>
      <c r="W74" s="2195"/>
      <c r="X74" s="2195"/>
      <c r="Y74" s="2195"/>
      <c r="Z74" s="2195"/>
      <c r="AA74" s="2195"/>
      <c r="AB74" s="2196"/>
      <c r="AC74" s="2196"/>
      <c r="AD74" s="2196"/>
      <c r="AE74" s="2196"/>
      <c r="AF74" s="2196"/>
      <c r="AG74" s="2196"/>
      <c r="AH74" s="2196"/>
      <c r="AI74" s="2196"/>
      <c r="AJ74" s="2196"/>
      <c r="AK74" s="2196"/>
      <c r="AL74" s="2072"/>
    </row>
    <row r="75" customHeight="1" spans="1:38">
      <c r="A75" s="2105"/>
      <c r="B75" s="2086"/>
      <c r="C75" s="2130"/>
      <c r="D75" s="2130"/>
      <c r="E75" s="2106"/>
      <c r="F75" s="2106"/>
      <c r="G75" s="2106"/>
      <c r="H75" s="2106"/>
      <c r="I75" s="2106"/>
      <c r="J75" s="2106"/>
      <c r="K75" s="2106"/>
      <c r="L75" s="2106"/>
      <c r="M75" s="2106"/>
      <c r="N75" s="2106"/>
      <c r="O75" s="2106"/>
      <c r="P75" s="2106"/>
      <c r="Q75" s="2106"/>
      <c r="R75" s="2106"/>
      <c r="S75" s="2131"/>
      <c r="T75" s="2089"/>
      <c r="U75" s="2089"/>
      <c r="V75" s="2132"/>
      <c r="W75" s="2133"/>
      <c r="X75" s="2133"/>
      <c r="Y75" s="2133"/>
      <c r="Z75" s="2133"/>
      <c r="AA75" s="2133"/>
      <c r="AB75" s="2133"/>
      <c r="AC75" s="2133"/>
      <c r="AD75" s="2133"/>
      <c r="AE75" s="2133"/>
      <c r="AF75" s="2133"/>
      <c r="AG75" s="2133"/>
      <c r="AH75" s="2089"/>
      <c r="AI75" s="2089"/>
      <c r="AJ75" s="2089"/>
      <c r="AK75" s="2089"/>
    </row>
    <row r="76" customHeight="1" spans="1:38">
      <c r="A76" s="2105"/>
      <c r="B76" s="2086"/>
      <c r="C76" s="2130"/>
      <c r="D76" s="2130"/>
      <c r="E76" s="2106"/>
      <c r="F76" s="2106"/>
      <c r="G76" s="2106"/>
      <c r="H76" s="2106"/>
      <c r="I76" s="2106"/>
      <c r="J76" s="2106"/>
      <c r="K76" s="2106"/>
      <c r="L76" s="2106"/>
      <c r="M76" s="2106"/>
      <c r="N76" s="2106"/>
      <c r="O76" s="2106"/>
      <c r="P76" s="2106"/>
      <c r="Q76" s="2106"/>
      <c r="R76" s="2106"/>
      <c r="S76" s="2131"/>
      <c r="T76" s="2089"/>
      <c r="U76" s="2089"/>
      <c r="V76" s="2132"/>
      <c r="W76" s="2133"/>
      <c r="X76" s="2133"/>
      <c r="Y76" s="2133"/>
      <c r="Z76" s="2133"/>
      <c r="AA76" s="2133"/>
      <c r="AB76" s="2133"/>
      <c r="AC76" s="2133"/>
      <c r="AD76" s="2133"/>
      <c r="AE76" s="2133"/>
      <c r="AF76" s="2133"/>
      <c r="AG76" s="2133"/>
      <c r="AH76" s="2089"/>
      <c r="AI76" s="2089"/>
      <c r="AJ76" s="2089"/>
      <c r="AK76" s="2089"/>
    </row>
    <row r="77" customHeight="1" spans="1:38">
      <c r="A77" s="2084"/>
      <c r="B77" s="2106"/>
      <c r="C77" s="2106"/>
      <c r="D77" s="2106"/>
      <c r="E77" s="2106"/>
      <c r="F77" s="2106"/>
      <c r="G77" s="2106"/>
      <c r="H77" s="2106"/>
      <c r="I77" s="2106"/>
      <c r="J77" s="2106"/>
      <c r="K77" s="2106"/>
      <c r="L77" s="2106"/>
      <c r="M77" s="2106"/>
      <c r="N77" s="2106"/>
      <c r="O77" s="2106"/>
      <c r="P77" s="2106"/>
      <c r="Q77" s="2106"/>
      <c r="R77" s="2106"/>
      <c r="S77" s="2106"/>
      <c r="T77" s="2106"/>
      <c r="U77" s="2106"/>
      <c r="V77" s="2106"/>
      <c r="W77" s="2106"/>
      <c r="X77" s="2106"/>
      <c r="Y77" s="2106"/>
      <c r="Z77" s="2106"/>
      <c r="AA77" s="2106"/>
      <c r="AB77" s="2106"/>
      <c r="AC77" s="2106"/>
      <c r="AD77" s="2106"/>
      <c r="AE77" s="2106"/>
      <c r="AF77" s="2106"/>
      <c r="AG77" s="2106"/>
      <c r="AH77" s="2106"/>
      <c r="AI77" s="2106"/>
      <c r="AJ77" s="2106"/>
      <c r="AK77" s="2106"/>
      <c r="AL77" s="2072"/>
    </row>
    <row r="78" customHeight="1" spans="1:38">
      <c r="A78" s="2072"/>
      <c r="B78" s="2072"/>
      <c r="C78" s="2072"/>
      <c r="D78" s="2072"/>
      <c r="E78" s="2072"/>
      <c r="F78" s="2072"/>
      <c r="G78" s="2072"/>
      <c r="H78" s="2072"/>
      <c r="I78" s="2072"/>
      <c r="J78" s="2072"/>
      <c r="K78" s="2072"/>
      <c r="L78" s="2072"/>
      <c r="M78" s="2072"/>
      <c r="N78" s="2072"/>
      <c r="O78" s="2072"/>
      <c r="P78" s="2072"/>
      <c r="Q78" s="2072"/>
      <c r="R78" s="2072"/>
      <c r="S78" s="2072"/>
      <c r="T78" s="2072"/>
      <c r="U78" s="2072"/>
      <c r="V78" s="2072"/>
      <c r="W78" s="2072"/>
      <c r="X78" s="2072"/>
      <c r="Y78" s="2072"/>
      <c r="Z78" s="2072"/>
      <c r="AA78" s="2072"/>
      <c r="AB78" s="2072"/>
      <c r="AC78" s="2072"/>
      <c r="AD78" s="2072"/>
      <c r="AE78" s="2072"/>
      <c r="AF78" s="2072"/>
      <c r="AG78" s="2072"/>
      <c r="AH78" s="2072"/>
      <c r="AI78" s="2072"/>
      <c r="AJ78" s="2072"/>
      <c r="AK78" s="2072"/>
      <c r="AL78" s="2072"/>
    </row>
    <row r="79" customHeight="1" spans="1:38">
      <c r="A79" s="2072"/>
      <c r="B79" s="2072"/>
      <c r="C79" s="2072"/>
      <c r="D79" s="2072"/>
      <c r="E79" s="2072"/>
      <c r="F79" s="2072"/>
      <c r="G79" s="2072"/>
      <c r="H79" s="2072"/>
      <c r="I79" s="2072"/>
      <c r="J79" s="2072"/>
      <c r="K79" s="2072"/>
      <c r="L79" s="2072"/>
      <c r="M79" s="2072"/>
      <c r="N79" s="2072"/>
      <c r="O79" s="2072"/>
      <c r="P79" s="2072"/>
      <c r="Q79" s="2072"/>
      <c r="R79" s="2072"/>
      <c r="S79" s="2072"/>
      <c r="T79" s="2072"/>
      <c r="U79" s="2072"/>
      <c r="V79" s="2072"/>
      <c r="W79" s="2072"/>
      <c r="X79" s="2072"/>
      <c r="Y79" s="2072"/>
      <c r="Z79" s="2072"/>
      <c r="AA79" s="2072"/>
      <c r="AB79" s="2072"/>
      <c r="AC79" s="2072"/>
      <c r="AD79" s="2072"/>
      <c r="AE79" s="2072"/>
      <c r="AF79" s="2072"/>
      <c r="AG79" s="2072"/>
      <c r="AH79" s="2072"/>
      <c r="AI79" s="2072"/>
      <c r="AJ79" s="2072"/>
      <c r="AK79" s="2072"/>
      <c r="AL79" s="2072"/>
    </row>
    <row r="80" customHeight="1" spans="1:38">
      <c r="A80" s="2072"/>
      <c r="B80" s="2072"/>
      <c r="C80" s="2072"/>
      <c r="D80" s="2072"/>
      <c r="E80" s="2072"/>
      <c r="F80" s="2072"/>
      <c r="G80" s="2072"/>
      <c r="H80" s="2072"/>
      <c r="I80" s="2072"/>
      <c r="J80" s="2072"/>
      <c r="K80" s="2072"/>
      <c r="L80" s="2072"/>
      <c r="M80" s="2072"/>
      <c r="N80" s="2072"/>
      <c r="O80" s="2072"/>
      <c r="P80" s="2072"/>
      <c r="Q80" s="2072"/>
      <c r="R80" s="2072"/>
      <c r="S80" s="2072"/>
      <c r="T80" s="2072"/>
      <c r="U80" s="2072"/>
      <c r="V80" s="2072"/>
      <c r="W80" s="2072"/>
      <c r="X80" s="2072"/>
      <c r="Y80" s="2072"/>
      <c r="Z80" s="2072"/>
      <c r="AA80" s="2072"/>
      <c r="AB80" s="2072"/>
      <c r="AC80" s="2072"/>
      <c r="AD80" s="2072"/>
      <c r="AE80" s="2072"/>
      <c r="AF80" s="2072"/>
      <c r="AG80" s="2072"/>
      <c r="AH80" s="2072"/>
      <c r="AI80" s="2072"/>
      <c r="AJ80" s="2072"/>
      <c r="AK80" s="2072"/>
      <c r="AL80" s="2072"/>
    </row>
    <row r="81" customHeight="1" spans="1:38">
      <c r="A81" s="2072"/>
      <c r="B81" s="2072"/>
      <c r="C81" s="2072"/>
      <c r="D81" s="2072"/>
      <c r="E81" s="2072"/>
      <c r="F81" s="2072"/>
      <c r="G81" s="2072"/>
      <c r="H81" s="2072"/>
      <c r="I81" s="2072"/>
      <c r="J81" s="2072"/>
      <c r="K81" s="2072"/>
      <c r="L81" s="2072"/>
      <c r="M81" s="2072"/>
      <c r="N81" s="2072"/>
      <c r="O81" s="2072"/>
      <c r="P81" s="2072"/>
      <c r="Q81" s="2072"/>
      <c r="R81" s="2072"/>
      <c r="S81" s="2072"/>
      <c r="T81" s="2072"/>
      <c r="U81" s="2072"/>
      <c r="V81" s="2072"/>
      <c r="W81" s="2072"/>
      <c r="X81" s="2072"/>
      <c r="Y81" s="2072"/>
      <c r="Z81" s="2072"/>
      <c r="AA81" s="2072"/>
      <c r="AB81" s="2072"/>
      <c r="AC81" s="2072"/>
      <c r="AD81" s="2072"/>
      <c r="AE81" s="2072"/>
      <c r="AF81" s="2072"/>
      <c r="AG81" s="2072"/>
      <c r="AH81" s="2072"/>
      <c r="AI81" s="2072"/>
      <c r="AJ81" s="2072"/>
      <c r="AK81" s="2072"/>
      <c r="AL81" s="2072"/>
    </row>
    <row r="82" customHeight="1" spans="1:38">
      <c r="A82" s="2072"/>
      <c r="B82" s="2072"/>
      <c r="C82" s="2072"/>
      <c r="D82" s="2072"/>
      <c r="E82" s="2072"/>
      <c r="F82" s="2072"/>
      <c r="G82" s="2072"/>
      <c r="H82" s="2072"/>
      <c r="I82" s="2072"/>
      <c r="J82" s="2072"/>
      <c r="K82" s="2072"/>
      <c r="L82" s="2072"/>
      <c r="M82" s="2072"/>
      <c r="N82" s="2072"/>
      <c r="O82" s="2072"/>
      <c r="P82" s="2072"/>
      <c r="Q82" s="2072"/>
      <c r="R82" s="2072"/>
      <c r="S82" s="2072"/>
      <c r="T82" s="2072"/>
      <c r="U82" s="2072"/>
      <c r="V82" s="2072"/>
      <c r="W82" s="2072"/>
      <c r="X82" s="2072"/>
      <c r="Y82" s="2072"/>
      <c r="Z82" s="2072"/>
      <c r="AA82" s="2072"/>
      <c r="AB82" s="2072"/>
      <c r="AC82" s="2072"/>
      <c r="AD82" s="2072"/>
      <c r="AE82" s="2072"/>
      <c r="AF82" s="2072"/>
      <c r="AG82" s="2072"/>
      <c r="AH82" s="2072"/>
      <c r="AI82" s="2072"/>
      <c r="AJ82" s="2072"/>
      <c r="AK82" s="2072"/>
      <c r="AL82" s="2072"/>
    </row>
    <row r="83" customHeight="1" spans="1:38">
      <c r="A83" s="2072"/>
      <c r="B83" s="2072"/>
      <c r="C83" s="2072"/>
      <c r="D83" s="2072"/>
      <c r="E83" s="2072"/>
      <c r="F83" s="2072"/>
      <c r="G83" s="2072"/>
      <c r="H83" s="2072"/>
      <c r="I83" s="2072"/>
      <c r="J83" s="2072"/>
      <c r="K83" s="2072"/>
      <c r="L83" s="2072"/>
      <c r="M83" s="2072"/>
      <c r="N83" s="2072"/>
      <c r="O83" s="2072"/>
      <c r="P83" s="2072"/>
      <c r="Q83" s="2072"/>
      <c r="R83" s="2072"/>
      <c r="S83" s="2072"/>
      <c r="T83" s="2072"/>
      <c r="U83" s="2072"/>
      <c r="V83" s="2072"/>
      <c r="W83" s="2072"/>
      <c r="X83" s="2072"/>
      <c r="Y83" s="2072"/>
      <c r="Z83" s="2072"/>
      <c r="AA83" s="2072"/>
      <c r="AB83" s="2072"/>
      <c r="AC83" s="2072"/>
      <c r="AD83" s="2072"/>
      <c r="AE83" s="2072"/>
      <c r="AF83" s="2072"/>
      <c r="AG83" s="2072"/>
      <c r="AH83" s="2072"/>
      <c r="AI83" s="2072"/>
      <c r="AJ83" s="2072"/>
      <c r="AK83" s="2072"/>
      <c r="AL83" s="2072"/>
    </row>
    <row r="84" customHeight="1" spans="1:38">
      <c r="A84" s="2072"/>
      <c r="B84" s="2072"/>
      <c r="C84" s="2072"/>
      <c r="D84" s="2072"/>
      <c r="E84" s="2072"/>
      <c r="F84" s="2072"/>
      <c r="G84" s="2072"/>
      <c r="H84" s="2072"/>
      <c r="I84" s="2072"/>
      <c r="J84" s="2072"/>
      <c r="K84" s="2072"/>
      <c r="L84" s="2072"/>
      <c r="M84" s="2072"/>
      <c r="N84" s="2072"/>
      <c r="O84" s="2072"/>
      <c r="P84" s="2072"/>
      <c r="Q84" s="2072"/>
      <c r="R84" s="2072"/>
      <c r="S84" s="2072"/>
      <c r="T84" s="2072"/>
      <c r="U84" s="2072"/>
      <c r="V84" s="2072"/>
      <c r="W84" s="2072"/>
      <c r="X84" s="2072"/>
      <c r="Y84" s="2072"/>
      <c r="Z84" s="2072"/>
      <c r="AA84" s="2072"/>
      <c r="AB84" s="2072"/>
      <c r="AC84" s="2072"/>
      <c r="AD84" s="2072"/>
      <c r="AE84" s="2072"/>
      <c r="AF84" s="2072"/>
      <c r="AG84" s="2072"/>
      <c r="AH84" s="2072"/>
      <c r="AI84" s="2072"/>
      <c r="AJ84" s="2072"/>
      <c r="AK84" s="2072"/>
      <c r="AL84" s="2072"/>
    </row>
    <row r="85" customHeight="1" spans="1:38">
      <c r="A85" s="2072"/>
      <c r="B85" s="2072"/>
      <c r="C85" s="2072"/>
      <c r="D85" s="2072"/>
      <c r="E85" s="2072"/>
      <c r="F85" s="2072"/>
      <c r="G85" s="2072"/>
      <c r="H85" s="2072"/>
      <c r="I85" s="2072"/>
      <c r="J85" s="2072"/>
      <c r="K85" s="2072"/>
      <c r="L85" s="2072"/>
      <c r="M85" s="2072"/>
      <c r="N85" s="2072"/>
      <c r="O85" s="2072"/>
      <c r="P85" s="2072"/>
      <c r="Q85" s="2072"/>
      <c r="R85" s="2072"/>
      <c r="S85" s="2072"/>
      <c r="T85" s="2072"/>
      <c r="U85" s="2072"/>
      <c r="V85" s="2072"/>
      <c r="W85" s="2072"/>
      <c r="X85" s="2072"/>
      <c r="Y85" s="2072"/>
      <c r="Z85" s="2072"/>
      <c r="AA85" s="2072"/>
      <c r="AB85" s="2072"/>
      <c r="AC85" s="2072"/>
      <c r="AD85" s="2072"/>
      <c r="AE85" s="2072"/>
      <c r="AF85" s="2072"/>
      <c r="AG85" s="2072"/>
      <c r="AH85" s="2072"/>
      <c r="AI85" s="2072"/>
      <c r="AJ85" s="2072"/>
      <c r="AK85" s="2072"/>
      <c r="AL85" s="2072"/>
    </row>
    <row r="86" customHeight="1" spans="1:38">
      <c r="A86" s="2072"/>
      <c r="B86" s="2072"/>
      <c r="C86" s="2072"/>
      <c r="D86" s="2072"/>
      <c r="E86" s="2072"/>
      <c r="F86" s="2072"/>
      <c r="G86" s="2072"/>
      <c r="H86" s="2072"/>
      <c r="I86" s="2072"/>
      <c r="J86" s="2072"/>
      <c r="K86" s="2072"/>
      <c r="L86" s="2072"/>
      <c r="M86" s="2072"/>
      <c r="N86" s="2072"/>
      <c r="O86" s="2072"/>
      <c r="P86" s="2072"/>
      <c r="Q86" s="2072"/>
      <c r="R86" s="2072"/>
      <c r="S86" s="2072"/>
      <c r="T86" s="2072"/>
      <c r="U86" s="2072"/>
      <c r="V86" s="2072"/>
      <c r="W86" s="2072"/>
      <c r="X86" s="2072"/>
      <c r="Y86" s="2072"/>
      <c r="Z86" s="2072"/>
      <c r="AA86" s="2072"/>
      <c r="AB86" s="2072"/>
      <c r="AC86" s="2072"/>
      <c r="AD86" s="2072"/>
      <c r="AE86" s="2072"/>
      <c r="AF86" s="2072"/>
      <c r="AG86" s="2072"/>
      <c r="AH86" s="2072"/>
      <c r="AI86" s="2072"/>
      <c r="AJ86" s="2072"/>
      <c r="AK86" s="2072"/>
      <c r="AL86" s="2072"/>
    </row>
    <row r="87" customHeight="1" spans="1:38">
      <c r="A87" s="2072"/>
      <c r="B87" s="2072"/>
      <c r="C87" s="2072"/>
      <c r="D87" s="2072"/>
      <c r="E87" s="2072"/>
      <c r="F87" s="2072"/>
      <c r="G87" s="2072"/>
      <c r="H87" s="2072"/>
      <c r="I87" s="2072"/>
      <c r="J87" s="2072"/>
      <c r="K87" s="2072"/>
      <c r="L87" s="2072"/>
      <c r="M87" s="2072"/>
      <c r="N87" s="2072"/>
      <c r="O87" s="2072"/>
      <c r="P87" s="2072"/>
      <c r="Q87" s="2072"/>
      <c r="R87" s="2072"/>
      <c r="S87" s="2072"/>
      <c r="T87" s="2072"/>
      <c r="U87" s="2072"/>
      <c r="V87" s="2072"/>
      <c r="W87" s="2072"/>
      <c r="X87" s="2072"/>
      <c r="Y87" s="2072"/>
      <c r="Z87" s="2072"/>
      <c r="AA87" s="2072"/>
      <c r="AB87" s="2072"/>
      <c r="AC87" s="2072"/>
      <c r="AD87" s="2072"/>
      <c r="AE87" s="2134"/>
      <c r="AF87" s="2072"/>
      <c r="AG87" s="2072"/>
      <c r="AH87" s="2072"/>
      <c r="AI87" s="2072"/>
      <c r="AJ87" s="2072"/>
      <c r="AK87" s="2072"/>
      <c r="AL87" s="2072"/>
    </row>
    <row r="88" customHeight="1" spans="1:38">
      <c r="A88" s="2072"/>
      <c r="B88" s="2072"/>
      <c r="C88" s="2072"/>
      <c r="D88" s="2072"/>
      <c r="E88" s="2072"/>
      <c r="F88" s="2072"/>
      <c r="G88" s="2072"/>
      <c r="H88" s="2072"/>
      <c r="I88" s="2072"/>
      <c r="J88" s="2072"/>
      <c r="K88" s="2072"/>
      <c r="L88" s="2072"/>
      <c r="M88" s="2072"/>
      <c r="N88" s="2072"/>
      <c r="O88" s="2072"/>
      <c r="P88" s="2072"/>
      <c r="Q88" s="2072"/>
      <c r="R88" s="2072"/>
      <c r="S88" s="2072"/>
      <c r="T88" s="2072"/>
      <c r="U88" s="2072"/>
      <c r="V88" s="2072"/>
      <c r="W88" s="2072"/>
      <c r="X88" s="2072"/>
      <c r="Y88" s="2072"/>
      <c r="Z88" s="2072"/>
      <c r="AA88" s="2072"/>
      <c r="AB88" s="2072"/>
      <c r="AC88" s="2072"/>
      <c r="AD88" s="2072"/>
      <c r="AE88" s="2072"/>
      <c r="AF88" s="2072"/>
      <c r="AG88" s="2072"/>
      <c r="AH88" s="2072"/>
      <c r="AI88" s="2072"/>
      <c r="AJ88" s="2072"/>
      <c r="AK88" s="2072"/>
      <c r="AL88" s="2072"/>
    </row>
    <row r="89" customHeight="1" spans="1:38">
      <c r="A89" s="2072"/>
      <c r="B89" s="2072"/>
      <c r="C89" s="2072"/>
      <c r="D89" s="2072"/>
      <c r="E89" s="2072"/>
      <c r="F89" s="2072"/>
      <c r="G89" s="2072"/>
      <c r="H89" s="2072"/>
      <c r="I89" s="2072"/>
      <c r="J89" s="2072"/>
      <c r="K89" s="2072"/>
      <c r="L89" s="2072"/>
      <c r="M89" s="2072"/>
      <c r="N89" s="2072"/>
      <c r="O89" s="2072"/>
      <c r="P89" s="2072"/>
      <c r="Q89" s="2072"/>
      <c r="R89" s="2072"/>
      <c r="S89" s="2072"/>
      <c r="T89" s="2072"/>
      <c r="U89" s="2072"/>
      <c r="V89" s="2072"/>
      <c r="W89" s="2072"/>
      <c r="X89" s="2072"/>
      <c r="Y89" s="2072"/>
      <c r="Z89" s="2072"/>
      <c r="AA89" s="2072"/>
      <c r="AB89" s="2072"/>
      <c r="AC89" s="2072"/>
      <c r="AD89" s="2072"/>
      <c r="AE89" s="2072"/>
      <c r="AF89" s="2072"/>
      <c r="AG89" s="2072"/>
      <c r="AH89" s="2072"/>
      <c r="AI89" s="2072"/>
      <c r="AJ89" s="2072"/>
      <c r="AK89" s="2072"/>
      <c r="AL89" s="2072"/>
    </row>
    <row r="90" customHeight="1" spans="1:38">
      <c r="A90" s="2072"/>
      <c r="B90" s="2072"/>
      <c r="C90" s="2072"/>
      <c r="D90" s="2072"/>
      <c r="E90" s="2072"/>
      <c r="F90" s="2072"/>
      <c r="G90" s="2072"/>
      <c r="H90" s="2072"/>
      <c r="I90" s="2072"/>
      <c r="J90" s="2072"/>
      <c r="K90" s="2072"/>
      <c r="L90" s="2072"/>
      <c r="M90" s="2072"/>
      <c r="N90" s="2072"/>
      <c r="O90" s="2072"/>
      <c r="P90" s="2072"/>
      <c r="Q90" s="2072"/>
      <c r="R90" s="2072"/>
      <c r="S90" s="2072"/>
      <c r="T90" s="2072"/>
      <c r="U90" s="2072"/>
      <c r="V90" s="2072"/>
      <c r="W90" s="2072"/>
      <c r="X90" s="2072"/>
      <c r="Y90" s="2072"/>
      <c r="Z90" s="2072"/>
      <c r="AA90" s="2072"/>
      <c r="AB90" s="2072"/>
      <c r="AC90" s="2072"/>
      <c r="AD90" s="2072"/>
      <c r="AE90" s="2072"/>
      <c r="AF90" s="2072"/>
      <c r="AG90" s="2072"/>
      <c r="AH90" s="2072"/>
      <c r="AI90" s="2072"/>
      <c r="AJ90" s="2072"/>
      <c r="AK90" s="2072"/>
      <c r="AL90" s="2072"/>
    </row>
    <row r="91" customHeight="1" spans="1:38">
      <c r="A91" s="2072"/>
      <c r="B91" s="2072"/>
      <c r="C91" s="2072"/>
      <c r="D91" s="2072"/>
      <c r="E91" s="2072"/>
      <c r="F91" s="2072"/>
      <c r="G91" s="2072"/>
      <c r="H91" s="2072"/>
      <c r="I91" s="2072"/>
      <c r="J91" s="2072"/>
      <c r="K91" s="2072"/>
      <c r="L91" s="2072"/>
      <c r="M91" s="2072"/>
      <c r="N91" s="2072"/>
      <c r="O91" s="2072"/>
      <c r="P91" s="2072"/>
      <c r="Q91" s="2072"/>
      <c r="R91" s="2072"/>
      <c r="S91" s="2072"/>
      <c r="T91" s="2072"/>
      <c r="U91" s="2072"/>
      <c r="V91" s="2072"/>
      <c r="W91" s="2072"/>
      <c r="X91" s="2072"/>
      <c r="Y91" s="2072"/>
      <c r="Z91" s="2072"/>
      <c r="AA91" s="2072"/>
      <c r="AB91" s="2072"/>
      <c r="AC91" s="2072"/>
      <c r="AD91" s="2072"/>
      <c r="AE91" s="2072"/>
      <c r="AF91" s="2072"/>
      <c r="AG91" s="2072"/>
      <c r="AH91" s="2072"/>
      <c r="AI91" s="2072"/>
      <c r="AJ91" s="2072"/>
      <c r="AK91" s="2072"/>
      <c r="AL91" s="2072"/>
    </row>
    <row r="92" customHeight="1" spans="1:38">
      <c r="A92" s="2072"/>
      <c r="B92" s="2072"/>
      <c r="C92" s="2072"/>
      <c r="D92" s="2072"/>
      <c r="E92" s="2072"/>
      <c r="F92" s="2072"/>
      <c r="G92" s="2072"/>
      <c r="H92" s="2072"/>
      <c r="I92" s="2072"/>
      <c r="J92" s="2072"/>
      <c r="K92" s="2072"/>
      <c r="L92" s="2072"/>
      <c r="M92" s="2072"/>
      <c r="N92" s="2072"/>
      <c r="O92" s="2072"/>
      <c r="P92" s="2072"/>
      <c r="Q92" s="2072"/>
      <c r="R92" s="2072"/>
      <c r="S92" s="2072"/>
      <c r="T92" s="2072"/>
      <c r="U92" s="2072"/>
      <c r="V92" s="2072"/>
      <c r="W92" s="2072"/>
      <c r="X92" s="2072"/>
      <c r="Y92" s="2072"/>
      <c r="Z92" s="2072"/>
      <c r="AA92" s="2072"/>
      <c r="AB92" s="2072"/>
      <c r="AC92" s="2072"/>
      <c r="AD92" s="2072"/>
      <c r="AE92" s="2072"/>
      <c r="AF92" s="2072"/>
      <c r="AG92" s="2072"/>
      <c r="AH92" s="2072"/>
      <c r="AI92" s="2072"/>
      <c r="AJ92" s="2072"/>
      <c r="AK92" s="2072"/>
      <c r="AL92" s="2072"/>
    </row>
    <row r="93" customHeight="1" spans="1:38">
      <c r="A93" s="2072"/>
      <c r="B93" s="2072"/>
      <c r="C93" s="2072"/>
      <c r="D93" s="2072"/>
      <c r="E93" s="2072"/>
      <c r="F93" s="2072"/>
      <c r="G93" s="2072"/>
      <c r="H93" s="2072"/>
      <c r="I93" s="2072"/>
      <c r="J93" s="2072"/>
      <c r="K93" s="2072"/>
      <c r="L93" s="2072"/>
      <c r="M93" s="2072"/>
      <c r="N93" s="2072"/>
      <c r="O93" s="2072"/>
      <c r="P93" s="2072"/>
      <c r="Q93" s="2072"/>
      <c r="R93" s="2072"/>
      <c r="S93" s="2072"/>
      <c r="T93" s="2072"/>
      <c r="U93" s="2072"/>
      <c r="V93" s="2072"/>
      <c r="W93" s="2072"/>
      <c r="X93" s="2072"/>
      <c r="Y93" s="2072"/>
      <c r="Z93" s="2072"/>
      <c r="AA93" s="2072"/>
      <c r="AB93" s="2072"/>
      <c r="AC93" s="2072"/>
      <c r="AD93" s="2072"/>
      <c r="AE93" s="2072"/>
      <c r="AF93" s="2072"/>
      <c r="AG93" s="2072"/>
      <c r="AH93" s="2072"/>
      <c r="AI93" s="2072"/>
      <c r="AJ93" s="2072"/>
      <c r="AK93" s="2072"/>
      <c r="AL93" s="2072"/>
    </row>
    <row r="94" customHeight="1" spans="1:38">
      <c r="A94" s="2072"/>
      <c r="B94" s="2072"/>
      <c r="C94" s="2072"/>
      <c r="D94" s="2072"/>
      <c r="E94" s="2072"/>
      <c r="F94" s="2072"/>
      <c r="G94" s="2072"/>
      <c r="H94" s="2072"/>
      <c r="I94" s="2072"/>
      <c r="J94" s="2072"/>
      <c r="K94" s="2072"/>
      <c r="L94" s="2072"/>
      <c r="M94" s="2072"/>
      <c r="N94" s="2072"/>
      <c r="O94" s="2072"/>
      <c r="P94" s="2072"/>
      <c r="Q94" s="2072"/>
      <c r="R94" s="2072"/>
      <c r="S94" s="2072"/>
      <c r="T94" s="2072"/>
      <c r="U94" s="2072"/>
      <c r="V94" s="2072"/>
      <c r="W94" s="2072"/>
      <c r="X94" s="2072"/>
      <c r="Y94" s="2072"/>
      <c r="Z94" s="2072"/>
      <c r="AA94" s="2072"/>
      <c r="AB94" s="2072"/>
      <c r="AC94" s="2072"/>
      <c r="AD94" s="2072"/>
      <c r="AE94" s="2072"/>
      <c r="AF94" s="2072"/>
      <c r="AG94" s="2072"/>
      <c r="AH94" s="2072"/>
      <c r="AI94" s="2072"/>
      <c r="AJ94" s="2072"/>
      <c r="AK94" s="2072"/>
      <c r="AL94" s="2072"/>
    </row>
    <row r="95" customHeight="1" spans="1:38">
      <c r="A95" s="2072"/>
      <c r="B95" s="2072"/>
      <c r="C95" s="2072"/>
      <c r="D95" s="2072"/>
      <c r="E95" s="2072"/>
      <c r="F95" s="2072"/>
      <c r="G95" s="2072"/>
      <c r="H95" s="2072"/>
      <c r="I95" s="2072"/>
      <c r="J95" s="2072"/>
      <c r="K95" s="2072"/>
      <c r="L95" s="2072"/>
      <c r="M95" s="2072"/>
      <c r="N95" s="2072"/>
      <c r="O95" s="2072"/>
      <c r="P95" s="2072"/>
      <c r="Q95" s="2072"/>
      <c r="R95" s="2072"/>
      <c r="S95" s="2072"/>
      <c r="T95" s="2072"/>
      <c r="U95" s="2072"/>
      <c r="V95" s="2072"/>
      <c r="W95" s="2072"/>
      <c r="X95" s="2072"/>
      <c r="Y95" s="2072"/>
      <c r="Z95" s="2072"/>
      <c r="AA95" s="2072"/>
      <c r="AB95" s="2072"/>
      <c r="AC95" s="2072"/>
      <c r="AD95" s="2072"/>
      <c r="AE95" s="2072"/>
      <c r="AF95" s="2072"/>
      <c r="AG95" s="2072"/>
      <c r="AH95" s="2072"/>
      <c r="AI95" s="2072"/>
      <c r="AJ95" s="2072"/>
      <c r="AK95" s="2072"/>
      <c r="AL95" s="2072"/>
    </row>
    <row r="96" customHeight="1" spans="1:38">
      <c r="A96" s="2072"/>
      <c r="B96" s="2072"/>
      <c r="C96" s="2072"/>
      <c r="D96" s="2072"/>
      <c r="E96" s="2072"/>
      <c r="F96" s="2072"/>
      <c r="G96" s="2072"/>
      <c r="H96" s="2072"/>
      <c r="I96" s="2072"/>
      <c r="J96" s="2072"/>
      <c r="K96" s="2072"/>
      <c r="L96" s="2072"/>
      <c r="M96" s="2072"/>
      <c r="N96" s="2072"/>
      <c r="O96" s="2072"/>
      <c r="P96" s="2072"/>
      <c r="Q96" s="2072"/>
      <c r="R96" s="2072"/>
      <c r="S96" s="2072"/>
      <c r="T96" s="2072"/>
      <c r="U96" s="2072"/>
      <c r="V96" s="2072"/>
      <c r="W96" s="2072"/>
      <c r="X96" s="2072"/>
      <c r="Y96" s="2072"/>
      <c r="Z96" s="2072"/>
      <c r="AA96" s="2072"/>
      <c r="AB96" s="2072"/>
      <c r="AC96" s="2072"/>
      <c r="AD96" s="2072"/>
      <c r="AE96" s="2072"/>
      <c r="AF96" s="2072"/>
      <c r="AG96" s="2072"/>
      <c r="AH96" s="2072"/>
      <c r="AI96" s="2072"/>
      <c r="AJ96" s="2072"/>
      <c r="AK96" s="2072"/>
      <c r="AL96" s="2072"/>
    </row>
    <row r="97" customHeight="1" spans="1:38">
      <c r="A97" s="2072"/>
      <c r="B97" s="2072"/>
      <c r="C97" s="2072"/>
      <c r="D97" s="2072"/>
      <c r="E97" s="2072"/>
      <c r="F97" s="2072"/>
      <c r="G97" s="2072"/>
      <c r="H97" s="2072"/>
      <c r="I97" s="2072"/>
      <c r="J97" s="2072"/>
      <c r="K97" s="2072"/>
      <c r="L97" s="2072"/>
      <c r="M97" s="2072"/>
      <c r="N97" s="2072"/>
      <c r="O97" s="2072"/>
      <c r="P97" s="2072"/>
      <c r="Q97" s="2072"/>
      <c r="R97" s="2072"/>
      <c r="S97" s="2072"/>
      <c r="T97" s="2072"/>
      <c r="U97" s="2072"/>
      <c r="V97" s="2072"/>
      <c r="W97" s="2072"/>
      <c r="X97" s="2072"/>
      <c r="Y97" s="2072"/>
      <c r="Z97" s="2072"/>
      <c r="AA97" s="2072"/>
      <c r="AB97" s="2072"/>
      <c r="AC97" s="2072"/>
      <c r="AD97" s="2072"/>
      <c r="AE97" s="2072"/>
      <c r="AF97" s="2072"/>
      <c r="AG97" s="2072"/>
      <c r="AH97" s="2072"/>
      <c r="AI97" s="2072"/>
      <c r="AJ97" s="2072"/>
      <c r="AK97" s="2072"/>
      <c r="AL97" s="2072"/>
    </row>
    <row r="98" customHeight="1" spans="1:38">
      <c r="A98" s="2072"/>
      <c r="B98" s="2072"/>
      <c r="C98" s="2072"/>
      <c r="D98" s="2072"/>
      <c r="E98" s="2072"/>
      <c r="F98" s="2072"/>
      <c r="G98" s="2072"/>
      <c r="H98" s="2072"/>
      <c r="I98" s="2072"/>
      <c r="J98" s="2072"/>
      <c r="K98" s="2072"/>
      <c r="L98" s="2072"/>
      <c r="M98" s="2072"/>
      <c r="N98" s="2072"/>
      <c r="O98" s="2072"/>
      <c r="P98" s="2072"/>
      <c r="Q98" s="2072"/>
      <c r="R98" s="2072"/>
      <c r="S98" s="2072"/>
      <c r="T98" s="2072"/>
      <c r="U98" s="2072"/>
      <c r="V98" s="2072"/>
      <c r="W98" s="2072"/>
      <c r="X98" s="2072"/>
      <c r="Y98" s="2072"/>
      <c r="Z98" s="2072"/>
      <c r="AA98" s="2072"/>
      <c r="AB98" s="2072"/>
      <c r="AC98" s="2072"/>
      <c r="AD98" s="2072"/>
      <c r="AE98" s="2072"/>
      <c r="AF98" s="2072"/>
      <c r="AG98" s="2072"/>
      <c r="AH98" s="2072"/>
      <c r="AI98" s="2072"/>
      <c r="AJ98" s="2072"/>
      <c r="AK98" s="2072"/>
      <c r="AL98" s="2072"/>
    </row>
    <row r="99" customHeight="1" spans="1:38">
      <c r="A99" s="2072"/>
      <c r="B99" s="2072"/>
      <c r="C99" s="2072"/>
      <c r="D99" s="2072"/>
      <c r="E99" s="2072"/>
      <c r="F99" s="2072"/>
      <c r="G99" s="2072"/>
      <c r="H99" s="2072"/>
      <c r="I99" s="2072"/>
      <c r="J99" s="2072"/>
      <c r="K99" s="2072"/>
      <c r="L99" s="2072"/>
      <c r="M99" s="2072"/>
      <c r="N99" s="2072"/>
      <c r="O99" s="2072"/>
      <c r="P99" s="2072"/>
      <c r="Q99" s="2072"/>
      <c r="R99" s="2072"/>
      <c r="S99" s="2072"/>
      <c r="T99" s="2072"/>
      <c r="U99" s="2072"/>
      <c r="V99" s="2072"/>
      <c r="W99" s="2072"/>
      <c r="X99" s="2072"/>
      <c r="Y99" s="2072"/>
      <c r="Z99" s="2072"/>
      <c r="AA99" s="2072"/>
      <c r="AB99" s="2072"/>
      <c r="AC99" s="2072"/>
      <c r="AD99" s="2072"/>
      <c r="AE99" s="2072"/>
      <c r="AF99" s="2072"/>
      <c r="AG99" s="2072"/>
      <c r="AH99" s="2072"/>
      <c r="AI99" s="2072"/>
      <c r="AJ99" s="2072"/>
      <c r="AK99" s="2072"/>
      <c r="AL99" s="2072"/>
    </row>
    <row r="100" customHeight="1" spans="1:38">
      <c r="A100" s="2072"/>
      <c r="B100" s="2072"/>
      <c r="C100" s="2072"/>
      <c r="D100" s="2072"/>
      <c r="E100" s="2072"/>
      <c r="F100" s="2072"/>
      <c r="G100" s="2072"/>
      <c r="H100" s="2072"/>
      <c r="I100" s="2072"/>
      <c r="J100" s="2072"/>
      <c r="K100" s="2072"/>
      <c r="L100" s="2072"/>
      <c r="M100" s="2072"/>
      <c r="N100" s="2072"/>
      <c r="O100" s="2072"/>
      <c r="P100" s="2072"/>
      <c r="Q100" s="2072"/>
      <c r="R100" s="2072"/>
      <c r="S100" s="2072"/>
      <c r="T100" s="2072"/>
      <c r="U100" s="2072"/>
      <c r="V100" s="2072"/>
      <c r="W100" s="2072"/>
      <c r="X100" s="2072"/>
      <c r="Y100" s="2072"/>
      <c r="Z100" s="2072"/>
      <c r="AA100" s="2072"/>
      <c r="AB100" s="2072"/>
      <c r="AC100" s="2072"/>
      <c r="AD100" s="2072"/>
      <c r="AE100" s="2072"/>
      <c r="AF100" s="2072"/>
      <c r="AG100" s="2072"/>
      <c r="AH100" s="2072"/>
      <c r="AI100" s="2072"/>
      <c r="AJ100" s="2072"/>
      <c r="AK100" s="2072"/>
      <c r="AL100" s="2072"/>
    </row>
    <row r="101" customHeight="1" spans="1:38">
      <c r="A101" s="2072"/>
      <c r="B101" s="2072"/>
      <c r="C101" s="2072"/>
      <c r="D101" s="2072"/>
      <c r="E101" s="2072"/>
      <c r="F101" s="2072"/>
      <c r="G101" s="2072"/>
      <c r="H101" s="2072"/>
      <c r="I101" s="2072"/>
      <c r="J101" s="2072"/>
      <c r="K101" s="2072"/>
      <c r="L101" s="2072"/>
      <c r="M101" s="2072"/>
      <c r="N101" s="2072"/>
      <c r="O101" s="2072"/>
      <c r="P101" s="2072"/>
      <c r="Q101" s="2072"/>
      <c r="R101" s="2072"/>
      <c r="S101" s="2072"/>
      <c r="T101" s="2072"/>
      <c r="U101" s="2072"/>
      <c r="V101" s="2072"/>
      <c r="W101" s="2072"/>
      <c r="X101" s="2072"/>
      <c r="Y101" s="2072"/>
      <c r="Z101" s="2072"/>
      <c r="AA101" s="2072"/>
      <c r="AB101" s="2072"/>
      <c r="AC101" s="2072"/>
      <c r="AD101" s="2072"/>
      <c r="AE101" s="2072"/>
      <c r="AF101" s="2072"/>
      <c r="AG101" s="2072"/>
      <c r="AH101" s="2072"/>
      <c r="AI101" s="2072"/>
      <c r="AJ101" s="2072"/>
      <c r="AK101" s="2072"/>
      <c r="AL101" s="2072"/>
    </row>
    <row r="102" customHeight="1" spans="1:38">
      <c r="A102" s="2072"/>
      <c r="B102" s="2072"/>
      <c r="C102" s="2072"/>
      <c r="D102" s="2072"/>
      <c r="E102" s="2072"/>
      <c r="F102" s="2072"/>
      <c r="G102" s="2072"/>
      <c r="H102" s="2072"/>
      <c r="I102" s="2072"/>
      <c r="J102" s="2072"/>
      <c r="K102" s="2072"/>
      <c r="L102" s="2072"/>
      <c r="M102" s="2072"/>
      <c r="N102" s="2072"/>
      <c r="O102" s="2072"/>
      <c r="P102" s="2072"/>
      <c r="Q102" s="2072"/>
      <c r="R102" s="2072"/>
      <c r="S102" s="2072"/>
      <c r="T102" s="2072"/>
      <c r="U102" s="2072"/>
      <c r="V102" s="2072"/>
      <c r="W102" s="2072"/>
      <c r="X102" s="2072"/>
      <c r="Y102" s="2072"/>
      <c r="Z102" s="2072"/>
      <c r="AA102" s="2072"/>
      <c r="AB102" s="2072"/>
      <c r="AC102" s="2072"/>
      <c r="AD102" s="2072"/>
      <c r="AE102" s="2072"/>
      <c r="AF102" s="2072"/>
      <c r="AG102" s="2072"/>
      <c r="AH102" s="2072"/>
      <c r="AI102" s="2072"/>
      <c r="AJ102" s="2072"/>
      <c r="AK102" s="2072"/>
      <c r="AL102" s="2072"/>
    </row>
    <row r="103" customHeight="1" spans="1:38">
      <c r="A103" s="2072"/>
      <c r="B103" s="2072"/>
      <c r="C103" s="2072"/>
      <c r="D103" s="2072"/>
      <c r="E103" s="2072"/>
      <c r="F103" s="2072"/>
      <c r="G103" s="2072"/>
      <c r="H103" s="2072"/>
      <c r="I103" s="2072"/>
      <c r="J103" s="2072"/>
      <c r="K103" s="2072"/>
      <c r="L103" s="2072"/>
      <c r="M103" s="2072"/>
      <c r="N103" s="2072"/>
      <c r="O103" s="2072"/>
      <c r="P103" s="2072"/>
      <c r="Q103" s="2072"/>
      <c r="R103" s="2072"/>
      <c r="S103" s="2072"/>
      <c r="T103" s="2072"/>
      <c r="U103" s="2072"/>
      <c r="V103" s="2072"/>
      <c r="W103" s="2072"/>
      <c r="X103" s="2072"/>
      <c r="Y103" s="2072"/>
      <c r="Z103" s="2072"/>
      <c r="AA103" s="2072"/>
      <c r="AB103" s="2072"/>
      <c r="AC103" s="2072"/>
      <c r="AD103" s="2072"/>
      <c r="AE103" s="2072"/>
      <c r="AF103" s="2072"/>
      <c r="AG103" s="2072"/>
      <c r="AH103" s="2072"/>
      <c r="AI103" s="2072"/>
      <c r="AJ103" s="2072"/>
      <c r="AK103" s="2072"/>
      <c r="AL103" s="2072"/>
    </row>
    <row r="104" customHeight="1" spans="1:38">
      <c r="A104" s="2072"/>
      <c r="B104" s="2072"/>
      <c r="C104" s="2072"/>
      <c r="D104" s="2072"/>
      <c r="E104" s="2072"/>
      <c r="F104" s="2072"/>
      <c r="G104" s="2072"/>
      <c r="H104" s="2072"/>
      <c r="I104" s="2072"/>
      <c r="J104" s="2072"/>
      <c r="K104" s="2072"/>
      <c r="L104" s="2072"/>
      <c r="M104" s="2072"/>
      <c r="N104" s="2072"/>
      <c r="O104" s="2072"/>
      <c r="P104" s="2072"/>
      <c r="Q104" s="2072"/>
      <c r="R104" s="2072"/>
      <c r="S104" s="2072"/>
      <c r="T104" s="2072"/>
      <c r="U104" s="2072"/>
      <c r="V104" s="2072"/>
      <c r="W104" s="2072"/>
      <c r="X104" s="2072"/>
      <c r="Y104" s="2072"/>
      <c r="Z104" s="2072"/>
      <c r="AA104" s="2072"/>
      <c r="AB104" s="2072"/>
      <c r="AC104" s="2072"/>
      <c r="AD104" s="2072"/>
      <c r="AE104" s="2072"/>
      <c r="AF104" s="2072"/>
      <c r="AG104" s="2072"/>
      <c r="AH104" s="2072"/>
      <c r="AI104" s="2072"/>
      <c r="AJ104" s="2072"/>
      <c r="AK104" s="2072"/>
      <c r="AL104" s="2072"/>
    </row>
    <row r="105" customHeight="1" spans="1:38">
      <c r="A105" s="2072"/>
      <c r="B105" s="2072"/>
      <c r="C105" s="2072"/>
      <c r="D105" s="2072"/>
      <c r="E105" s="2072"/>
      <c r="F105" s="2072"/>
      <c r="G105" s="2072"/>
      <c r="H105" s="2072"/>
      <c r="I105" s="2072"/>
      <c r="J105" s="2072"/>
      <c r="K105" s="2072"/>
      <c r="L105" s="2072"/>
      <c r="M105" s="2072"/>
      <c r="N105" s="2072"/>
      <c r="O105" s="2072"/>
      <c r="P105" s="2072"/>
      <c r="Q105" s="2072"/>
      <c r="R105" s="2072"/>
      <c r="S105" s="2072"/>
      <c r="T105" s="2072"/>
      <c r="U105" s="2072"/>
      <c r="V105" s="2072"/>
      <c r="W105" s="2072"/>
      <c r="X105" s="2072"/>
      <c r="Y105" s="2072"/>
      <c r="Z105" s="2072"/>
      <c r="AA105" s="2072"/>
      <c r="AB105" s="2072"/>
      <c r="AC105" s="2072"/>
      <c r="AD105" s="2072"/>
      <c r="AE105" s="2072"/>
      <c r="AF105" s="2072"/>
      <c r="AG105" s="2072"/>
      <c r="AH105" s="2072"/>
      <c r="AI105" s="2072"/>
      <c r="AJ105" s="2072"/>
      <c r="AK105" s="2072"/>
      <c r="AL105" s="2072"/>
    </row>
    <row r="106" customHeight="1" spans="1:38">
      <c r="A106" s="2072"/>
      <c r="B106" s="2072"/>
      <c r="C106" s="2072"/>
      <c r="D106" s="2072"/>
      <c r="E106" s="2072"/>
      <c r="F106" s="2072"/>
      <c r="G106" s="2072"/>
      <c r="H106" s="2072"/>
      <c r="I106" s="2072"/>
      <c r="J106" s="2072"/>
      <c r="K106" s="2072"/>
      <c r="L106" s="2072"/>
      <c r="M106" s="2072"/>
      <c r="N106" s="2072"/>
      <c r="O106" s="2072"/>
      <c r="P106" s="2072"/>
      <c r="Q106" s="2072"/>
      <c r="R106" s="2072"/>
      <c r="S106" s="2072"/>
      <c r="T106" s="2072"/>
      <c r="U106" s="2072"/>
      <c r="V106" s="2072"/>
      <c r="W106" s="2072"/>
      <c r="X106" s="2072"/>
      <c r="Y106" s="2072"/>
      <c r="Z106" s="2072"/>
      <c r="AA106" s="2072"/>
      <c r="AB106" s="2072"/>
      <c r="AC106" s="2072"/>
      <c r="AD106" s="2072"/>
      <c r="AE106" s="2072"/>
      <c r="AF106" s="2072"/>
      <c r="AG106" s="2072"/>
      <c r="AH106" s="2072"/>
      <c r="AI106" s="2072"/>
      <c r="AJ106" s="2072"/>
      <c r="AK106" s="2072"/>
      <c r="AL106" s="2072"/>
    </row>
    <row r="107" customHeight="1" spans="1:38">
      <c r="A107" s="2072"/>
      <c r="B107" s="2072"/>
      <c r="C107" s="2072"/>
      <c r="D107" s="2072"/>
      <c r="E107" s="2072"/>
      <c r="F107" s="2072"/>
      <c r="G107" s="2072"/>
      <c r="H107" s="2072"/>
      <c r="I107" s="2072"/>
      <c r="J107" s="2072"/>
      <c r="K107" s="2072"/>
      <c r="L107" s="2072"/>
      <c r="M107" s="2072"/>
      <c r="N107" s="2072"/>
      <c r="O107" s="2072"/>
      <c r="P107" s="2072"/>
      <c r="Q107" s="2072"/>
      <c r="R107" s="2072"/>
      <c r="S107" s="2072"/>
      <c r="T107" s="2072"/>
      <c r="U107" s="2072"/>
      <c r="V107" s="2072"/>
      <c r="W107" s="2072"/>
      <c r="X107" s="2072"/>
      <c r="Y107" s="2072"/>
      <c r="Z107" s="2072"/>
      <c r="AA107" s="2072"/>
      <c r="AB107" s="2072"/>
      <c r="AC107" s="2072"/>
      <c r="AD107" s="2072"/>
      <c r="AE107" s="2072"/>
      <c r="AF107" s="2072"/>
      <c r="AG107" s="2072"/>
      <c r="AH107" s="2072"/>
      <c r="AI107" s="2072"/>
      <c r="AJ107" s="2072"/>
      <c r="AK107" s="2072"/>
      <c r="AL107" s="2072"/>
    </row>
    <row r="108" customHeight="1" spans="1:38">
      <c r="A108" s="2072"/>
      <c r="B108" s="2072"/>
      <c r="C108" s="2072"/>
      <c r="D108" s="2072"/>
      <c r="E108" s="2072"/>
      <c r="F108" s="2072"/>
      <c r="G108" s="2072"/>
      <c r="H108" s="2072"/>
      <c r="I108" s="2072"/>
      <c r="J108" s="2072"/>
      <c r="K108" s="2072"/>
      <c r="L108" s="2072"/>
      <c r="M108" s="2072"/>
      <c r="N108" s="2072"/>
      <c r="O108" s="2072"/>
      <c r="P108" s="2072"/>
      <c r="Q108" s="2072"/>
      <c r="R108" s="2072"/>
      <c r="S108" s="2072"/>
      <c r="T108" s="2072"/>
      <c r="U108" s="2072"/>
      <c r="V108" s="2072"/>
      <c r="W108" s="2072"/>
      <c r="X108" s="2072"/>
      <c r="Y108" s="2072"/>
      <c r="Z108" s="2072"/>
      <c r="AA108" s="2072"/>
      <c r="AB108" s="2072"/>
      <c r="AC108" s="2072"/>
      <c r="AD108" s="2072"/>
      <c r="AE108" s="2072"/>
      <c r="AF108" s="2072"/>
      <c r="AG108" s="2072"/>
      <c r="AH108" s="2072"/>
      <c r="AI108" s="2072"/>
      <c r="AJ108" s="2072"/>
      <c r="AK108" s="2072"/>
      <c r="AL108" s="2072"/>
    </row>
    <row r="109" customHeight="1" spans="1:38">
      <c r="A109" s="2072"/>
      <c r="B109" s="2072"/>
      <c r="C109" s="2072"/>
      <c r="D109" s="2072"/>
      <c r="E109" s="2072"/>
      <c r="F109" s="2072"/>
      <c r="G109" s="2072"/>
      <c r="H109" s="2072"/>
      <c r="I109" s="2072"/>
      <c r="J109" s="2072"/>
      <c r="K109" s="2072"/>
      <c r="L109" s="2072"/>
      <c r="M109" s="2072"/>
      <c r="N109" s="2072"/>
      <c r="O109" s="2072"/>
      <c r="P109" s="2072"/>
      <c r="Q109" s="2072"/>
      <c r="R109" s="2072"/>
      <c r="S109" s="2072"/>
      <c r="T109" s="2072"/>
      <c r="U109" s="2072"/>
      <c r="V109" s="2072"/>
      <c r="W109" s="2072"/>
      <c r="X109" s="2072"/>
      <c r="Y109" s="2072"/>
      <c r="Z109" s="2072"/>
      <c r="AA109" s="2072"/>
      <c r="AB109" s="2072"/>
      <c r="AC109" s="2072"/>
      <c r="AD109" s="2072"/>
      <c r="AE109" s="2072"/>
      <c r="AF109" s="2072"/>
      <c r="AG109" s="2072"/>
      <c r="AH109" s="2072"/>
      <c r="AI109" s="2072"/>
      <c r="AJ109" s="2072"/>
      <c r="AK109" s="2072"/>
      <c r="AL109" s="2072"/>
    </row>
    <row r="110" customHeight="1" spans="1:38">
      <c r="A110" s="2072"/>
      <c r="B110" s="2072"/>
      <c r="C110" s="2072"/>
      <c r="D110" s="2072"/>
      <c r="E110" s="2072"/>
      <c r="F110" s="2072"/>
      <c r="G110" s="2072"/>
      <c r="H110" s="2072"/>
      <c r="I110" s="2072"/>
      <c r="J110" s="2072"/>
      <c r="K110" s="2072"/>
      <c r="L110" s="2072"/>
      <c r="M110" s="2072"/>
      <c r="N110" s="2072"/>
      <c r="O110" s="2072"/>
      <c r="P110" s="2072"/>
      <c r="Q110" s="2072"/>
      <c r="R110" s="2072"/>
      <c r="S110" s="2072"/>
      <c r="T110" s="2072"/>
      <c r="U110" s="2072"/>
      <c r="V110" s="2072"/>
      <c r="W110" s="2072"/>
      <c r="X110" s="2072"/>
      <c r="Y110" s="2072"/>
      <c r="Z110" s="2072"/>
      <c r="AA110" s="2072"/>
      <c r="AB110" s="2072"/>
      <c r="AC110" s="2072"/>
      <c r="AD110" s="2072"/>
      <c r="AE110" s="2072"/>
      <c r="AF110" s="2072"/>
      <c r="AG110" s="2072"/>
      <c r="AH110" s="2072"/>
      <c r="AI110" s="2072"/>
      <c r="AJ110" s="2072"/>
      <c r="AK110" s="2072"/>
      <c r="AL110" s="2072"/>
    </row>
    <row r="111" customHeight="1" spans="1:38">
      <c r="A111" s="2072"/>
      <c r="B111" s="2072"/>
      <c r="C111" s="2072"/>
      <c r="D111" s="2072"/>
      <c r="E111" s="2072"/>
      <c r="F111" s="2072"/>
      <c r="G111" s="2072"/>
      <c r="H111" s="2072"/>
      <c r="I111" s="2072"/>
      <c r="J111" s="2072"/>
      <c r="K111" s="2072"/>
      <c r="L111" s="2072"/>
      <c r="M111" s="2072"/>
      <c r="N111" s="2072"/>
      <c r="O111" s="2072"/>
      <c r="P111" s="2072"/>
      <c r="Q111" s="2072"/>
      <c r="R111" s="2072"/>
      <c r="S111" s="2072"/>
      <c r="T111" s="2072"/>
      <c r="U111" s="2072"/>
      <c r="V111" s="2072"/>
      <c r="W111" s="2072"/>
      <c r="X111" s="2072"/>
      <c r="Y111" s="2072"/>
      <c r="Z111" s="2072"/>
      <c r="AA111" s="2072"/>
      <c r="AB111" s="2072"/>
      <c r="AC111" s="2072"/>
      <c r="AD111" s="2072"/>
      <c r="AE111" s="2072"/>
      <c r="AF111" s="2072"/>
      <c r="AG111" s="2072"/>
      <c r="AH111" s="2072"/>
      <c r="AI111" s="2072"/>
      <c r="AJ111" s="2072"/>
      <c r="AK111" s="2072"/>
      <c r="AL111" s="2072"/>
    </row>
    <row r="112" customHeight="1" spans="1:38">
      <c r="A112" s="2072"/>
      <c r="B112" s="2072"/>
      <c r="C112" s="2072"/>
      <c r="D112" s="2072"/>
      <c r="E112" s="2072"/>
      <c r="F112" s="2072"/>
      <c r="G112" s="2072"/>
      <c r="H112" s="2072"/>
      <c r="I112" s="2072"/>
      <c r="J112" s="2072"/>
      <c r="K112" s="2072"/>
      <c r="L112" s="2072"/>
      <c r="M112" s="2072"/>
      <c r="N112" s="2072"/>
      <c r="O112" s="2072"/>
      <c r="P112" s="2072"/>
      <c r="Q112" s="2072"/>
      <c r="R112" s="2072"/>
      <c r="S112" s="2072"/>
      <c r="T112" s="2072"/>
      <c r="U112" s="2072"/>
      <c r="V112" s="2072"/>
      <c r="W112" s="2072"/>
      <c r="X112" s="2072"/>
      <c r="Y112" s="2072"/>
      <c r="Z112" s="2072"/>
      <c r="AA112" s="2072"/>
      <c r="AB112" s="2072"/>
      <c r="AC112" s="2072"/>
      <c r="AD112" s="2072"/>
      <c r="AE112" s="2072"/>
      <c r="AF112" s="2072"/>
      <c r="AG112" s="2072"/>
      <c r="AH112" s="2072"/>
      <c r="AI112" s="2072"/>
      <c r="AJ112" s="2072"/>
      <c r="AK112" s="2072"/>
      <c r="AL112" s="2072"/>
    </row>
    <row r="113" customHeight="1" spans="1:38">
      <c r="A113" s="2072"/>
      <c r="B113" s="2072"/>
      <c r="C113" s="2072"/>
      <c r="D113" s="2072"/>
      <c r="E113" s="2072"/>
      <c r="F113" s="2072"/>
      <c r="G113" s="2072"/>
      <c r="H113" s="2072"/>
      <c r="I113" s="2072"/>
      <c r="J113" s="2072"/>
      <c r="K113" s="2072"/>
      <c r="L113" s="2072"/>
      <c r="M113" s="2072"/>
      <c r="N113" s="2072"/>
      <c r="O113" s="2072"/>
      <c r="P113" s="2072"/>
      <c r="Q113" s="2072"/>
      <c r="R113" s="2072"/>
      <c r="S113" s="2072"/>
      <c r="T113" s="2072"/>
      <c r="U113" s="2072"/>
      <c r="V113" s="2072"/>
      <c r="W113" s="2072"/>
      <c r="X113" s="2072"/>
      <c r="Y113" s="2072"/>
      <c r="Z113" s="2072"/>
      <c r="AA113" s="2072"/>
      <c r="AB113" s="2072"/>
      <c r="AC113" s="2072"/>
      <c r="AD113" s="2072"/>
      <c r="AE113" s="2072"/>
      <c r="AF113" s="2072"/>
      <c r="AG113" s="2072"/>
      <c r="AH113" s="2072"/>
      <c r="AI113" s="2072"/>
      <c r="AJ113" s="2072"/>
      <c r="AK113" s="2072"/>
      <c r="AL113" s="2072"/>
    </row>
  </sheetData>
  <sheetProtection selectLockedCells="1" selectUnlockedCells="1"/>
  <mergeCells count="76">
    <mergeCell ref="T7:AK7"/>
    <mergeCell ref="V9:Z9"/>
    <mergeCell ref="AE9:AI9"/>
    <mergeCell ref="V10:Z10"/>
    <mergeCell ref="AE10:AI10"/>
    <mergeCell ref="X11:Z11"/>
    <mergeCell ref="AG11:AI11"/>
    <mergeCell ref="X17:Z17"/>
    <mergeCell ref="AG17:AI17"/>
    <mergeCell ref="X21:Z21"/>
    <mergeCell ref="AG21:AI21"/>
    <mergeCell ref="X27:Z27"/>
    <mergeCell ref="AG27:AI27"/>
    <mergeCell ref="X31:Z31"/>
    <mergeCell ref="AG31:AI31"/>
    <mergeCell ref="X35:Z35"/>
    <mergeCell ref="AG35:AI35"/>
    <mergeCell ref="X41:Z41"/>
    <mergeCell ref="AG41:AI41"/>
    <mergeCell ref="X45:Z45"/>
    <mergeCell ref="AG45:AI45"/>
    <mergeCell ref="X49:Z49"/>
    <mergeCell ref="AG49:AI49"/>
    <mergeCell ref="X53:Z53"/>
    <mergeCell ref="AG53:AI53"/>
    <mergeCell ref="X57:Z57"/>
    <mergeCell ref="AG57:AI57"/>
    <mergeCell ref="X61:Z61"/>
    <mergeCell ref="AG61:AI61"/>
    <mergeCell ref="B73:AL73"/>
    <mergeCell ref="V74:AA74"/>
    <mergeCell ref="AB74:AK74"/>
    <mergeCell ref="AB12:AB13"/>
    <mergeCell ref="AB18:AB19"/>
    <mergeCell ref="AB22:AB23"/>
    <mergeCell ref="AB25:AB26"/>
    <mergeCell ref="AB28:AB29"/>
    <mergeCell ref="AB32:AB33"/>
    <mergeCell ref="AB36:AB37"/>
    <mergeCell ref="AB39:AB40"/>
    <mergeCell ref="AB42:AB43"/>
    <mergeCell ref="AB46:AB47"/>
    <mergeCell ref="AB50:AB51"/>
    <mergeCell ref="AB54:AB55"/>
    <mergeCell ref="AB58:AB59"/>
    <mergeCell ref="AB62:AB63"/>
    <mergeCell ref="AE62:AI63"/>
    <mergeCell ref="AE54:AI55"/>
    <mergeCell ref="AE25:AI26"/>
    <mergeCell ref="V50:Z51"/>
    <mergeCell ref="AE39:AI40"/>
    <mergeCell ref="AE42:AI43"/>
    <mergeCell ref="AE46:AI47"/>
    <mergeCell ref="AE50:AI51"/>
    <mergeCell ref="V42:Z43"/>
    <mergeCell ref="V62:Z63"/>
    <mergeCell ref="V58:Z59"/>
    <mergeCell ref="V54:Z55"/>
    <mergeCell ref="AE58:AI59"/>
    <mergeCell ref="V46:Z47"/>
    <mergeCell ref="B2:E3"/>
    <mergeCell ref="C6:E7"/>
    <mergeCell ref="V22:Z23"/>
    <mergeCell ref="AE22:AI23"/>
    <mergeCell ref="V39:Z40"/>
    <mergeCell ref="V12:Z13"/>
    <mergeCell ref="V18:Z19"/>
    <mergeCell ref="V25:Z26"/>
    <mergeCell ref="V36:Z37"/>
    <mergeCell ref="AE36:AI37"/>
    <mergeCell ref="V28:Z29"/>
    <mergeCell ref="AE28:AI29"/>
    <mergeCell ref="V32:Z33"/>
    <mergeCell ref="AE32:AI33"/>
    <mergeCell ref="AE12:AI13"/>
    <mergeCell ref="AE18:AI19"/>
  </mergeCells>
  <printOptions horizontalCentered="1"/>
  <pageMargins left="0.15" right="0.220138888888889" top="0.229861111111111" bottom="0.05" header="0.511805555555556" footer="0.511805555555556"/>
  <pageSetup paperSize="9" scale="91" firstPageNumber="7" orientation="portrait" useFirstPageNumber="1" horizontalDpi="300" verticalDpi="300"/>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30</vt:i4>
      </vt:variant>
    </vt:vector>
  </HeadingPairs>
  <TitlesOfParts>
    <vt:vector size="30" baseType="lpstr">
      <vt:lpstr>Muka Hadapan</vt:lpstr>
      <vt:lpstr>ARAHAN</vt:lpstr>
      <vt:lpstr>Soalan 1</vt:lpstr>
      <vt:lpstr>Soalan 2</vt:lpstr>
      <vt:lpstr>Soalan 3</vt:lpstr>
      <vt:lpstr>Soalan 4</vt:lpstr>
      <vt:lpstr>Soalan 5A</vt:lpstr>
      <vt:lpstr>Soalan 5B</vt:lpstr>
      <vt:lpstr>Soalan 6</vt:lpstr>
      <vt:lpstr>Soalan 7</vt:lpstr>
      <vt:lpstr>Soalan 8</vt:lpstr>
      <vt:lpstr>Soalan 9</vt:lpstr>
      <vt:lpstr>Soalan 10</vt:lpstr>
      <vt:lpstr>Soalan 11</vt:lpstr>
      <vt:lpstr>Soalan 12 </vt:lpstr>
      <vt:lpstr>Soalan 13</vt:lpstr>
      <vt:lpstr>Soalan 14</vt:lpstr>
      <vt:lpstr>Soalan 15</vt:lpstr>
      <vt:lpstr>Soalan 16</vt:lpstr>
      <vt:lpstr>Daya saing</vt:lpstr>
      <vt:lpstr>Seksyen A</vt:lpstr>
      <vt:lpstr>Seksyen B_OGSE</vt:lpstr>
      <vt:lpstr>Seksyen C</vt:lpstr>
      <vt:lpstr>Seksyen D</vt:lpstr>
      <vt:lpstr>Seksyen E</vt:lpstr>
      <vt:lpstr>Seksyen F</vt:lpstr>
      <vt:lpstr>Seksyen G</vt:lpstr>
      <vt:lpstr>Seksyen H</vt:lpstr>
      <vt:lpstr>KEGUNAAN PEJABAT</vt:lpstr>
      <vt:lpstr>DATABASE 205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Aida Nuriezma Che Zahari</dc:creator>
  <cp:lastModifiedBy>shafira.majid</cp:lastModifiedBy>
  <dcterms:created xsi:type="dcterms:W3CDTF">2011-07-01T02:42:00Z</dcterms:created>
  <cp:lastPrinted>2025-09-17T06:52:00Z</cp:lastPrinted>
  <dcterms:modified xsi:type="dcterms:W3CDTF">2026-05-08T10:07:56Z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1033-12.1.0.25242</vt:lpwstr>
  </property>
  <property fmtid="{D5CDD505-2E9C-101B-9397-08002B2CF9AE}" pid="3" name="ICV">
    <vt:lpwstr>45DA68ADE48E49B985BFCDA622E7985F_13</vt:lpwstr>
  </property>
  <property fmtid="{D5CDD505-2E9C-101B-9397-08002B2CF9AE}" pid="4" name="CalculationRule">
    <vt:i4>0</vt:i4>
  </property>
</Properties>
</file>